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NRPortbl\PRA\322183\"/>
    </mc:Choice>
  </mc:AlternateContent>
  <bookViews>
    <workbookView xWindow="0" yWindow="0" windowWidth="20520" windowHeight="9975" tabRatio="773" firstSheet="8" activeTab="13"/>
  </bookViews>
  <sheets>
    <sheet name="Firm Info" sheetId="2" r:id="rId1"/>
    <sheet name="Summary" sheetId="1" r:id="rId2"/>
    <sheet name="2018 balance sheet" sheetId="33" r:id="rId3"/>
    <sheet name="2019 Projection" sheetId="64" r:id="rId4"/>
    <sheet name="Capital" sheetId="63" r:id="rId5"/>
    <sheet name="Scenario A" sheetId="43" r:id="rId6"/>
    <sheet name="Scenario B1" sheetId="56" r:id="rId7"/>
    <sheet name="Scenario B2" sheetId="57" r:id="rId8"/>
    <sheet name="Scenario B3" sheetId="58" r:id="rId9"/>
    <sheet name="Scenario B4" sheetId="59" r:id="rId10"/>
    <sheet name="Scenario B5" sheetId="60" r:id="rId11"/>
    <sheet name="Scenario B6" sheetId="61" r:id="rId12"/>
    <sheet name="C1 Climate Change" sheetId="54" r:id="rId13"/>
    <sheet name="C2 Sectoral Exposures" sheetId="53" r:id="rId14"/>
    <sheet name="Reinsurers" sheetId="5" r:id="rId15"/>
    <sheet name="Free Form Comments" sheetId="17" r:id="rId16"/>
    <sheet name="Variables" sheetId="55" r:id="rId17"/>
  </sheets>
  <definedNames>
    <definedName name="CIQWBGuid" hidden="1">"f34c698a-4d89-4b92-9571-829b52c0b2c0"</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"10/23/2015 09:47:57"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12">'C1 Climate Change'!$A$1:$K$35</definedName>
    <definedName name="_xlnm.Print_Area" localSheetId="5">'Scenario A'!$A$1:$S$89</definedName>
    <definedName name="_xlnm.Print_Area" localSheetId="6">'Scenario B1'!$A$1:$P$89</definedName>
    <definedName name="_xlnm.Print_Area" localSheetId="7">'Scenario B2'!$A$1:$P$89</definedName>
    <definedName name="_xlnm.Print_Area" localSheetId="8">'Scenario B3'!$A$1:$P$89</definedName>
    <definedName name="_xlnm.Print_Area" localSheetId="9">'Scenario B4'!$A$1:$P$89</definedName>
    <definedName name="_xlnm.Print_Area" localSheetId="10">'Scenario B5'!$A$1:$U$89</definedName>
    <definedName name="_xlnm.Print_Area" localSheetId="11">'Scenario B6'!$A$1:$P$89</definedName>
  </definedNames>
  <calcPr calcId="162913"/>
  <customWorkbookViews>
    <customWorkbookView name="Pondard, Nicolas - Personal View" guid="{D0779E51-DCFF-49C6-B9BF-88595CCD561F}" mergeInterval="0" personalView="1" maximized="1" windowWidth="1916" windowHeight="855" activeSheetId="6"/>
    <customWorkbookView name="Chalk, Richard - Personal View" guid="{F6802C74-4A13-4305-AE0A-79380F4E4554}" mergeInterval="0" personalView="1" maximized="1" windowWidth="1916" windowHeight="835" activeSheetId="6"/>
  </customWorkbookViews>
</workbook>
</file>

<file path=xl/calcChain.xml><?xml version="1.0" encoding="utf-8"?>
<calcChain xmlns="http://schemas.openxmlformats.org/spreadsheetml/2006/main">
  <c r="C9" i="53" l="1"/>
  <c r="C9" i="54"/>
  <c r="B9" i="61"/>
  <c r="B9" i="60"/>
  <c r="B9" i="59"/>
  <c r="B9" i="58"/>
  <c r="B9" i="57"/>
  <c r="B9" i="56"/>
  <c r="B9" i="43"/>
  <c r="J62" i="54" l="1"/>
  <c r="H62" i="54"/>
  <c r="F62" i="54"/>
  <c r="E62" i="54"/>
  <c r="D62" i="54"/>
  <c r="C62" i="54"/>
  <c r="I22" i="1"/>
  <c r="I21" i="1"/>
  <c r="I16" i="1"/>
  <c r="I17" i="1"/>
  <c r="I18" i="1"/>
  <c r="I20" i="1"/>
  <c r="I19" i="1"/>
  <c r="C25" i="63" l="1"/>
  <c r="B79" i="64"/>
  <c r="C19" i="1"/>
  <c r="D18" i="1"/>
  <c r="C22" i="1"/>
  <c r="D16" i="1"/>
  <c r="C16" i="1"/>
  <c r="C20" i="1"/>
  <c r="D20" i="1"/>
  <c r="C21" i="1"/>
  <c r="D22" i="1"/>
  <c r="D21" i="1"/>
  <c r="D19" i="1"/>
  <c r="C17" i="1"/>
  <c r="D17" i="1"/>
  <c r="C18" i="1"/>
  <c r="B8" i="58" l="1"/>
  <c r="U30" i="60" l="1"/>
  <c r="T30" i="60"/>
  <c r="R30" i="60"/>
  <c r="Q30" i="60"/>
  <c r="P30" i="60"/>
  <c r="O30" i="60"/>
  <c r="K73" i="61"/>
  <c r="J73" i="61"/>
  <c r="I73" i="61"/>
  <c r="H72" i="61"/>
  <c r="L72" i="61" s="1"/>
  <c r="H68" i="61"/>
  <c r="L68" i="61" s="1"/>
  <c r="H67" i="61"/>
  <c r="L67" i="61" s="1"/>
  <c r="H66" i="61"/>
  <c r="L66" i="61" s="1"/>
  <c r="H65" i="61"/>
  <c r="L65" i="61" s="1"/>
  <c r="H62" i="61"/>
  <c r="L62" i="61" s="1"/>
  <c r="H61" i="61"/>
  <c r="L61" i="61" s="1"/>
  <c r="H60" i="61"/>
  <c r="L60" i="61" s="1"/>
  <c r="K58" i="61"/>
  <c r="J58" i="61"/>
  <c r="I58" i="61"/>
  <c r="H57" i="61"/>
  <c r="L57" i="61" s="1"/>
  <c r="H56" i="61"/>
  <c r="L56" i="61" s="1"/>
  <c r="L55" i="61"/>
  <c r="H55" i="61"/>
  <c r="H53" i="61"/>
  <c r="L53" i="61" s="1"/>
  <c r="H52" i="61"/>
  <c r="H58" i="61" s="1"/>
  <c r="K46" i="61"/>
  <c r="J46" i="61"/>
  <c r="I46" i="61"/>
  <c r="H45" i="61"/>
  <c r="L45" i="61" s="1"/>
  <c r="H44" i="61"/>
  <c r="L44" i="61" s="1"/>
  <c r="H42" i="61"/>
  <c r="L42" i="61" s="1"/>
  <c r="H40" i="61"/>
  <c r="L40" i="61" s="1"/>
  <c r="K39" i="61"/>
  <c r="J39" i="61"/>
  <c r="I39" i="61"/>
  <c r="H38" i="61"/>
  <c r="L38" i="61" s="1"/>
  <c r="H37" i="61"/>
  <c r="L37" i="61" s="1"/>
  <c r="H36" i="61"/>
  <c r="L36" i="61" s="1"/>
  <c r="H35" i="61"/>
  <c r="K34" i="61"/>
  <c r="J34" i="61"/>
  <c r="I34" i="61"/>
  <c r="H33" i="61"/>
  <c r="L33" i="61" s="1"/>
  <c r="H32" i="61"/>
  <c r="L32" i="61" s="1"/>
  <c r="H31" i="61"/>
  <c r="K30" i="61"/>
  <c r="J30" i="61"/>
  <c r="I30" i="61"/>
  <c r="H29" i="61"/>
  <c r="L29" i="61" s="1"/>
  <c r="H28" i="61"/>
  <c r="L28" i="61" s="1"/>
  <c r="H27" i="61"/>
  <c r="K22" i="61"/>
  <c r="J22" i="61"/>
  <c r="I22" i="61"/>
  <c r="H21" i="61"/>
  <c r="L21" i="61" s="1"/>
  <c r="H20" i="61"/>
  <c r="K19" i="61"/>
  <c r="J19" i="61"/>
  <c r="I19" i="61"/>
  <c r="H18" i="61"/>
  <c r="L18" i="61" s="1"/>
  <c r="H17" i="61"/>
  <c r="L17" i="61" s="1"/>
  <c r="H16" i="61"/>
  <c r="L16" i="61" s="1"/>
  <c r="H15" i="61"/>
  <c r="L15" i="61" s="1"/>
  <c r="H14" i="61"/>
  <c r="K12" i="61"/>
  <c r="J12" i="61"/>
  <c r="I12" i="61"/>
  <c r="H11" i="61"/>
  <c r="L11" i="61" s="1"/>
  <c r="H10" i="61"/>
  <c r="K9" i="61"/>
  <c r="J9" i="61"/>
  <c r="I9" i="61"/>
  <c r="H8" i="61"/>
  <c r="L8" i="61" s="1"/>
  <c r="H7" i="61"/>
  <c r="L7" i="61" s="1"/>
  <c r="H6" i="61"/>
  <c r="G1" i="61"/>
  <c r="K73" i="60"/>
  <c r="J73" i="60"/>
  <c r="I73" i="60"/>
  <c r="H72" i="60"/>
  <c r="L72" i="60" s="1"/>
  <c r="H68" i="60"/>
  <c r="L68" i="60" s="1"/>
  <c r="H67" i="60"/>
  <c r="L67" i="60" s="1"/>
  <c r="H66" i="60"/>
  <c r="L66" i="60" s="1"/>
  <c r="H65" i="60"/>
  <c r="L65" i="60" s="1"/>
  <c r="H62" i="60"/>
  <c r="L62" i="60" s="1"/>
  <c r="H61" i="60"/>
  <c r="L61" i="60" s="1"/>
  <c r="H60" i="60"/>
  <c r="L60" i="60" s="1"/>
  <c r="K58" i="60"/>
  <c r="J58" i="60"/>
  <c r="I58" i="60"/>
  <c r="H57" i="60"/>
  <c r="L57" i="60" s="1"/>
  <c r="H56" i="60"/>
  <c r="L56" i="60" s="1"/>
  <c r="H55" i="60"/>
  <c r="L55" i="60" s="1"/>
  <c r="H53" i="60"/>
  <c r="H52" i="60"/>
  <c r="L52" i="60" s="1"/>
  <c r="K46" i="60"/>
  <c r="J46" i="60"/>
  <c r="I46" i="60"/>
  <c r="H45" i="60"/>
  <c r="L45" i="60" s="1"/>
  <c r="L44" i="60"/>
  <c r="H44" i="60"/>
  <c r="H42" i="60"/>
  <c r="L42" i="60" s="1"/>
  <c r="L40" i="60"/>
  <c r="H40" i="60"/>
  <c r="K39" i="60"/>
  <c r="J39" i="60"/>
  <c r="I39" i="60"/>
  <c r="H38" i="60"/>
  <c r="L38" i="60" s="1"/>
  <c r="H37" i="60"/>
  <c r="L37" i="60" s="1"/>
  <c r="H36" i="60"/>
  <c r="L36" i="60" s="1"/>
  <c r="H35" i="60"/>
  <c r="K34" i="60"/>
  <c r="J34" i="60"/>
  <c r="I34" i="60"/>
  <c r="H33" i="60"/>
  <c r="L33" i="60" s="1"/>
  <c r="H32" i="60"/>
  <c r="L32" i="60" s="1"/>
  <c r="H31" i="60"/>
  <c r="L31" i="60" s="1"/>
  <c r="K30" i="60"/>
  <c r="J30" i="60"/>
  <c r="I30" i="60"/>
  <c r="H29" i="60"/>
  <c r="L29" i="60" s="1"/>
  <c r="H28" i="60"/>
  <c r="L28" i="60" s="1"/>
  <c r="H27" i="60"/>
  <c r="K22" i="60"/>
  <c r="J22" i="60"/>
  <c r="I22" i="60"/>
  <c r="H21" i="60"/>
  <c r="L21" i="60" s="1"/>
  <c r="H20" i="60"/>
  <c r="H22" i="60" s="1"/>
  <c r="K19" i="60"/>
  <c r="J19" i="60"/>
  <c r="I19" i="60"/>
  <c r="L18" i="60"/>
  <c r="H18" i="60"/>
  <c r="H17" i="60"/>
  <c r="L17" i="60" s="1"/>
  <c r="H16" i="60"/>
  <c r="L16" i="60" s="1"/>
  <c r="H15" i="60"/>
  <c r="L15" i="60" s="1"/>
  <c r="H14" i="60"/>
  <c r="L14" i="60" s="1"/>
  <c r="K12" i="60"/>
  <c r="J12" i="60"/>
  <c r="I12" i="60"/>
  <c r="H11" i="60"/>
  <c r="L11" i="60" s="1"/>
  <c r="H10" i="60"/>
  <c r="H12" i="60" s="1"/>
  <c r="K9" i="60"/>
  <c r="J9" i="60"/>
  <c r="I9" i="60"/>
  <c r="L8" i="60"/>
  <c r="H8" i="60"/>
  <c r="H7" i="60"/>
  <c r="L7" i="60" s="1"/>
  <c r="H6" i="60"/>
  <c r="L6" i="60" s="1"/>
  <c r="G1" i="60"/>
  <c r="K73" i="59"/>
  <c r="J73" i="59"/>
  <c r="I73" i="59"/>
  <c r="H72" i="59"/>
  <c r="L72" i="59" s="1"/>
  <c r="H68" i="59"/>
  <c r="L68" i="59" s="1"/>
  <c r="H67" i="59"/>
  <c r="L67" i="59" s="1"/>
  <c r="H66" i="59"/>
  <c r="L66" i="59" s="1"/>
  <c r="L65" i="59"/>
  <c r="H65" i="59"/>
  <c r="H62" i="59"/>
  <c r="L62" i="59" s="1"/>
  <c r="H61" i="59"/>
  <c r="L61" i="59" s="1"/>
  <c r="H60" i="59"/>
  <c r="L60" i="59" s="1"/>
  <c r="K58" i="59"/>
  <c r="J58" i="59"/>
  <c r="I58" i="59"/>
  <c r="H57" i="59"/>
  <c r="L57" i="59" s="1"/>
  <c r="H56" i="59"/>
  <c r="L56" i="59" s="1"/>
  <c r="H55" i="59"/>
  <c r="L55" i="59" s="1"/>
  <c r="H53" i="59"/>
  <c r="L53" i="59" s="1"/>
  <c r="H52" i="59"/>
  <c r="L52" i="59" s="1"/>
  <c r="K46" i="59"/>
  <c r="J46" i="59"/>
  <c r="I46" i="59"/>
  <c r="H45" i="59"/>
  <c r="L45" i="59" s="1"/>
  <c r="H44" i="59"/>
  <c r="L44" i="59" s="1"/>
  <c r="H42" i="59"/>
  <c r="L42" i="59" s="1"/>
  <c r="H40" i="59"/>
  <c r="L40" i="59" s="1"/>
  <c r="K39" i="59"/>
  <c r="J39" i="59"/>
  <c r="I39" i="59"/>
  <c r="H38" i="59"/>
  <c r="L38" i="59" s="1"/>
  <c r="H37" i="59"/>
  <c r="L37" i="59" s="1"/>
  <c r="H36" i="59"/>
  <c r="L36" i="59" s="1"/>
  <c r="H35" i="59"/>
  <c r="K34" i="59"/>
  <c r="J34" i="59"/>
  <c r="I34" i="59"/>
  <c r="L33" i="59"/>
  <c r="H33" i="59"/>
  <c r="H32" i="59"/>
  <c r="L32" i="59" s="1"/>
  <c r="H31" i="59"/>
  <c r="L31" i="59" s="1"/>
  <c r="K30" i="59"/>
  <c r="J30" i="59"/>
  <c r="I30" i="59"/>
  <c r="H29" i="59"/>
  <c r="L29" i="59" s="1"/>
  <c r="H28" i="59"/>
  <c r="L28" i="59" s="1"/>
  <c r="H27" i="59"/>
  <c r="K22" i="59"/>
  <c r="J22" i="59"/>
  <c r="I22" i="59"/>
  <c r="H21" i="59"/>
  <c r="L21" i="59" s="1"/>
  <c r="H20" i="59"/>
  <c r="H22" i="59" s="1"/>
  <c r="K19" i="59"/>
  <c r="J19" i="59"/>
  <c r="I19" i="59"/>
  <c r="L18" i="59"/>
  <c r="H18" i="59"/>
  <c r="H17" i="59"/>
  <c r="L17" i="59" s="1"/>
  <c r="H16" i="59"/>
  <c r="L16" i="59" s="1"/>
  <c r="H15" i="59"/>
  <c r="L15" i="59" s="1"/>
  <c r="H14" i="59"/>
  <c r="L14" i="59" s="1"/>
  <c r="K12" i="59"/>
  <c r="J12" i="59"/>
  <c r="I12" i="59"/>
  <c r="H11" i="59"/>
  <c r="L11" i="59" s="1"/>
  <c r="H10" i="59"/>
  <c r="L10" i="59" s="1"/>
  <c r="K9" i="59"/>
  <c r="J9" i="59"/>
  <c r="I9" i="59"/>
  <c r="H8" i="59"/>
  <c r="L8" i="59" s="1"/>
  <c r="H7" i="59"/>
  <c r="L7" i="59" s="1"/>
  <c r="H6" i="59"/>
  <c r="L6" i="59" s="1"/>
  <c r="G1" i="59"/>
  <c r="K73" i="58"/>
  <c r="J73" i="58"/>
  <c r="I73" i="58"/>
  <c r="H72" i="58"/>
  <c r="L72" i="58" s="1"/>
  <c r="H68" i="58"/>
  <c r="L68" i="58" s="1"/>
  <c r="H67" i="58"/>
  <c r="L67" i="58" s="1"/>
  <c r="H66" i="58"/>
  <c r="L66" i="58" s="1"/>
  <c r="H65" i="58"/>
  <c r="L65" i="58" s="1"/>
  <c r="H62" i="58"/>
  <c r="L62" i="58" s="1"/>
  <c r="H61" i="58"/>
  <c r="L61" i="58" s="1"/>
  <c r="H60" i="58"/>
  <c r="L60" i="58" s="1"/>
  <c r="K58" i="58"/>
  <c r="J58" i="58"/>
  <c r="I58" i="58"/>
  <c r="H57" i="58"/>
  <c r="L57" i="58" s="1"/>
  <c r="H56" i="58"/>
  <c r="L56" i="58" s="1"/>
  <c r="H55" i="58"/>
  <c r="L55" i="58" s="1"/>
  <c r="H53" i="58"/>
  <c r="L53" i="58" s="1"/>
  <c r="H52" i="58"/>
  <c r="L52" i="58" s="1"/>
  <c r="K46" i="58"/>
  <c r="J46" i="58"/>
  <c r="I46" i="58"/>
  <c r="H45" i="58"/>
  <c r="L45" i="58" s="1"/>
  <c r="H44" i="58"/>
  <c r="L44" i="58" s="1"/>
  <c r="H42" i="58"/>
  <c r="L42" i="58" s="1"/>
  <c r="L40" i="58"/>
  <c r="H40" i="58"/>
  <c r="K39" i="58"/>
  <c r="J39" i="58"/>
  <c r="I39" i="58"/>
  <c r="H38" i="58"/>
  <c r="L38" i="58" s="1"/>
  <c r="H37" i="58"/>
  <c r="L37" i="58" s="1"/>
  <c r="H36" i="58"/>
  <c r="L36" i="58" s="1"/>
  <c r="H35" i="58"/>
  <c r="K34" i="58"/>
  <c r="J34" i="58"/>
  <c r="I34" i="58"/>
  <c r="H33" i="58"/>
  <c r="L33" i="58" s="1"/>
  <c r="H32" i="58"/>
  <c r="L32" i="58" s="1"/>
  <c r="L31" i="58"/>
  <c r="H31" i="58"/>
  <c r="K30" i="58"/>
  <c r="J30" i="58"/>
  <c r="I30" i="58"/>
  <c r="H29" i="58"/>
  <c r="L29" i="58" s="1"/>
  <c r="H28" i="58"/>
  <c r="L28" i="58" s="1"/>
  <c r="H27" i="58"/>
  <c r="K22" i="58"/>
  <c r="J22" i="58"/>
  <c r="I22" i="58"/>
  <c r="H21" i="58"/>
  <c r="L21" i="58" s="1"/>
  <c r="H20" i="58"/>
  <c r="K19" i="58"/>
  <c r="J19" i="58"/>
  <c r="I19" i="58"/>
  <c r="I23" i="58" s="1"/>
  <c r="H18" i="58"/>
  <c r="L18" i="58" s="1"/>
  <c r="H17" i="58"/>
  <c r="L17" i="58" s="1"/>
  <c r="H16" i="58"/>
  <c r="L16" i="58" s="1"/>
  <c r="H15" i="58"/>
  <c r="L15" i="58" s="1"/>
  <c r="H14" i="58"/>
  <c r="L14" i="58" s="1"/>
  <c r="K12" i="58"/>
  <c r="J12" i="58"/>
  <c r="I12" i="58"/>
  <c r="H11" i="58"/>
  <c r="L11" i="58" s="1"/>
  <c r="H10" i="58"/>
  <c r="L10" i="58" s="1"/>
  <c r="K9" i="58"/>
  <c r="J9" i="58"/>
  <c r="I9" i="58"/>
  <c r="H8" i="58"/>
  <c r="L8" i="58" s="1"/>
  <c r="H7" i="58"/>
  <c r="L7" i="58" s="1"/>
  <c r="H6" i="58"/>
  <c r="L6" i="58" s="1"/>
  <c r="G1" i="58"/>
  <c r="K73" i="57"/>
  <c r="J73" i="57"/>
  <c r="I73" i="57"/>
  <c r="H72" i="57"/>
  <c r="L72" i="57" s="1"/>
  <c r="H68" i="57"/>
  <c r="L68" i="57" s="1"/>
  <c r="H67" i="57"/>
  <c r="L67" i="57" s="1"/>
  <c r="H66" i="57"/>
  <c r="L66" i="57" s="1"/>
  <c r="H65" i="57"/>
  <c r="L65" i="57" s="1"/>
  <c r="L62" i="57"/>
  <c r="H62" i="57"/>
  <c r="H61" i="57"/>
  <c r="L61" i="57" s="1"/>
  <c r="L60" i="57"/>
  <c r="H60" i="57"/>
  <c r="K58" i="57"/>
  <c r="J58" i="57"/>
  <c r="I58" i="57"/>
  <c r="H57" i="57"/>
  <c r="L57" i="57" s="1"/>
  <c r="H56" i="57"/>
  <c r="L56" i="57" s="1"/>
  <c r="H55" i="57"/>
  <c r="L55" i="57" s="1"/>
  <c r="H53" i="57"/>
  <c r="H52" i="57"/>
  <c r="L52" i="57" s="1"/>
  <c r="K46" i="57"/>
  <c r="J46" i="57"/>
  <c r="I46" i="57"/>
  <c r="H45" i="57"/>
  <c r="L45" i="57" s="1"/>
  <c r="H44" i="57"/>
  <c r="L44" i="57" s="1"/>
  <c r="H42" i="57"/>
  <c r="L42" i="57" s="1"/>
  <c r="H40" i="57"/>
  <c r="L40" i="57" s="1"/>
  <c r="K39" i="57"/>
  <c r="J39" i="57"/>
  <c r="I39" i="57"/>
  <c r="H38" i="57"/>
  <c r="L38" i="57" s="1"/>
  <c r="L37" i="57"/>
  <c r="H37" i="57"/>
  <c r="H36" i="57"/>
  <c r="L36" i="57" s="1"/>
  <c r="L35" i="57"/>
  <c r="H35" i="57"/>
  <c r="K34" i="57"/>
  <c r="J34" i="57"/>
  <c r="I34" i="57"/>
  <c r="I47" i="57" s="1"/>
  <c r="H33" i="57"/>
  <c r="L33" i="57" s="1"/>
  <c r="H32" i="57"/>
  <c r="L32" i="57" s="1"/>
  <c r="H31" i="57"/>
  <c r="L31" i="57" s="1"/>
  <c r="K30" i="57"/>
  <c r="J30" i="57"/>
  <c r="I30" i="57"/>
  <c r="H29" i="57"/>
  <c r="L29" i="57" s="1"/>
  <c r="H28" i="57"/>
  <c r="L28" i="57" s="1"/>
  <c r="H27" i="57"/>
  <c r="H30" i="57" s="1"/>
  <c r="K22" i="57"/>
  <c r="J22" i="57"/>
  <c r="J23" i="57" s="1"/>
  <c r="I22" i="57"/>
  <c r="H21" i="57"/>
  <c r="L21" i="57" s="1"/>
  <c r="H20" i="57"/>
  <c r="K19" i="57"/>
  <c r="J19" i="57"/>
  <c r="I19" i="57"/>
  <c r="H18" i="57"/>
  <c r="L18" i="57" s="1"/>
  <c r="H17" i="57"/>
  <c r="L17" i="57" s="1"/>
  <c r="H16" i="57"/>
  <c r="L16" i="57" s="1"/>
  <c r="H15" i="57"/>
  <c r="L15" i="57" s="1"/>
  <c r="H14" i="57"/>
  <c r="L14" i="57" s="1"/>
  <c r="K12" i="57"/>
  <c r="J12" i="57"/>
  <c r="I12" i="57"/>
  <c r="H11" i="57"/>
  <c r="L11" i="57" s="1"/>
  <c r="H10" i="57"/>
  <c r="H12" i="57" s="1"/>
  <c r="K9" i="57"/>
  <c r="J9" i="57"/>
  <c r="I9" i="57"/>
  <c r="H8" i="57"/>
  <c r="L8" i="57" s="1"/>
  <c r="H7" i="57"/>
  <c r="L7" i="57" s="1"/>
  <c r="H6" i="57"/>
  <c r="L6" i="57" s="1"/>
  <c r="G1" i="57"/>
  <c r="K73" i="56"/>
  <c r="J73" i="56"/>
  <c r="I73" i="56"/>
  <c r="H72" i="56"/>
  <c r="L72" i="56" s="1"/>
  <c r="H68" i="56"/>
  <c r="L68" i="56" s="1"/>
  <c r="H67" i="56"/>
  <c r="L67" i="56" s="1"/>
  <c r="H66" i="56"/>
  <c r="L66" i="56" s="1"/>
  <c r="H65" i="56"/>
  <c r="L65" i="56" s="1"/>
  <c r="H62" i="56"/>
  <c r="L62" i="56" s="1"/>
  <c r="H61" i="56"/>
  <c r="L61" i="56" s="1"/>
  <c r="H60" i="56"/>
  <c r="L60" i="56" s="1"/>
  <c r="K58" i="56"/>
  <c r="J58" i="56"/>
  <c r="I58" i="56"/>
  <c r="H57" i="56"/>
  <c r="L57" i="56" s="1"/>
  <c r="H56" i="56"/>
  <c r="L56" i="56" s="1"/>
  <c r="H55" i="56"/>
  <c r="L55" i="56" s="1"/>
  <c r="H53" i="56"/>
  <c r="L53" i="56" s="1"/>
  <c r="H52" i="56"/>
  <c r="L52" i="56" s="1"/>
  <c r="K46" i="56"/>
  <c r="J46" i="56"/>
  <c r="I46" i="56"/>
  <c r="H45" i="56"/>
  <c r="L45" i="56" s="1"/>
  <c r="H44" i="56"/>
  <c r="L44" i="56" s="1"/>
  <c r="H42" i="56"/>
  <c r="L42" i="56" s="1"/>
  <c r="H40" i="56"/>
  <c r="L40" i="56" s="1"/>
  <c r="K39" i="56"/>
  <c r="J39" i="56"/>
  <c r="I39" i="56"/>
  <c r="H38" i="56"/>
  <c r="L38" i="56" s="1"/>
  <c r="H37" i="56"/>
  <c r="L37" i="56" s="1"/>
  <c r="H36" i="56"/>
  <c r="L36" i="56" s="1"/>
  <c r="H35" i="56"/>
  <c r="L35" i="56" s="1"/>
  <c r="K34" i="56"/>
  <c r="J34" i="56"/>
  <c r="I34" i="56"/>
  <c r="H33" i="56"/>
  <c r="L33" i="56" s="1"/>
  <c r="H32" i="56"/>
  <c r="L32" i="56" s="1"/>
  <c r="H31" i="56"/>
  <c r="K30" i="56"/>
  <c r="J30" i="56"/>
  <c r="I30" i="56"/>
  <c r="H29" i="56"/>
  <c r="L29" i="56" s="1"/>
  <c r="H28" i="56"/>
  <c r="L28" i="56" s="1"/>
  <c r="H27" i="56"/>
  <c r="K22" i="56"/>
  <c r="J22" i="56"/>
  <c r="I22" i="56"/>
  <c r="H21" i="56"/>
  <c r="L21" i="56" s="1"/>
  <c r="H20" i="56"/>
  <c r="L20" i="56" s="1"/>
  <c r="K19" i="56"/>
  <c r="J19" i="56"/>
  <c r="I19" i="56"/>
  <c r="H18" i="56"/>
  <c r="L18" i="56" s="1"/>
  <c r="H17" i="56"/>
  <c r="L17" i="56" s="1"/>
  <c r="H16" i="56"/>
  <c r="L16" i="56" s="1"/>
  <c r="H15" i="56"/>
  <c r="L15" i="56" s="1"/>
  <c r="H14" i="56"/>
  <c r="K12" i="56"/>
  <c r="J12" i="56"/>
  <c r="I12" i="56"/>
  <c r="H11" i="56"/>
  <c r="L11" i="56" s="1"/>
  <c r="H10" i="56"/>
  <c r="K9" i="56"/>
  <c r="J9" i="56"/>
  <c r="I9" i="56"/>
  <c r="H8" i="56"/>
  <c r="L8" i="56" s="1"/>
  <c r="H7" i="56"/>
  <c r="L7" i="56" s="1"/>
  <c r="H6" i="56"/>
  <c r="G1" i="56"/>
  <c r="O15" i="43"/>
  <c r="O19" i="43" s="1"/>
  <c r="I23" i="60" l="1"/>
  <c r="L12" i="60"/>
  <c r="L12" i="57"/>
  <c r="I23" i="57"/>
  <c r="L52" i="61"/>
  <c r="H58" i="57"/>
  <c r="H39" i="61"/>
  <c r="L39" i="61" s="1"/>
  <c r="H39" i="58"/>
  <c r="L39" i="58" s="1"/>
  <c r="H39" i="60"/>
  <c r="L39" i="60" s="1"/>
  <c r="H34" i="58"/>
  <c r="L34" i="58" s="1"/>
  <c r="H30" i="56"/>
  <c r="H30" i="58"/>
  <c r="H22" i="57"/>
  <c r="H22" i="61"/>
  <c r="L20" i="61"/>
  <c r="H12" i="61"/>
  <c r="L12" i="61" s="1"/>
  <c r="I23" i="59"/>
  <c r="K47" i="56"/>
  <c r="H12" i="56"/>
  <c r="L12" i="56" s="1"/>
  <c r="H9" i="56"/>
  <c r="L9" i="56" s="1"/>
  <c r="J23" i="56"/>
  <c r="I47" i="56"/>
  <c r="K23" i="56"/>
  <c r="H34" i="56"/>
  <c r="L34" i="56" s="1"/>
  <c r="J47" i="56"/>
  <c r="J49" i="56" s="1"/>
  <c r="J59" i="56" s="1"/>
  <c r="J63" i="56" s="1"/>
  <c r="J69" i="56" s="1"/>
  <c r="J75" i="56" s="1"/>
  <c r="H39" i="57"/>
  <c r="L39" i="57" s="1"/>
  <c r="J47" i="57"/>
  <c r="J49" i="57" s="1"/>
  <c r="J59" i="57" s="1"/>
  <c r="J63" i="57" s="1"/>
  <c r="J69" i="57" s="1"/>
  <c r="J75" i="57" s="1"/>
  <c r="H22" i="58"/>
  <c r="K23" i="58"/>
  <c r="H46" i="58"/>
  <c r="L46" i="58" s="1"/>
  <c r="K47" i="58"/>
  <c r="H30" i="59"/>
  <c r="L30" i="59" s="1"/>
  <c r="J47" i="59"/>
  <c r="I47" i="60"/>
  <c r="I49" i="60" s="1"/>
  <c r="I59" i="60" s="1"/>
  <c r="I63" i="60" s="1"/>
  <c r="I69" i="60" s="1"/>
  <c r="I75" i="60" s="1"/>
  <c r="H58" i="60"/>
  <c r="H9" i="61"/>
  <c r="L9" i="61" s="1"/>
  <c r="H30" i="61"/>
  <c r="L30" i="61" s="1"/>
  <c r="L35" i="61"/>
  <c r="J23" i="59"/>
  <c r="H46" i="59"/>
  <c r="L46" i="59" s="1"/>
  <c r="K47" i="59"/>
  <c r="H30" i="60"/>
  <c r="L30" i="60" s="1"/>
  <c r="J47" i="60"/>
  <c r="H19" i="61"/>
  <c r="L19" i="61" s="1"/>
  <c r="I23" i="61"/>
  <c r="L27" i="61"/>
  <c r="H34" i="61"/>
  <c r="L34" i="61" s="1"/>
  <c r="K47" i="61"/>
  <c r="H39" i="56"/>
  <c r="L39" i="56" s="1"/>
  <c r="L20" i="57"/>
  <c r="L27" i="57"/>
  <c r="K47" i="57"/>
  <c r="L53" i="57"/>
  <c r="I47" i="58"/>
  <c r="I49" i="58" s="1"/>
  <c r="I59" i="58" s="1"/>
  <c r="I63" i="58" s="1"/>
  <c r="I69" i="58" s="1"/>
  <c r="I75" i="58" s="1"/>
  <c r="K23" i="59"/>
  <c r="H39" i="59"/>
  <c r="L39" i="59" s="1"/>
  <c r="J23" i="60"/>
  <c r="H46" i="60"/>
  <c r="L46" i="60" s="1"/>
  <c r="K47" i="60"/>
  <c r="L10" i="56"/>
  <c r="I23" i="56"/>
  <c r="H19" i="56"/>
  <c r="L19" i="56" s="1"/>
  <c r="H22" i="56"/>
  <c r="L22" i="56" s="1"/>
  <c r="L10" i="57"/>
  <c r="K23" i="57"/>
  <c r="J23" i="58"/>
  <c r="J47" i="58"/>
  <c r="I47" i="59"/>
  <c r="K23" i="60"/>
  <c r="L10" i="61"/>
  <c r="J23" i="61"/>
  <c r="K23" i="61"/>
  <c r="K49" i="61" s="1"/>
  <c r="K59" i="61" s="1"/>
  <c r="K63" i="61" s="1"/>
  <c r="K69" i="61" s="1"/>
  <c r="K75" i="61" s="1"/>
  <c r="I47" i="61"/>
  <c r="I49" i="61" s="1"/>
  <c r="I59" i="61" s="1"/>
  <c r="I63" i="61" s="1"/>
  <c r="I69" i="61" s="1"/>
  <c r="I75" i="61" s="1"/>
  <c r="J47" i="61"/>
  <c r="J49" i="61"/>
  <c r="J59" i="61" s="1"/>
  <c r="J63" i="61" s="1"/>
  <c r="J69" i="61" s="1"/>
  <c r="J75" i="61" s="1"/>
  <c r="L22" i="61"/>
  <c r="L58" i="61"/>
  <c r="H46" i="61"/>
  <c r="L46" i="61" s="1"/>
  <c r="L6" i="61"/>
  <c r="L14" i="61"/>
  <c r="L31" i="61"/>
  <c r="L58" i="60"/>
  <c r="L22" i="60"/>
  <c r="H9" i="60"/>
  <c r="L9" i="60" s="1"/>
  <c r="H19" i="60"/>
  <c r="L19" i="60" s="1"/>
  <c r="L27" i="60"/>
  <c r="H34" i="60"/>
  <c r="L34" i="60" s="1"/>
  <c r="L53" i="60"/>
  <c r="L10" i="60"/>
  <c r="L20" i="60"/>
  <c r="L35" i="60"/>
  <c r="L22" i="59"/>
  <c r="H58" i="59"/>
  <c r="H9" i="59"/>
  <c r="L9" i="59" s="1"/>
  <c r="H19" i="59"/>
  <c r="L19" i="59" s="1"/>
  <c r="L27" i="59"/>
  <c r="H12" i="59"/>
  <c r="L12" i="59" s="1"/>
  <c r="L20" i="59"/>
  <c r="L35" i="59"/>
  <c r="H34" i="59"/>
  <c r="L34" i="59" s="1"/>
  <c r="L30" i="58"/>
  <c r="L22" i="58"/>
  <c r="K49" i="58"/>
  <c r="K59" i="58" s="1"/>
  <c r="K63" i="58" s="1"/>
  <c r="K69" i="58" s="1"/>
  <c r="K75" i="58" s="1"/>
  <c r="H58" i="58"/>
  <c r="H9" i="58"/>
  <c r="L9" i="58" s="1"/>
  <c r="H19" i="58"/>
  <c r="L19" i="58" s="1"/>
  <c r="H12" i="58"/>
  <c r="L12" i="58" s="1"/>
  <c r="L20" i="58"/>
  <c r="L35" i="58"/>
  <c r="L27" i="58"/>
  <c r="L22" i="57"/>
  <c r="L30" i="57"/>
  <c r="L58" i="57"/>
  <c r="K49" i="57"/>
  <c r="K59" i="57" s="1"/>
  <c r="K63" i="57" s="1"/>
  <c r="K69" i="57" s="1"/>
  <c r="K75" i="57" s="1"/>
  <c r="I49" i="57"/>
  <c r="I59" i="57" s="1"/>
  <c r="I63" i="57" s="1"/>
  <c r="I69" i="57" s="1"/>
  <c r="I75" i="57" s="1"/>
  <c r="H46" i="57"/>
  <c r="L46" i="57" s="1"/>
  <c r="H9" i="57"/>
  <c r="L9" i="57" s="1"/>
  <c r="H19" i="57"/>
  <c r="L19" i="57" s="1"/>
  <c r="H34" i="57"/>
  <c r="L34" i="57" s="1"/>
  <c r="L30" i="56"/>
  <c r="H46" i="56"/>
  <c r="L46" i="56" s="1"/>
  <c r="L6" i="56"/>
  <c r="L14" i="56"/>
  <c r="L31" i="56"/>
  <c r="H58" i="56"/>
  <c r="L27" i="56"/>
  <c r="K49" i="60" l="1"/>
  <c r="K59" i="60" s="1"/>
  <c r="K63" i="60" s="1"/>
  <c r="K69" i="60" s="1"/>
  <c r="K75" i="60" s="1"/>
  <c r="J49" i="60"/>
  <c r="J59" i="60" s="1"/>
  <c r="J63" i="60" s="1"/>
  <c r="J69" i="60" s="1"/>
  <c r="J75" i="60" s="1"/>
  <c r="I49" i="59"/>
  <c r="I59" i="59" s="1"/>
  <c r="I63" i="59" s="1"/>
  <c r="I69" i="59" s="1"/>
  <c r="I75" i="59" s="1"/>
  <c r="J49" i="58"/>
  <c r="J59" i="58" s="1"/>
  <c r="J63" i="58" s="1"/>
  <c r="J69" i="58" s="1"/>
  <c r="J75" i="58" s="1"/>
  <c r="H47" i="58"/>
  <c r="H23" i="61"/>
  <c r="H47" i="56"/>
  <c r="L47" i="56" s="1"/>
  <c r="K49" i="56"/>
  <c r="K59" i="56" s="1"/>
  <c r="K63" i="56" s="1"/>
  <c r="K69" i="56" s="1"/>
  <c r="K75" i="56" s="1"/>
  <c r="H23" i="56"/>
  <c r="L23" i="56" s="1"/>
  <c r="H47" i="61"/>
  <c r="L47" i="61" s="1"/>
  <c r="I49" i="56"/>
  <c r="I59" i="56" s="1"/>
  <c r="I63" i="56" s="1"/>
  <c r="I69" i="56" s="1"/>
  <c r="I75" i="56" s="1"/>
  <c r="K49" i="59"/>
  <c r="K59" i="59" s="1"/>
  <c r="K63" i="59" s="1"/>
  <c r="K69" i="59" s="1"/>
  <c r="K75" i="59" s="1"/>
  <c r="J49" i="59"/>
  <c r="J59" i="59" s="1"/>
  <c r="J63" i="59" s="1"/>
  <c r="J69" i="59" s="1"/>
  <c r="J75" i="59" s="1"/>
  <c r="H23" i="60"/>
  <c r="L23" i="60" s="1"/>
  <c r="H47" i="60"/>
  <c r="L58" i="59"/>
  <c r="H47" i="59"/>
  <c r="H23" i="59"/>
  <c r="L23" i="59" s="1"/>
  <c r="L47" i="58"/>
  <c r="H23" i="58"/>
  <c r="L23" i="58" s="1"/>
  <c r="L58" i="58"/>
  <c r="H23" i="57"/>
  <c r="L23" i="57" s="1"/>
  <c r="H47" i="57"/>
  <c r="L58" i="56"/>
  <c r="H49" i="61" l="1"/>
  <c r="L49" i="61" s="1"/>
  <c r="L23" i="61"/>
  <c r="H49" i="56"/>
  <c r="L49" i="56" s="1"/>
  <c r="H59" i="61"/>
  <c r="H49" i="60"/>
  <c r="L47" i="60"/>
  <c r="L47" i="59"/>
  <c r="H49" i="59"/>
  <c r="H49" i="58"/>
  <c r="H49" i="57"/>
  <c r="L47" i="57"/>
  <c r="H59" i="56" l="1"/>
  <c r="L59" i="56" s="1"/>
  <c r="L59" i="61"/>
  <c r="H63" i="61"/>
  <c r="L49" i="60"/>
  <c r="H59" i="60"/>
  <c r="L49" i="59"/>
  <c r="H59" i="59"/>
  <c r="L49" i="58"/>
  <c r="H59" i="58"/>
  <c r="L49" i="57"/>
  <c r="H59" i="57"/>
  <c r="H63" i="56" l="1"/>
  <c r="L63" i="61"/>
  <c r="L59" i="60"/>
  <c r="H63" i="60"/>
  <c r="L59" i="59"/>
  <c r="H63" i="59"/>
  <c r="L59" i="58"/>
  <c r="H63" i="58"/>
  <c r="L59" i="57"/>
  <c r="H63" i="57"/>
  <c r="L63" i="56"/>
  <c r="L63" i="60" l="1"/>
  <c r="L63" i="59"/>
  <c r="L63" i="58"/>
  <c r="L63" i="57"/>
  <c r="B25" i="63" l="1"/>
  <c r="K73" i="43" l="1"/>
  <c r="J73" i="43"/>
  <c r="I73" i="43"/>
  <c r="B81" i="64"/>
  <c r="K58" i="43"/>
  <c r="J58" i="43"/>
  <c r="I58" i="43"/>
  <c r="K46" i="43"/>
  <c r="J46" i="43"/>
  <c r="I46" i="43"/>
  <c r="K39" i="43"/>
  <c r="J39" i="43"/>
  <c r="I39" i="43"/>
  <c r="K34" i="43"/>
  <c r="J34" i="43"/>
  <c r="I34" i="43"/>
  <c r="K30" i="43"/>
  <c r="J30" i="43"/>
  <c r="I30" i="43"/>
  <c r="K22" i="43"/>
  <c r="J22" i="43"/>
  <c r="I22" i="43"/>
  <c r="K19" i="43"/>
  <c r="J19" i="43"/>
  <c r="I19" i="43"/>
  <c r="K12" i="43"/>
  <c r="J12" i="43"/>
  <c r="I12" i="43"/>
  <c r="K9" i="43"/>
  <c r="J9" i="43"/>
  <c r="I9" i="43"/>
  <c r="I23" i="43" l="1"/>
  <c r="I49" i="43" s="1"/>
  <c r="I59" i="43" s="1"/>
  <c r="I63" i="43" s="1"/>
  <c r="I69" i="43" s="1"/>
  <c r="I75" i="43" s="1"/>
  <c r="I47" i="43"/>
  <c r="J23" i="43"/>
  <c r="K23" i="43"/>
  <c r="J47" i="43"/>
  <c r="K47" i="43"/>
  <c r="K49" i="43" s="1"/>
  <c r="K59" i="43" s="1"/>
  <c r="K63" i="43" s="1"/>
  <c r="K69" i="43" s="1"/>
  <c r="K75" i="43" s="1"/>
  <c r="H71" i="58"/>
  <c r="H71" i="61"/>
  <c r="H71" i="60"/>
  <c r="H71" i="59"/>
  <c r="H71" i="56"/>
  <c r="H71" i="57"/>
  <c r="H71" i="43"/>
  <c r="L71" i="43" s="1"/>
  <c r="H72" i="43"/>
  <c r="L72" i="43" s="1"/>
  <c r="H68" i="43"/>
  <c r="L68" i="43" s="1"/>
  <c r="H67" i="43"/>
  <c r="L67" i="43" s="1"/>
  <c r="H66" i="43"/>
  <c r="L66" i="43" s="1"/>
  <c r="H65" i="43"/>
  <c r="L65" i="43" s="1"/>
  <c r="H62" i="43"/>
  <c r="L62" i="43" s="1"/>
  <c r="H61" i="43"/>
  <c r="L61" i="43" s="1"/>
  <c r="H60" i="43"/>
  <c r="L60" i="43" s="1"/>
  <c r="H57" i="43"/>
  <c r="L57" i="43" s="1"/>
  <c r="H56" i="43"/>
  <c r="L56" i="43" s="1"/>
  <c r="H55" i="43"/>
  <c r="L55" i="43" s="1"/>
  <c r="H53" i="43"/>
  <c r="L53" i="43" s="1"/>
  <c r="H52" i="43"/>
  <c r="L52" i="43" s="1"/>
  <c r="H45" i="43"/>
  <c r="L45" i="43" s="1"/>
  <c r="H44" i="43"/>
  <c r="L44" i="43" s="1"/>
  <c r="H42" i="43"/>
  <c r="L42" i="43" s="1"/>
  <c r="H40" i="43"/>
  <c r="L40" i="43" s="1"/>
  <c r="H38" i="43"/>
  <c r="L38" i="43" s="1"/>
  <c r="H37" i="43"/>
  <c r="L37" i="43" s="1"/>
  <c r="H36" i="43"/>
  <c r="L36" i="43" s="1"/>
  <c r="H35" i="43"/>
  <c r="L35" i="43" s="1"/>
  <c r="H33" i="43"/>
  <c r="L33" i="43" s="1"/>
  <c r="H32" i="43"/>
  <c r="L32" i="43" s="1"/>
  <c r="H31" i="43"/>
  <c r="L31" i="43" s="1"/>
  <c r="H29" i="43"/>
  <c r="L29" i="43" s="1"/>
  <c r="H28" i="43"/>
  <c r="L28" i="43" s="1"/>
  <c r="H27" i="43"/>
  <c r="L27" i="43" s="1"/>
  <c r="H21" i="43"/>
  <c r="L21" i="43" s="1"/>
  <c r="H20" i="43"/>
  <c r="L20" i="43" s="1"/>
  <c r="H18" i="43"/>
  <c r="L18" i="43" s="1"/>
  <c r="H17" i="43"/>
  <c r="L17" i="43" s="1"/>
  <c r="H16" i="43"/>
  <c r="L16" i="43" s="1"/>
  <c r="H15" i="43"/>
  <c r="L15" i="43" s="1"/>
  <c r="H14" i="43"/>
  <c r="L14" i="43" s="1"/>
  <c r="H11" i="43"/>
  <c r="L11" i="43" s="1"/>
  <c r="H10" i="43"/>
  <c r="L10" i="43" s="1"/>
  <c r="H8" i="43"/>
  <c r="L8" i="43" s="1"/>
  <c r="H7" i="43"/>
  <c r="L7" i="43" s="1"/>
  <c r="H6" i="43"/>
  <c r="L6" i="43" s="1"/>
  <c r="G1" i="43"/>
  <c r="L71" i="60" l="1"/>
  <c r="H73" i="60"/>
  <c r="L73" i="60" s="1"/>
  <c r="J49" i="43"/>
  <c r="J59" i="43" s="1"/>
  <c r="J63" i="43" s="1"/>
  <c r="J69" i="43" s="1"/>
  <c r="J75" i="43" s="1"/>
  <c r="L71" i="56"/>
  <c r="H73" i="56"/>
  <c r="L73" i="56" s="1"/>
  <c r="L71" i="58"/>
  <c r="H73" i="58"/>
  <c r="L73" i="58" s="1"/>
  <c r="L71" i="59"/>
  <c r="H73" i="59"/>
  <c r="L73" i="59" s="1"/>
  <c r="H73" i="57"/>
  <c r="L73" i="57" s="1"/>
  <c r="L71" i="57"/>
  <c r="H73" i="61"/>
  <c r="L73" i="61" s="1"/>
  <c r="L71" i="61"/>
  <c r="H73" i="43"/>
  <c r="L73" i="43" s="1"/>
  <c r="H58" i="43"/>
  <c r="L58" i="43" s="1"/>
  <c r="H46" i="43"/>
  <c r="L46" i="43" s="1"/>
  <c r="H39" i="43"/>
  <c r="L39" i="43" s="1"/>
  <c r="H34" i="43"/>
  <c r="L34" i="43" s="1"/>
  <c r="H30" i="43"/>
  <c r="L30" i="43" s="1"/>
  <c r="H22" i="43"/>
  <c r="L22" i="43" s="1"/>
  <c r="H19" i="43"/>
  <c r="L19" i="43" s="1"/>
  <c r="H12" i="43"/>
  <c r="L12" i="43" s="1"/>
  <c r="H9" i="43"/>
  <c r="L9" i="43" s="1"/>
  <c r="D7" i="1"/>
  <c r="H17" i="1"/>
  <c r="H16" i="1"/>
  <c r="H21" i="1"/>
  <c r="H22" i="1"/>
  <c r="H18" i="1"/>
  <c r="H20" i="1"/>
  <c r="H19" i="1"/>
  <c r="D10" i="1" l="1"/>
  <c r="H23" i="43"/>
  <c r="L23" i="43" s="1"/>
  <c r="H47" i="43"/>
  <c r="L47" i="43" s="1"/>
  <c r="E19" i="1" l="1"/>
  <c r="E17" i="1"/>
  <c r="E22" i="1"/>
  <c r="E16" i="1"/>
  <c r="E18" i="1"/>
  <c r="E20" i="1"/>
  <c r="E21" i="1"/>
  <c r="H49" i="43"/>
  <c r="B19" i="64"/>
  <c r="C19" i="64"/>
  <c r="B22" i="64"/>
  <c r="C22" i="64"/>
  <c r="B29" i="64"/>
  <c r="C29" i="64"/>
  <c r="B32" i="64"/>
  <c r="C32" i="64"/>
  <c r="B40" i="64"/>
  <c r="C40" i="64"/>
  <c r="B44" i="64"/>
  <c r="C44" i="64"/>
  <c r="B49" i="64"/>
  <c r="C49" i="64"/>
  <c r="B56" i="64"/>
  <c r="C56" i="64"/>
  <c r="B68" i="64"/>
  <c r="C68" i="64"/>
  <c r="C81" i="64"/>
  <c r="C83" i="64" s="1"/>
  <c r="B83" i="64"/>
  <c r="D11" i="1" s="1"/>
  <c r="C33" i="64" l="1"/>
  <c r="H59" i="43"/>
  <c r="L49" i="43"/>
  <c r="B33" i="64"/>
  <c r="C57" i="64"/>
  <c r="C59" i="64" s="1"/>
  <c r="C69" i="64" s="1"/>
  <c r="C73" i="64" s="1"/>
  <c r="B57" i="64"/>
  <c r="H63" i="43" l="1"/>
  <c r="L59" i="43"/>
  <c r="B59" i="64"/>
  <c r="B69" i="64" s="1"/>
  <c r="B73" i="64" s="1"/>
  <c r="L63" i="43" l="1"/>
  <c r="C27" i="63"/>
  <c r="E11" i="1" s="1"/>
  <c r="B27" i="63"/>
  <c r="C86" i="64" l="1"/>
  <c r="E10" i="1"/>
  <c r="H17" i="33"/>
  <c r="C98" i="33"/>
  <c r="C58" i="33"/>
  <c r="F21" i="1" l="1"/>
  <c r="F22" i="1"/>
  <c r="F20" i="1"/>
  <c r="F18" i="1"/>
  <c r="F17" i="1"/>
  <c r="F19" i="1"/>
  <c r="F16" i="1"/>
  <c r="C99" i="33"/>
  <c r="H15" i="33" s="1"/>
  <c r="H21" i="33" s="1"/>
  <c r="H23" i="33" s="1"/>
  <c r="H27" i="33" s="1"/>
  <c r="A11" i="1"/>
  <c r="B74" i="64" l="1"/>
  <c r="A10" i="1"/>
  <c r="G14" i="1"/>
  <c r="D14" i="1"/>
  <c r="A38" i="63"/>
  <c r="B7" i="33"/>
  <c r="H64" i="60" l="1"/>
  <c r="H64" i="57"/>
  <c r="H64" i="59"/>
  <c r="H64" i="61"/>
  <c r="H64" i="58"/>
  <c r="H64" i="56"/>
  <c r="H64" i="43"/>
  <c r="C74" i="64"/>
  <c r="C79" i="64" s="1"/>
  <c r="C85" i="64" s="1"/>
  <c r="C87" i="64" s="1"/>
  <c r="B85" i="64"/>
  <c r="B38" i="63"/>
  <c r="F10" i="1" s="1"/>
  <c r="C38" i="63"/>
  <c r="F11" i="1" s="1"/>
  <c r="B8" i="63"/>
  <c r="B6" i="63"/>
  <c r="A1" i="63"/>
  <c r="B6" i="33"/>
  <c r="B8" i="33"/>
  <c r="D6" i="1"/>
  <c r="N1" i="61"/>
  <c r="O26" i="61"/>
  <c r="O34" i="61" s="1"/>
  <c r="O15" i="61"/>
  <c r="N1" i="60"/>
  <c r="S29" i="60"/>
  <c r="S28" i="60"/>
  <c r="S27" i="60"/>
  <c r="S26" i="60"/>
  <c r="S25" i="60"/>
  <c r="S24" i="60"/>
  <c r="S23" i="60"/>
  <c r="S22" i="60"/>
  <c r="S21" i="60"/>
  <c r="S20" i="60"/>
  <c r="S19" i="60"/>
  <c r="S18" i="60"/>
  <c r="S17" i="60"/>
  <c r="S16" i="60"/>
  <c r="S15" i="60"/>
  <c r="S14" i="60"/>
  <c r="S13" i="60"/>
  <c r="S12" i="60"/>
  <c r="S11" i="60"/>
  <c r="S10" i="60"/>
  <c r="N1" i="59"/>
  <c r="Q17" i="59"/>
  <c r="P15" i="59"/>
  <c r="O15" i="59"/>
  <c r="Q14" i="59"/>
  <c r="Q13" i="59"/>
  <c r="Q12" i="59"/>
  <c r="Q11" i="59"/>
  <c r="Q10" i="59"/>
  <c r="Q9" i="59"/>
  <c r="Q8" i="59"/>
  <c r="Q7" i="59"/>
  <c r="N1" i="58"/>
  <c r="Q17" i="58"/>
  <c r="P15" i="58"/>
  <c r="O15" i="58"/>
  <c r="Q14" i="58"/>
  <c r="Q13" i="58"/>
  <c r="Q12" i="58"/>
  <c r="Q11" i="58"/>
  <c r="Q10" i="58"/>
  <c r="Q9" i="58"/>
  <c r="Q8" i="58"/>
  <c r="Q7" i="58"/>
  <c r="N1" i="57"/>
  <c r="Q17" i="57"/>
  <c r="P15" i="57"/>
  <c r="O15" i="57"/>
  <c r="Q14" i="57"/>
  <c r="Q13" i="57"/>
  <c r="Q12" i="57"/>
  <c r="Q11" i="57"/>
  <c r="Q10" i="57"/>
  <c r="Q9" i="57"/>
  <c r="Q8" i="57"/>
  <c r="Q7" i="57"/>
  <c r="N1" i="56"/>
  <c r="R17" i="56"/>
  <c r="Q15" i="56"/>
  <c r="P15" i="56"/>
  <c r="O15" i="56"/>
  <c r="R14" i="56"/>
  <c r="R13" i="56"/>
  <c r="R12" i="56"/>
  <c r="R11" i="56"/>
  <c r="R10" i="56"/>
  <c r="R9" i="56"/>
  <c r="R8" i="56"/>
  <c r="R7" i="56"/>
  <c r="A89" i="61"/>
  <c r="A88" i="61"/>
  <c r="A87" i="61"/>
  <c r="A86" i="61"/>
  <c r="A85" i="61"/>
  <c r="A84" i="61"/>
  <c r="A83" i="61"/>
  <c r="A82" i="61"/>
  <c r="A81" i="61"/>
  <c r="A80" i="61"/>
  <c r="A79" i="61"/>
  <c r="A78" i="61"/>
  <c r="A77" i="61"/>
  <c r="A76" i="61"/>
  <c r="A75" i="61"/>
  <c r="A74" i="61"/>
  <c r="A73" i="61"/>
  <c r="A72" i="61"/>
  <c r="A71" i="61"/>
  <c r="A70" i="61"/>
  <c r="A69" i="61"/>
  <c r="A68" i="61"/>
  <c r="A67" i="61"/>
  <c r="A66" i="61"/>
  <c r="A65" i="61"/>
  <c r="A64" i="61"/>
  <c r="A63" i="61"/>
  <c r="A62" i="61"/>
  <c r="A61" i="61"/>
  <c r="A60" i="61"/>
  <c r="A59" i="61"/>
  <c r="A58" i="61"/>
  <c r="A57" i="61"/>
  <c r="A56" i="61"/>
  <c r="A55" i="61"/>
  <c r="A54" i="61"/>
  <c r="A53" i="61"/>
  <c r="A52" i="61"/>
  <c r="A51" i="61"/>
  <c r="A50" i="61"/>
  <c r="B8" i="61"/>
  <c r="B7" i="61"/>
  <c r="L81" i="61" s="1"/>
  <c r="B6" i="61"/>
  <c r="A1" i="61"/>
  <c r="A89" i="60"/>
  <c r="A88" i="60"/>
  <c r="A87" i="60"/>
  <c r="A86" i="60"/>
  <c r="A85" i="60"/>
  <c r="A84" i="60"/>
  <c r="A83" i="60"/>
  <c r="A82" i="60"/>
  <c r="A81" i="60"/>
  <c r="A80" i="60"/>
  <c r="A79" i="60"/>
  <c r="A78" i="60"/>
  <c r="A77" i="60"/>
  <c r="A76" i="60"/>
  <c r="A75" i="60"/>
  <c r="A74" i="60"/>
  <c r="A73" i="60"/>
  <c r="A72" i="60"/>
  <c r="A71" i="60"/>
  <c r="A70" i="60"/>
  <c r="A69" i="60"/>
  <c r="A68" i="60"/>
  <c r="A67" i="60"/>
  <c r="A66" i="60"/>
  <c r="A65" i="60"/>
  <c r="A64" i="60"/>
  <c r="A63" i="60"/>
  <c r="A62" i="60"/>
  <c r="A61" i="60"/>
  <c r="A60" i="60"/>
  <c r="A59" i="60"/>
  <c r="A58" i="60"/>
  <c r="A57" i="60"/>
  <c r="A56" i="60"/>
  <c r="A55" i="60"/>
  <c r="A54" i="60"/>
  <c r="A53" i="60"/>
  <c r="A52" i="60"/>
  <c r="A51" i="60"/>
  <c r="A50" i="60"/>
  <c r="B8" i="60"/>
  <c r="B7" i="60"/>
  <c r="L81" i="60" s="1"/>
  <c r="B6" i="60"/>
  <c r="A1" i="60"/>
  <c r="A89" i="59"/>
  <c r="A88" i="59"/>
  <c r="A87" i="59"/>
  <c r="A86" i="59"/>
  <c r="A85" i="59"/>
  <c r="A84" i="59"/>
  <c r="A83" i="59"/>
  <c r="A82" i="59"/>
  <c r="A81" i="59"/>
  <c r="A80" i="59"/>
  <c r="A79" i="59"/>
  <c r="A78" i="59"/>
  <c r="A77" i="59"/>
  <c r="A76" i="59"/>
  <c r="A75" i="59"/>
  <c r="A74" i="59"/>
  <c r="A73" i="59"/>
  <c r="A72" i="59"/>
  <c r="A71" i="59"/>
  <c r="A70" i="59"/>
  <c r="A69" i="59"/>
  <c r="A68" i="59"/>
  <c r="A67" i="59"/>
  <c r="A66" i="59"/>
  <c r="A65" i="59"/>
  <c r="A64" i="59"/>
  <c r="A63" i="59"/>
  <c r="A62" i="59"/>
  <c r="A61" i="59"/>
  <c r="A60" i="59"/>
  <c r="A59" i="59"/>
  <c r="A58" i="59"/>
  <c r="A57" i="59"/>
  <c r="A56" i="59"/>
  <c r="A55" i="59"/>
  <c r="A54" i="59"/>
  <c r="A53" i="59"/>
  <c r="A52" i="59"/>
  <c r="A51" i="59"/>
  <c r="A50" i="59"/>
  <c r="B8" i="59"/>
  <c r="B7" i="59"/>
  <c r="L81" i="59" s="1"/>
  <c r="B6" i="59"/>
  <c r="A1" i="59"/>
  <c r="A89" i="58"/>
  <c r="A88" i="58"/>
  <c r="A87" i="58"/>
  <c r="A86" i="58"/>
  <c r="A85" i="58"/>
  <c r="A84" i="58"/>
  <c r="A83" i="58"/>
  <c r="A82" i="58"/>
  <c r="A81" i="58"/>
  <c r="A80" i="58"/>
  <c r="A79" i="58"/>
  <c r="A78" i="58"/>
  <c r="A77" i="58"/>
  <c r="A76" i="58"/>
  <c r="A75" i="58"/>
  <c r="A74" i="58"/>
  <c r="A73" i="58"/>
  <c r="A72" i="58"/>
  <c r="A71" i="58"/>
  <c r="A70" i="58"/>
  <c r="A69" i="58"/>
  <c r="A68" i="58"/>
  <c r="A67" i="58"/>
  <c r="A66" i="58"/>
  <c r="A65" i="58"/>
  <c r="A64" i="58"/>
  <c r="A63" i="58"/>
  <c r="A62" i="58"/>
  <c r="A61" i="58"/>
  <c r="A60" i="58"/>
  <c r="A59" i="58"/>
  <c r="A58" i="58"/>
  <c r="A57" i="58"/>
  <c r="A56" i="58"/>
  <c r="A55" i="58"/>
  <c r="A54" i="58"/>
  <c r="A53" i="58"/>
  <c r="A52" i="58"/>
  <c r="A51" i="58"/>
  <c r="A50" i="58"/>
  <c r="B7" i="58"/>
  <c r="L81" i="58" s="1"/>
  <c r="B6" i="58"/>
  <c r="A1" i="58"/>
  <c r="A89" i="57"/>
  <c r="A88" i="57"/>
  <c r="A87" i="57"/>
  <c r="A86" i="57"/>
  <c r="A85" i="57"/>
  <c r="A84" i="57"/>
  <c r="A83" i="57"/>
  <c r="A82" i="57"/>
  <c r="A81" i="57"/>
  <c r="A80" i="57"/>
  <c r="A79" i="57"/>
  <c r="A78" i="57"/>
  <c r="A77" i="57"/>
  <c r="A76" i="57"/>
  <c r="A75" i="57"/>
  <c r="A74" i="57"/>
  <c r="A73" i="57"/>
  <c r="A72" i="57"/>
  <c r="A71" i="57"/>
  <c r="A70" i="57"/>
  <c r="A69" i="57"/>
  <c r="A68" i="57"/>
  <c r="A67" i="57"/>
  <c r="A66" i="57"/>
  <c r="A65" i="57"/>
  <c r="A64" i="57"/>
  <c r="A63" i="57"/>
  <c r="A62" i="57"/>
  <c r="A61" i="57"/>
  <c r="A60" i="57"/>
  <c r="A59" i="57"/>
  <c r="A58" i="57"/>
  <c r="A57" i="57"/>
  <c r="A56" i="57"/>
  <c r="A55" i="57"/>
  <c r="A54" i="57"/>
  <c r="A53" i="57"/>
  <c r="A52" i="57"/>
  <c r="A51" i="57"/>
  <c r="A50" i="57"/>
  <c r="B8" i="57"/>
  <c r="B7" i="57"/>
  <c r="L81" i="57" s="1"/>
  <c r="B6" i="57"/>
  <c r="A1" i="57"/>
  <c r="A89" i="56"/>
  <c r="A88" i="56"/>
  <c r="A87" i="56"/>
  <c r="A86" i="56"/>
  <c r="A85" i="56"/>
  <c r="A84" i="56"/>
  <c r="A83" i="56"/>
  <c r="A82" i="56"/>
  <c r="A81" i="56"/>
  <c r="A80" i="56"/>
  <c r="A79" i="56"/>
  <c r="A78" i="56"/>
  <c r="A77" i="56"/>
  <c r="A76" i="56"/>
  <c r="A75" i="56"/>
  <c r="A74" i="56"/>
  <c r="A73" i="56"/>
  <c r="A72" i="56"/>
  <c r="A71" i="56"/>
  <c r="A70" i="56"/>
  <c r="A69" i="56"/>
  <c r="A68" i="56"/>
  <c r="A67" i="56"/>
  <c r="A66" i="56"/>
  <c r="A65" i="56"/>
  <c r="A64" i="56"/>
  <c r="A63" i="56"/>
  <c r="A62" i="56"/>
  <c r="A61" i="56"/>
  <c r="A60" i="56"/>
  <c r="A59" i="56"/>
  <c r="A58" i="56"/>
  <c r="A57" i="56"/>
  <c r="A56" i="56"/>
  <c r="A55" i="56"/>
  <c r="A54" i="56"/>
  <c r="A53" i="56"/>
  <c r="A52" i="56"/>
  <c r="A51" i="56"/>
  <c r="A50" i="56"/>
  <c r="B8" i="56"/>
  <c r="B7" i="56"/>
  <c r="L81" i="56" s="1"/>
  <c r="B6" i="56"/>
  <c r="A1" i="56"/>
  <c r="N1" i="43"/>
  <c r="L64" i="61" l="1"/>
  <c r="H69" i="61"/>
  <c r="L64" i="43"/>
  <c r="H69" i="43"/>
  <c r="L64" i="59"/>
  <c r="H69" i="59"/>
  <c r="R15" i="56"/>
  <c r="L64" i="56"/>
  <c r="H69" i="56"/>
  <c r="L64" i="57"/>
  <c r="H69" i="57"/>
  <c r="Q15" i="57"/>
  <c r="Q15" i="58"/>
  <c r="S30" i="60"/>
  <c r="L64" i="58"/>
  <c r="H69" i="58"/>
  <c r="L64" i="60"/>
  <c r="H69" i="60"/>
  <c r="Q15" i="59"/>
  <c r="B37" i="63"/>
  <c r="C37" i="63"/>
  <c r="C14" i="63"/>
  <c r="B30" i="63"/>
  <c r="B14" i="63"/>
  <c r="C30" i="63"/>
  <c r="H75" i="58" l="1"/>
  <c r="L75" i="58" s="1"/>
  <c r="L69" i="58"/>
  <c r="H75" i="43"/>
  <c r="L75" i="43" s="1"/>
  <c r="L69" i="43"/>
  <c r="H75" i="57"/>
  <c r="L75" i="57" s="1"/>
  <c r="L69" i="57"/>
  <c r="L69" i="60"/>
  <c r="H75" i="60"/>
  <c r="L75" i="60" s="1"/>
  <c r="H75" i="59"/>
  <c r="L75" i="59" s="1"/>
  <c r="L69" i="59"/>
  <c r="H75" i="61"/>
  <c r="L75" i="61" s="1"/>
  <c r="L69" i="61"/>
  <c r="H75" i="56"/>
  <c r="L75" i="56" s="1"/>
  <c r="L69" i="56"/>
  <c r="C8" i="53"/>
  <c r="C8" i="54"/>
  <c r="B8" i="43"/>
  <c r="G19" i="1"/>
  <c r="G16" i="1"/>
  <c r="G20" i="1"/>
  <c r="G21" i="1"/>
  <c r="G18" i="1"/>
  <c r="G22" i="1"/>
  <c r="G17" i="1"/>
  <c r="J21" i="1" l="1"/>
  <c r="J17" i="1"/>
  <c r="J20" i="1"/>
  <c r="J18" i="1"/>
  <c r="J19" i="1"/>
  <c r="J22" i="1"/>
  <c r="J16" i="1"/>
  <c r="B7" i="43" l="1"/>
  <c r="L81" i="43" s="1"/>
  <c r="B8" i="5"/>
  <c r="B7" i="5"/>
  <c r="C7" i="53"/>
  <c r="C7" i="54"/>
  <c r="C6" i="54" l="1"/>
  <c r="A1" i="54"/>
  <c r="C6" i="53" l="1"/>
  <c r="A1" i="53"/>
  <c r="O36" i="43" l="1"/>
  <c r="P36" i="43"/>
  <c r="A89" i="43"/>
  <c r="A88" i="43"/>
  <c r="A87" i="43"/>
  <c r="A86" i="43"/>
  <c r="A85" i="43"/>
  <c r="A84" i="43"/>
  <c r="A83" i="43"/>
  <c r="A82" i="43"/>
  <c r="A81" i="43"/>
  <c r="A80" i="43"/>
  <c r="A79" i="43"/>
  <c r="A78" i="43"/>
  <c r="A77" i="43"/>
  <c r="A76" i="43"/>
  <c r="A75" i="43"/>
  <c r="A74" i="43"/>
  <c r="A73" i="43"/>
  <c r="A72" i="43"/>
  <c r="A71" i="43"/>
  <c r="A70" i="43"/>
  <c r="A69" i="43"/>
  <c r="A68" i="43"/>
  <c r="A67" i="43"/>
  <c r="A66" i="43"/>
  <c r="A65" i="43"/>
  <c r="A64" i="43"/>
  <c r="A63" i="43"/>
  <c r="A62" i="43"/>
  <c r="A61" i="43"/>
  <c r="A60" i="43"/>
  <c r="A59" i="43"/>
  <c r="A58" i="43"/>
  <c r="A57" i="43"/>
  <c r="A56" i="43"/>
  <c r="A55" i="43"/>
  <c r="A54" i="43"/>
  <c r="A53" i="43"/>
  <c r="A52" i="43"/>
  <c r="A51" i="43"/>
  <c r="A50" i="43"/>
  <c r="B6" i="43"/>
  <c r="A1" i="43"/>
  <c r="A1" i="33" l="1"/>
  <c r="A1" i="17" l="1"/>
  <c r="B6" i="5"/>
  <c r="A1" i="5"/>
  <c r="A1" i="2"/>
</calcChain>
</file>

<file path=xl/comments1.xml><?xml version="1.0" encoding="utf-8"?>
<comments xmlns="http://schemas.openxmlformats.org/spreadsheetml/2006/main">
  <authors>
    <author>Lowe, Bill</author>
  </authors>
  <commentList>
    <comment ref="A21" authorId="0" shapeId="0">
      <text>
        <r>
          <rPr>
            <b/>
            <sz val="9"/>
            <color indexed="81"/>
            <rFont val="Tahoma"/>
            <charset val="1"/>
          </rPr>
          <t>Lowe, Bill:</t>
        </r>
        <r>
          <rPr>
            <sz val="9"/>
            <color indexed="81"/>
            <rFont val="Tahoma"/>
            <charset val="1"/>
          </rPr>
          <t xml:space="preserve">
Specify as Days, hours or weeks?  Check instructions.</t>
        </r>
      </text>
    </comment>
  </commentList>
</comments>
</file>

<file path=xl/comments2.xml><?xml version="1.0" encoding="utf-8"?>
<comments xmlns="http://schemas.openxmlformats.org/spreadsheetml/2006/main">
  <authors>
    <author>Smith, Samuel</author>
  </authors>
  <commentList>
    <comment ref="C81" authorId="0" shapeId="0">
      <text>
        <r>
          <rPr>
            <b/>
            <sz val="9"/>
            <color indexed="81"/>
            <rFont val="Tahoma"/>
            <charset val="1"/>
          </rPr>
          <t>Smith, Samuel:</t>
        </r>
        <r>
          <rPr>
            <sz val="9"/>
            <color indexed="81"/>
            <rFont val="Tahoma"/>
            <charset val="1"/>
          </rPr>
          <t xml:space="preserve">
Just copying over from pre-shock?</t>
        </r>
      </text>
    </comment>
  </commentList>
</comments>
</file>

<file path=xl/sharedStrings.xml><?xml version="1.0" encoding="utf-8"?>
<sst xmlns="http://schemas.openxmlformats.org/spreadsheetml/2006/main" count="1733" uniqueCount="710">
  <si>
    <t>Firm Information</t>
  </si>
  <si>
    <t>FRN (if applicable)</t>
  </si>
  <si>
    <t>Total</t>
  </si>
  <si>
    <t>List of Reinsurers</t>
  </si>
  <si>
    <t>Group</t>
  </si>
  <si>
    <t>Scenario name</t>
  </si>
  <si>
    <t>Firm name</t>
  </si>
  <si>
    <t>Contact name</t>
  </si>
  <si>
    <t>Contact email</t>
  </si>
  <si>
    <t>Contact phone</t>
  </si>
  <si>
    <t>Resource spent (FTE)</t>
  </si>
  <si>
    <t>Exchange rate used (GBP:XXX)</t>
  </si>
  <si>
    <t>All figures to be completed in GBP millions</t>
  </si>
  <si>
    <t>Scenario description</t>
  </si>
  <si>
    <t>Net aggregate loss</t>
  </si>
  <si>
    <t>Expected recoveries</t>
  </si>
  <si>
    <t>% Collateralised</t>
  </si>
  <si>
    <t>As at date</t>
  </si>
  <si>
    <t>Reinsurer name</t>
  </si>
  <si>
    <t>Is this scenario material for your firm?</t>
  </si>
  <si>
    <t>If no, there is no need to complete this sheet, but please outline briefly why it is not material</t>
  </si>
  <si>
    <t>Summary Sheet</t>
  </si>
  <si>
    <t>Number</t>
  </si>
  <si>
    <t>Material?</t>
  </si>
  <si>
    <t>All figures in GBP millions</t>
  </si>
  <si>
    <t>To be completed</t>
  </si>
  <si>
    <t>Calculation/reference</t>
  </si>
  <si>
    <t>Key</t>
  </si>
  <si>
    <t>What would be the consequences of this scenario, and how would it impact your business model?</t>
  </si>
  <si>
    <t>Please list here all reinsurers used by the firm, from whom you may make recoveries under the scenarios discussed in this request. Please also give the name of the group to which that reinsurer belongs (if applicable), and the jurisdiction in which that reinsurer is based.</t>
  </si>
  <si>
    <t>Jurisdiction (of Reinsurer)</t>
  </si>
  <si>
    <t>Type of Collateral</t>
  </si>
  <si>
    <t>Expressed as 1 in n years</t>
  </si>
  <si>
    <t>Residential property damage</t>
  </si>
  <si>
    <t>Commercial property damage</t>
  </si>
  <si>
    <t>Business interruption</t>
  </si>
  <si>
    <t>Motor</t>
  </si>
  <si>
    <t>Other</t>
  </si>
  <si>
    <t>Liability</t>
  </si>
  <si>
    <t>Contingent business interruption</t>
  </si>
  <si>
    <t>Property</t>
  </si>
  <si>
    <t>Reinsurance recoveries (reduced for any reinstatement premiums payable)</t>
  </si>
  <si>
    <t>Equities</t>
  </si>
  <si>
    <t>Marine and energy</t>
  </si>
  <si>
    <t>All figures to be completed in converted GBP (provide exchange rates for all material currencies)</t>
  </si>
  <si>
    <t>Currency (three letter code, eg USD)</t>
  </si>
  <si>
    <t>Free Form Comments</t>
  </si>
  <si>
    <t>Please use this tab to record any other comments you have on the way you have completed this spreadsheet</t>
  </si>
  <si>
    <t>Comment number</t>
  </si>
  <si>
    <t>Tab name</t>
  </si>
  <si>
    <t>Comment</t>
  </si>
  <si>
    <t xml:space="preserve">Estimate of post loss amplification </t>
  </si>
  <si>
    <t>Total including post loss amplification</t>
  </si>
  <si>
    <t>Breakdown of gross losses by line of business</t>
  </si>
  <si>
    <t>Breakdown of gross losses by type of peril</t>
  </si>
  <si>
    <t>Storm surge</t>
  </si>
  <si>
    <t xml:space="preserve">Wind </t>
  </si>
  <si>
    <t>Data limitations</t>
  </si>
  <si>
    <t>Assumptions</t>
  </si>
  <si>
    <t>How did you adjust for unmodelled secondary perils e.g. storm surge?</t>
  </si>
  <si>
    <t>How did you adjust for unmodelled coverages e.g. contingent business interruption?</t>
  </si>
  <si>
    <t>How did you adjust for unmodelled lines of business?</t>
  </si>
  <si>
    <t>% loss adjustment</t>
  </si>
  <si>
    <t>Description of what has been done</t>
  </si>
  <si>
    <t>How did you adjust for uncaptured exposures or data limitations?</t>
  </si>
  <si>
    <t>Windstorms</t>
  </si>
  <si>
    <t xml:space="preserve">Property </t>
  </si>
  <si>
    <t>Description</t>
  </si>
  <si>
    <t>Earthquake</t>
  </si>
  <si>
    <t>Tsunami</t>
  </si>
  <si>
    <t>Ground-shaking</t>
  </si>
  <si>
    <t>Fire Following</t>
  </si>
  <si>
    <t>Liquefaction</t>
  </si>
  <si>
    <t>1st earthquake</t>
  </si>
  <si>
    <t>2nd earthquake</t>
  </si>
  <si>
    <t>Landslide</t>
  </si>
  <si>
    <t>3rd hurricane</t>
  </si>
  <si>
    <t>2nd hurricane</t>
  </si>
  <si>
    <t>1st hurricane</t>
  </si>
  <si>
    <t>Return period (of gross loss to firm)</t>
  </si>
  <si>
    <t>Estimate of secondary uncertainty</t>
  </si>
  <si>
    <t>% sum insured where construction type known</t>
  </si>
  <si>
    <t>% sum insured where occupancy type known</t>
  </si>
  <si>
    <t>% sum insured where year built known</t>
  </si>
  <si>
    <t>% sum insured where number of storeys known</t>
  </si>
  <si>
    <t>Number of policies</t>
  </si>
  <si>
    <t>Trade credit</t>
  </si>
  <si>
    <t>Public liability/general liability</t>
  </si>
  <si>
    <t>Employer's liability</t>
  </si>
  <si>
    <t>Other classes</t>
  </si>
  <si>
    <t>Gross written premium (£m)</t>
  </si>
  <si>
    <t>Total sum insured (£m)</t>
  </si>
  <si>
    <t xml:space="preserve">Inwards premium written:  business entering Article 18 contract boundary criteria during the year </t>
  </si>
  <si>
    <t>Adjustments to inwards premium written in prior periods</t>
  </si>
  <si>
    <t>Claims incurred and expected on (re) insurance obligations under Article 17</t>
  </si>
  <si>
    <t xml:space="preserve">Expenses in best estimate technical provisions incurred during year </t>
  </si>
  <si>
    <t xml:space="preserve"> - premiums obligations entered into during the year</t>
  </si>
  <si>
    <t xml:space="preserve"> - management actions  to reinsure unexpired inwards risks</t>
  </si>
  <si>
    <t xml:space="preserve"> - recoveries on claims incurred and expected</t>
  </si>
  <si>
    <t xml:space="preserve"> - less: amounts provided for bad and doubtful reinsurance debts</t>
  </si>
  <si>
    <t>Increase (decrease) in risk margin</t>
  </si>
  <si>
    <t>Increase (decrease) in discount</t>
  </si>
  <si>
    <t>Deficit reduction pensions contributions (paid)</t>
  </si>
  <si>
    <t>(Increase) decrease in pension scheme deficit (gross of deferred tax)</t>
  </si>
  <si>
    <t>(Increase) decrease in other provisions</t>
  </si>
  <si>
    <t>Other  income (non-insurance)</t>
  </si>
  <si>
    <t>Other movements (please describe)</t>
  </si>
  <si>
    <t>Tax paid</t>
  </si>
  <si>
    <t>Movement in tax balances</t>
  </si>
  <si>
    <t>Technical account</t>
  </si>
  <si>
    <t>Non-technical account</t>
  </si>
  <si>
    <t xml:space="preserve"> - other outwards reinsurance cash flows</t>
  </si>
  <si>
    <t xml:space="preserve"> - in respect of defined benefit pension scheme surplus (deficit)</t>
  </si>
  <si>
    <t xml:space="preserve"> - other</t>
  </si>
  <si>
    <t xml:space="preserve"> - current</t>
  </si>
  <si>
    <t>Name</t>
  </si>
  <si>
    <t>Assets</t>
  </si>
  <si>
    <t>Liabilities</t>
  </si>
  <si>
    <t>Total liabilities</t>
  </si>
  <si>
    <t>Total assets</t>
  </si>
  <si>
    <t>Excess of assets over liabilities</t>
  </si>
  <si>
    <t>All inflows and gains should be positive</t>
  </si>
  <si>
    <t>All outflows and losses should be negative</t>
  </si>
  <si>
    <t>As at date (opening)</t>
  </si>
  <si>
    <t>Gross aggregate loss (ins and asset losses)</t>
  </si>
  <si>
    <t>Projected Movement in Own Funds</t>
  </si>
  <si>
    <t>Base case projection</t>
  </si>
  <si>
    <t>Commercial motor</t>
  </si>
  <si>
    <t>Total limit of liability (£m)</t>
  </si>
  <si>
    <t>Section</t>
  </si>
  <si>
    <t xml:space="preserve"> A</t>
  </si>
  <si>
    <t>AGRICULTURE, FORESTRY AND FISHING</t>
  </si>
  <si>
    <t xml:space="preserve"> B</t>
  </si>
  <si>
    <t>MINING AND QUARRYING</t>
  </si>
  <si>
    <t xml:space="preserve"> C</t>
  </si>
  <si>
    <t>MANUFACTURING</t>
  </si>
  <si>
    <t xml:space="preserve"> D</t>
  </si>
  <si>
    <t>ELECTRICITY, GAS, STEAM AND AIR CONDITIONING SUPPLY</t>
  </si>
  <si>
    <t xml:space="preserve"> E</t>
  </si>
  <si>
    <t>WATER SUPPLY; SEWERAGE, WASTE MANAGEMENT AND REMEDIATION ACTIVITIES</t>
  </si>
  <si>
    <t xml:space="preserve"> F</t>
  </si>
  <si>
    <t>CONSTRUCTION</t>
  </si>
  <si>
    <t xml:space="preserve"> G</t>
  </si>
  <si>
    <t>WHOLESALE AND RETAIL TRADE; REPAIR OF MOTOR VEHICLES AND MOTORCYCLES</t>
  </si>
  <si>
    <t xml:space="preserve"> H</t>
  </si>
  <si>
    <t>TRANSPORTATION AND STORAGE</t>
  </si>
  <si>
    <t xml:space="preserve"> I</t>
  </si>
  <si>
    <t>ACCOMMODATION AND FOOD SERVICE ACTIVITIES</t>
  </si>
  <si>
    <t>J</t>
  </si>
  <si>
    <t>INFORMATION AND COMMUNICATION</t>
  </si>
  <si>
    <t xml:space="preserve"> K</t>
  </si>
  <si>
    <t>FINANCIAL AND INSURANCE ACTIVITIES</t>
  </si>
  <si>
    <t xml:space="preserve"> L</t>
  </si>
  <si>
    <t>REAL ESTATE ACTIVITIES</t>
  </si>
  <si>
    <t xml:space="preserve"> M</t>
  </si>
  <si>
    <t>PROFESSIONAL, SCIENTIFIC AND TECHNICAL ACTIVITIES</t>
  </si>
  <si>
    <t xml:space="preserve"> O</t>
  </si>
  <si>
    <t>PUBLIC ADMINISTRATION AND DEFENCE; COMPULSORY SOCIAL SECURITY</t>
  </si>
  <si>
    <t xml:space="preserve"> P</t>
  </si>
  <si>
    <t>EDUCATION</t>
  </si>
  <si>
    <t xml:space="preserve"> Q</t>
  </si>
  <si>
    <t>HUMAN HEALTH AND SOCIAL WORK ACTIVITIES</t>
  </si>
  <si>
    <t xml:space="preserve"> R</t>
  </si>
  <si>
    <t>ARTS, ENTERTAINMENT AND RECREATION</t>
  </si>
  <si>
    <t xml:space="preserve"> S</t>
  </si>
  <si>
    <t>OTHER SERVICE ACTIVITIES</t>
  </si>
  <si>
    <t xml:space="preserve"> T</t>
  </si>
  <si>
    <t>ACTIVITIES OF HOUSEHOLDS AS EMPLOYERS; UNDIFFERENTIATED GOODS-AND SERVICES-PRODUCING ACTIVITIES OF HOUSEHOLDS FOR OWN USE</t>
  </si>
  <si>
    <t xml:space="preserve"> U</t>
  </si>
  <si>
    <t>ACTIVITIES OF EXTRATERRITORIAL ORGANISATIONS AND BODIES</t>
  </si>
  <si>
    <t>Change in asset allocation</t>
  </si>
  <si>
    <t>Asset classes</t>
  </si>
  <si>
    <t>Allocation (%)</t>
  </si>
  <si>
    <t>Post stress</t>
  </si>
  <si>
    <t>Pre stress</t>
  </si>
  <si>
    <r>
      <t xml:space="preserve">Total </t>
    </r>
    <r>
      <rPr>
        <i/>
        <sz val="11"/>
        <color theme="1"/>
        <rFont val="Calibri"/>
        <family val="2"/>
        <scheme val="minor"/>
      </rPr>
      <t>(should equal 100%)</t>
    </r>
  </si>
  <si>
    <t>What potential management  actions might be taken after this scenario?</t>
  </si>
  <si>
    <t>Scenario summary</t>
  </si>
  <si>
    <t>Government bonds</t>
  </si>
  <si>
    <t>Corporate bonds</t>
  </si>
  <si>
    <t>Equity</t>
  </si>
  <si>
    <t>Collective investment undertakings</t>
  </si>
  <si>
    <t>Structured notes</t>
  </si>
  <si>
    <t>Collateralised securities</t>
  </si>
  <si>
    <t>Cash and deposits</t>
  </si>
  <si>
    <t>Mortgages and loans</t>
  </si>
  <si>
    <t>Other investments</t>
  </si>
  <si>
    <t>Syndicate number(s) (if applicable)</t>
  </si>
  <si>
    <t>Less: other expenses not included in technical account</t>
  </si>
  <si>
    <t xml:space="preserve"> - deferred</t>
  </si>
  <si>
    <t>How did you adjust for tsunamis and other unmodelled secondary perils e.g. liquefaction?</t>
  </si>
  <si>
    <t>How did you model the aftershock and adjust for unmodelled secondary perils e.g. liquefaction?</t>
  </si>
  <si>
    <t>SCR coverage</t>
  </si>
  <si>
    <t>OTHER</t>
  </si>
  <si>
    <t>PRA Insurance Stress Testing 2019</t>
  </si>
  <si>
    <t>Board Sign-off confirmation</t>
  </si>
  <si>
    <t>Board Sign-off date</t>
  </si>
  <si>
    <t>Solvency II value</t>
  </si>
  <si>
    <t>C0010</t>
  </si>
  <si>
    <t>Goodwill</t>
  </si>
  <si>
    <t>R0010</t>
  </si>
  <si>
    <t>Deferred acquisition costs</t>
  </si>
  <si>
    <t>R0020</t>
  </si>
  <si>
    <t>Intangible assets</t>
  </si>
  <si>
    <t>R0030</t>
  </si>
  <si>
    <t>Deferred tax assets</t>
  </si>
  <si>
    <t>R0040</t>
  </si>
  <si>
    <t>Pension benefit surplus</t>
  </si>
  <si>
    <t>R0050</t>
  </si>
  <si>
    <t>Property, plant &amp; equipment held for own use</t>
  </si>
  <si>
    <t>R0060</t>
  </si>
  <si>
    <t>Investments (other than assets held for index-linked and unit-linked contracts)</t>
  </si>
  <si>
    <t>R0070</t>
  </si>
  <si>
    <t>Property (other than for own use)</t>
  </si>
  <si>
    <t>R0080</t>
  </si>
  <si>
    <t>Holdings in related undertakings, including participations</t>
  </si>
  <si>
    <t>R0090</t>
  </si>
  <si>
    <t>R0100</t>
  </si>
  <si>
    <t>R0110</t>
  </si>
  <si>
    <t>R0120</t>
  </si>
  <si>
    <t>Bonds</t>
  </si>
  <si>
    <t>R0130</t>
  </si>
  <si>
    <t>R0140</t>
  </si>
  <si>
    <t>R0150</t>
  </si>
  <si>
    <t>R0160</t>
  </si>
  <si>
    <t>R0170</t>
  </si>
  <si>
    <t>Collective Investments Undertakings</t>
  </si>
  <si>
    <t>R0180</t>
  </si>
  <si>
    <t>Derivatives</t>
  </si>
  <si>
    <t>R0190</t>
  </si>
  <si>
    <t>Deposits other than cash equivalents</t>
  </si>
  <si>
    <t>R0200</t>
  </si>
  <si>
    <t>R0210</t>
  </si>
  <si>
    <t>Assets held for index-linked and unit-linked contracts</t>
  </si>
  <si>
    <t>R0220</t>
  </si>
  <si>
    <t>Loans and mortgages</t>
  </si>
  <si>
    <t>R0230</t>
  </si>
  <si>
    <t>R0240</t>
  </si>
  <si>
    <t>R0250</t>
  </si>
  <si>
    <t>R0260</t>
  </si>
  <si>
    <t>Reinsurance recoverables from:</t>
  </si>
  <si>
    <t>R0270</t>
  </si>
  <si>
    <t>R0280</t>
  </si>
  <si>
    <t>R0290</t>
  </si>
  <si>
    <t>R0300</t>
  </si>
  <si>
    <t>R0310</t>
  </si>
  <si>
    <t>R0320</t>
  </si>
  <si>
    <t>R0330</t>
  </si>
  <si>
    <t>R0340</t>
  </si>
  <si>
    <t>Deposits to cedants</t>
  </si>
  <si>
    <t>R0350</t>
  </si>
  <si>
    <t>Insurance and intermediaries receivables</t>
  </si>
  <si>
    <t>R0360</t>
  </si>
  <si>
    <t>R0370</t>
  </si>
  <si>
    <t>Receivables (trade, not insurance)</t>
  </si>
  <si>
    <t>R0380</t>
  </si>
  <si>
    <t>Own shares (held directly)</t>
  </si>
  <si>
    <t>R0390</t>
  </si>
  <si>
    <t>Amounts due in respect of own fund items or initial fund called up but not yet paid in</t>
  </si>
  <si>
    <t>R0400</t>
  </si>
  <si>
    <t>Cash and cash equivalents</t>
  </si>
  <si>
    <t>R0410</t>
  </si>
  <si>
    <t>Any other assets, not elsewhere shown</t>
  </si>
  <si>
    <t>R0420</t>
  </si>
  <si>
    <t>R0500</t>
  </si>
  <si>
    <t>Technical provisions – non-life</t>
  </si>
  <si>
    <t>R0510</t>
  </si>
  <si>
    <t>R0520</t>
  </si>
  <si>
    <t>R0530</t>
  </si>
  <si>
    <t>R0540</t>
  </si>
  <si>
    <t>R0550</t>
  </si>
  <si>
    <t>R0560</t>
  </si>
  <si>
    <t>R0570</t>
  </si>
  <si>
    <t>R0580</t>
  </si>
  <si>
    <t>R0590</t>
  </si>
  <si>
    <t>Technical provisions - life (excluding index-linked and unit-linked)</t>
  </si>
  <si>
    <t>R0600</t>
  </si>
  <si>
    <t>R0610</t>
  </si>
  <si>
    <t>R0620</t>
  </si>
  <si>
    <t>R0630</t>
  </si>
  <si>
    <t>R0640</t>
  </si>
  <si>
    <t>R0650</t>
  </si>
  <si>
    <t>R0660</t>
  </si>
  <si>
    <t>R0670</t>
  </si>
  <si>
    <t>R0680</t>
  </si>
  <si>
    <t>Technical provisions – index-linked and unit-linked</t>
  </si>
  <si>
    <t>R0690</t>
  </si>
  <si>
    <t>R0700</t>
  </si>
  <si>
    <t>R0710</t>
  </si>
  <si>
    <t>R0720</t>
  </si>
  <si>
    <t>Other technical provisions</t>
  </si>
  <si>
    <t>R0730</t>
  </si>
  <si>
    <t>Contingent liabilities</t>
  </si>
  <si>
    <t>R0740</t>
  </si>
  <si>
    <t>Provisions other than technical provisions</t>
  </si>
  <si>
    <t>R0750</t>
  </si>
  <si>
    <t>Pension benefit obligations</t>
  </si>
  <si>
    <t>R0760</t>
  </si>
  <si>
    <t>Deposits from reinsurers</t>
  </si>
  <si>
    <t>R0770</t>
  </si>
  <si>
    <t>Deferred tax liabilities</t>
  </si>
  <si>
    <t>R0780</t>
  </si>
  <si>
    <t>R0790</t>
  </si>
  <si>
    <t>Debts owed to credit institutions</t>
  </si>
  <si>
    <t>R0800</t>
  </si>
  <si>
    <t>Financial liabilities other than debts owed to credit institutions</t>
  </si>
  <si>
    <t>R0810</t>
  </si>
  <si>
    <t>Insurance &amp; intermediaries payables</t>
  </si>
  <si>
    <t>R0820</t>
  </si>
  <si>
    <t>Reinsurance payables</t>
  </si>
  <si>
    <t>R0830</t>
  </si>
  <si>
    <t>Payables (trade, not insurance)</t>
  </si>
  <si>
    <t>R0840</t>
  </si>
  <si>
    <t>Subordinated liabilities</t>
  </si>
  <si>
    <t>R0850</t>
  </si>
  <si>
    <t>R0860</t>
  </si>
  <si>
    <t>Subordinated liabilities in Basic Own Funds</t>
  </si>
  <si>
    <t>R0870</t>
  </si>
  <si>
    <t>Any other liabilities, not elsewhere shown</t>
  </si>
  <si>
    <t>R0880</t>
  </si>
  <si>
    <t>R0900</t>
  </si>
  <si>
    <t>R1000</t>
  </si>
  <si>
    <t>SCR after stress scenario</t>
  </si>
  <si>
    <t>SCR coverage after stress scenario</t>
  </si>
  <si>
    <t>Tier 2</t>
  </si>
  <si>
    <t>Tier 3</t>
  </si>
  <si>
    <t>Reinsurance receivables</t>
  </si>
  <si>
    <t>S.02.01.01</t>
  </si>
  <si>
    <t>LEI Group</t>
  </si>
  <si>
    <t>LEI Reinsurer</t>
  </si>
  <si>
    <t>Own shares</t>
  </si>
  <si>
    <t>Foreseeable dividends, distributions and charges</t>
  </si>
  <si>
    <t>Adjustment for restricted own fund items in respect of matching adjustment portfolios and ring fenced funds</t>
  </si>
  <si>
    <t>Other non-available own funds</t>
  </si>
  <si>
    <t>Basic own funds before deductions</t>
  </si>
  <si>
    <t>Total deductions</t>
  </si>
  <si>
    <t>Total basic own funds after deductions</t>
  </si>
  <si>
    <t>Tier 1 (unrestricted)</t>
  </si>
  <si>
    <t>Tier 1 (restricted)</t>
  </si>
  <si>
    <t>Total ancillary own funds</t>
  </si>
  <si>
    <t>Total eligible own funds to meet the SCR (solo only)</t>
  </si>
  <si>
    <t>Total eligible own funds to meet the group SCR (including own funds from other financial sector and from the undertakings included via D&amp;A) (groups only)</t>
  </si>
  <si>
    <t>Own Funds</t>
  </si>
  <si>
    <t>from S.23.01.01 or  S.23.01.04</t>
  </si>
  <si>
    <t>Solvency II Balance Sheet</t>
  </si>
  <si>
    <t>[1]</t>
  </si>
  <si>
    <t>Must match regulatory submission</t>
  </si>
  <si>
    <t>Losses</t>
  </si>
  <si>
    <t>Ceded loss including reinstatement costs</t>
  </si>
  <si>
    <t>Asset Losses</t>
  </si>
  <si>
    <t>- interest rates</t>
  </si>
  <si>
    <t>- credit spreads</t>
  </si>
  <si>
    <t>- equities</t>
  </si>
  <si>
    <t>- property</t>
  </si>
  <si>
    <t>- derivatives</t>
  </si>
  <si>
    <t>- other assets</t>
  </si>
  <si>
    <t>- ERMs</t>
  </si>
  <si>
    <t>Total asset losses</t>
  </si>
  <si>
    <t>Counterparty default loss</t>
  </si>
  <si>
    <t>Pension losses</t>
  </si>
  <si>
    <t xml:space="preserve">Total </t>
  </si>
  <si>
    <t xml:space="preserve">A counterfactual of a Harvey, Irma and Maria (HIM) cluster of three hurricanes, with an Irma like hurricane making landfall near Miami, a Harvey like hurricane hitting Houston and a third hurricane (unrelated to Maria) making landfall on the US East coast. </t>
  </si>
  <si>
    <t>How did you adjust for unmodelled secondary perils?</t>
  </si>
  <si>
    <t>In-force number of risks as at 01.01.19</t>
  </si>
  <si>
    <t>In-force Total Sum Insured as at 01.01.19</t>
  </si>
  <si>
    <t>Exposures</t>
  </si>
  <si>
    <t>Please outline approach taken and key assumptions made</t>
  </si>
  <si>
    <t>Other relevant Information</t>
  </si>
  <si>
    <t>UK Windstorm</t>
  </si>
  <si>
    <t>UK Flood</t>
  </si>
  <si>
    <t>TOTAL</t>
  </si>
  <si>
    <t>High Level Standard Industry Classification (SIC)</t>
  </si>
  <si>
    <t>All Classes</t>
  </si>
  <si>
    <t>Product liability</t>
  </si>
  <si>
    <t>Errors &amp; Ommissions, Directors &amp; officers</t>
  </si>
  <si>
    <t>Total limit of liability (£m) *</t>
  </si>
  <si>
    <t>* excluding motor</t>
  </si>
  <si>
    <t>unless firm uses a different year end</t>
  </si>
  <si>
    <t>Climate Change</t>
  </si>
  <si>
    <t>Group or Solo</t>
  </si>
  <si>
    <t>Solo</t>
  </si>
  <si>
    <t>Has your firm changed its investment strategy, or plan to change its investment strategy going forward, due to Climate Change?  If so, could you please provide details including of time frame.</t>
  </si>
  <si>
    <t>No views</t>
  </si>
  <si>
    <t>50-100% decrease</t>
  </si>
  <si>
    <t>25-50%  decrease</t>
  </si>
  <si>
    <t>10-25% decrease</t>
  </si>
  <si>
    <t>0-10% decrease</t>
  </si>
  <si>
    <t>0-10% increase</t>
  </si>
  <si>
    <t>10-25% increase</t>
  </si>
  <si>
    <t>25-50% increase</t>
  </si>
  <si>
    <t>50-100% increase</t>
  </si>
  <si>
    <t>&gt;100% increase</t>
  </si>
  <si>
    <t>Transport</t>
  </si>
  <si>
    <t>Real Estate</t>
  </si>
  <si>
    <t>B1</t>
  </si>
  <si>
    <t>B2</t>
  </si>
  <si>
    <t>C1</t>
  </si>
  <si>
    <t>C2</t>
  </si>
  <si>
    <t>Section or Scenario</t>
  </si>
  <si>
    <t>Non Life Sectoral Exposures</t>
  </si>
  <si>
    <t>A severe earthquake of magnitude ~8.0 along the San Andreas fault followed by an aftershock of magnitude ~7</t>
  </si>
  <si>
    <t>A large UK windstorm and a large UK flood leading to some £22bn of losses in aggregate to the UK</t>
  </si>
  <si>
    <t>A deterioration in Technical Provisions from claims inflation being 2.0% p.a. higher than allowed for in the reserving or pricing basis</t>
  </si>
  <si>
    <t>A cyber scenario based on a ransomware attack leading to a mass outage of a few days across multiple sectors of the economy and including potential underwriting and operational losses for the firm</t>
  </si>
  <si>
    <t>This section captures the number of policies, gross written premiums and total limits exposed for each sector of the economy segmented by main lines of insurance business</t>
  </si>
  <si>
    <t>A1+ Set of 3 NAHU</t>
  </si>
  <si>
    <t>A1+ UK WSSS + UK FL</t>
  </si>
  <si>
    <t>A1 + Reserve deterioration</t>
  </si>
  <si>
    <t>A1 + Systemic Cyber</t>
  </si>
  <si>
    <t>Line of Business</t>
  </si>
  <si>
    <t>Net Premium Provisions</t>
  </si>
  <si>
    <t>Net Claims Provisions</t>
  </si>
  <si>
    <t>LOB 1</t>
  </si>
  <si>
    <t>LOB 2</t>
  </si>
  <si>
    <t>LOB 3</t>
  </si>
  <si>
    <t>LOB 4</t>
  </si>
  <si>
    <t>LOB 5</t>
  </si>
  <si>
    <t>LOB 6</t>
  </si>
  <si>
    <t>LOB 7</t>
  </si>
  <si>
    <t>LOB 8</t>
  </si>
  <si>
    <t>LOB 9</t>
  </si>
  <si>
    <t>LOB 10</t>
  </si>
  <si>
    <t>LOB 11</t>
  </si>
  <si>
    <t>LOB 12</t>
  </si>
  <si>
    <t>LOB 13</t>
  </si>
  <si>
    <t>LOB 14</t>
  </si>
  <si>
    <t>LOB 15</t>
  </si>
  <si>
    <t>LOB 16</t>
  </si>
  <si>
    <t>LOB 17</t>
  </si>
  <si>
    <t>LOB 18</t>
  </si>
  <si>
    <t>LOB 19</t>
  </si>
  <si>
    <t>TPs after stress</t>
  </si>
  <si>
    <t>Remaining</t>
  </si>
  <si>
    <t>Breakdown of Technical Provisions (TPs) by LOB</t>
  </si>
  <si>
    <t>Total TPs</t>
  </si>
  <si>
    <t>Risk Margin [1]</t>
  </si>
  <si>
    <t>[1] The risk margin does not need to be allocated to the LOBs and a total figure is sufficient if more convenient.</t>
  </si>
  <si>
    <t>Breakdown of gross losses by industry</t>
  </si>
  <si>
    <t>Banks</t>
  </si>
  <si>
    <t>Hospitality</t>
  </si>
  <si>
    <t xml:space="preserve">Airlines </t>
  </si>
  <si>
    <t>Consumer Retail</t>
  </si>
  <si>
    <t>Manufacturing</t>
  </si>
  <si>
    <t>Pharmaceuticals</t>
  </si>
  <si>
    <t>Other sectors</t>
  </si>
  <si>
    <t>Gross Loss</t>
  </si>
  <si>
    <t xml:space="preserve">Breakdown of gross losses by product coverage </t>
  </si>
  <si>
    <t>Stand alone cyber policies</t>
  </si>
  <si>
    <t>E&amp;O</t>
  </si>
  <si>
    <t>D&amp;O</t>
  </si>
  <si>
    <t>Crime including K&amp;R</t>
  </si>
  <si>
    <t>General Liabilty</t>
  </si>
  <si>
    <t>Product Liability</t>
  </si>
  <si>
    <r>
      <t>H</t>
    </r>
    <r>
      <rPr>
        <sz val="11"/>
        <color theme="1"/>
        <rFont val="Arial"/>
        <family val="2"/>
      </rPr>
      <t>ealthcare</t>
    </r>
  </si>
  <si>
    <t>Please provide a breakdown of the TPs by Line of Business (LOB) as well as their Discounted Mean Term (DMT).</t>
  </si>
  <si>
    <t xml:space="preserve">Please provide a schematic of your main reinsurance programmes. </t>
  </si>
  <si>
    <t>For life insurers, please include at least your longevity programme.</t>
  </si>
  <si>
    <t>For non life insurers, please include at least your natural catastrophe programme.</t>
  </si>
  <si>
    <t xml:space="preserve"> - Remediation costs</t>
  </si>
  <si>
    <t xml:space="preserve"> - Privacy breaches</t>
  </si>
  <si>
    <t xml:space="preserve"> - Business Interruption (BI)</t>
  </si>
  <si>
    <t xml:space="preserve"> - Contingent BI</t>
  </si>
  <si>
    <t>Base case</t>
  </si>
  <si>
    <t>Insurance Asset Shock (IAS)</t>
  </si>
  <si>
    <t>A</t>
  </si>
  <si>
    <t>An asset shock aligned to the UK insurance sector</t>
  </si>
  <si>
    <t>B3</t>
  </si>
  <si>
    <t>B4</t>
  </si>
  <si>
    <t>B5</t>
  </si>
  <si>
    <t>B6</t>
  </si>
  <si>
    <t>Scenario or Section name</t>
  </si>
  <si>
    <t>A1+ Cal EQ + Aftershock</t>
  </si>
  <si>
    <t>An extremely severe earthquake of magnitude ~ 9 on the Richter Scale with an epicentre close to Tokyo</t>
  </si>
  <si>
    <t xml:space="preserve">Market risk </t>
  </si>
  <si>
    <t>Counterparty default risk</t>
  </si>
  <si>
    <t>Life underwriting risk</t>
  </si>
  <si>
    <t>Health underwriting risk</t>
  </si>
  <si>
    <t>Non-life underwriting risk</t>
  </si>
  <si>
    <t xml:space="preserve">Operational risk </t>
  </si>
  <si>
    <t>Loss-absorbing capacity of technical provisions</t>
  </si>
  <si>
    <t>Loss-absorbing capacity of deferred taxes</t>
  </si>
  <si>
    <t>Diversification</t>
  </si>
  <si>
    <t>Syndicate(s)</t>
  </si>
  <si>
    <t>Group or Solo or Syndicate</t>
  </si>
  <si>
    <t>Group or Solo or Syndicate(s)</t>
  </si>
  <si>
    <t>Syndicate's Economic Capital Assessment</t>
  </si>
  <si>
    <t>Lloyd's Capital Requirement</t>
  </si>
  <si>
    <t>Net Loss</t>
  </si>
  <si>
    <t>Net Loss % of beg. EOF</t>
  </si>
  <si>
    <t>Capital Requirements</t>
  </si>
  <si>
    <t>Capital Requirements post stress scenario</t>
  </si>
  <si>
    <t>SCR</t>
  </si>
  <si>
    <t>ECA for syndicates</t>
  </si>
  <si>
    <t>Capital Requirements post stress</t>
  </si>
  <si>
    <t>Eligible own funds for Groups or Solos, Capital Requirements for Syndicates</t>
  </si>
  <si>
    <t>S23.01.01(.04) C0010 R0580 (R0590)</t>
  </si>
  <si>
    <t>Solvency Capital Requirement excluding capital add-on</t>
  </si>
  <si>
    <t>Capital add-on already set</t>
  </si>
  <si>
    <t xml:space="preserve">Solvency Capital Requirement </t>
  </si>
  <si>
    <t>Solvency Capital Requirement</t>
  </si>
  <si>
    <t>SCR calculation method</t>
  </si>
  <si>
    <t>QRT Reference</t>
  </si>
  <si>
    <t>Capital Requirement for entity covered by this submission</t>
  </si>
  <si>
    <t>Scenario 1</t>
  </si>
  <si>
    <t>Scenario 2</t>
  </si>
  <si>
    <t>Part 2: Scenario parameters and assumptions (for top 2 scenarios)</t>
  </si>
  <si>
    <t xml:space="preserve">The following section is designed to capture the main assumptions and parameters within your climate scenarios.  This input template is flexible, recognising that </t>
  </si>
  <si>
    <t xml:space="preserve"> firms may adopt a variety of different approaches in their assessment of climate related risks.  Firms can either set out all their assumptions and parameters in the boxes </t>
  </si>
  <si>
    <t>below; or provide references to materials that also provide the necessary information on the main assumptions and parameters.</t>
  </si>
  <si>
    <t>1.</t>
  </si>
  <si>
    <t>2.</t>
  </si>
  <si>
    <t>3.</t>
  </si>
  <si>
    <t>4.</t>
  </si>
  <si>
    <t>5.</t>
  </si>
  <si>
    <t>6.</t>
  </si>
  <si>
    <t>7.</t>
  </si>
  <si>
    <t>8.</t>
  </si>
  <si>
    <t>9.</t>
  </si>
  <si>
    <t>10.</t>
  </si>
  <si>
    <t>Solo or Syndicate</t>
  </si>
  <si>
    <t>PROJECTED MOVEMENT IN EXCESS OF ASSETS OVER LIABILITIES (NET ASSETS)</t>
  </si>
  <si>
    <t>SCR Scenario</t>
  </si>
  <si>
    <t>Less:  amounts (provided) for bad and doubtful premium debts</t>
  </si>
  <si>
    <t>Total Premium</t>
  </si>
  <si>
    <t>Total Claims</t>
  </si>
  <si>
    <t>Total Change in Risk Margin and Discount</t>
  </si>
  <si>
    <t xml:space="preserve">TOTAL TECHNICAL COMPONENTS OF MOVEMENT </t>
  </si>
  <si>
    <t>Investment income received</t>
  </si>
  <si>
    <t>Net realised gains (losses)</t>
  </si>
  <si>
    <t>Net unrealised gains (losses)</t>
  </si>
  <si>
    <t>Total Investment Return</t>
  </si>
  <si>
    <t>Increase (decrease) in pension scheme surplus (gross of deferred tax)</t>
  </si>
  <si>
    <t>Total Pensions Movement</t>
  </si>
  <si>
    <t>Total Other Items</t>
  </si>
  <si>
    <t>Total Tax</t>
  </si>
  <si>
    <t>TOTAL NON-TECHNICAL COMPONENTS OF MOVEMENT IN NET ASSETS</t>
  </si>
  <si>
    <t>TOTAL TECHNICAL AND NON-TECHNICAL COMPONENTS OF MOVEMENT IN NET ASSETS</t>
  </si>
  <si>
    <t>OTHER MOVEMENTS IN NET ASSETS NOT INCLUDED IN TECHNICAL AND NON-TECHNICAL COMPONENTS</t>
  </si>
  <si>
    <t>Payments to service own funds and other financing, neither provided nor foreseeable at 31 December 2018</t>
  </si>
  <si>
    <t>Inflow (outflow) from issue (redemption) of own funds instruments</t>
  </si>
  <si>
    <t xml:space="preserve"> - Tier 1 instruments</t>
  </si>
  <si>
    <t xml:space="preserve"> - Tier 2 basic own funds instruments</t>
  </si>
  <si>
    <t xml:space="preserve"> - Tier 3 basic own funds instruments</t>
  </si>
  <si>
    <t>TOTAL OTHER MOVEMENTS IN NET ASSETS</t>
  </si>
  <si>
    <t>MOVEMENTS IN NET ASSETS  BEFORE TRANSITIONAL MEASURE AND ADJUSTMENTS</t>
  </si>
  <si>
    <t>Increase (decrease) in transitional measure on technical provisions</t>
  </si>
  <si>
    <t>Increase (decrease) in matching adjustment</t>
  </si>
  <si>
    <t>Increase (decrease) in volatility adjustment</t>
  </si>
  <si>
    <t>MOVEMENT IN NET ASSETS AFTER TRANSITIONAL MEASURE AND ADJUSTMENTS</t>
  </si>
  <si>
    <t>OPENING BASIC OWN FUNDS</t>
  </si>
  <si>
    <t>(Increase) decrease in participations in financial and credit institutions</t>
  </si>
  <si>
    <t>Decrease (increase) in foreseeable dividends, distributions and charges</t>
  </si>
  <si>
    <t>Decrease (increase) in adjustment for restricted own fund items in respect of matching adjustment portfolios and ring fenced funds</t>
  </si>
  <si>
    <t>CLOSING BASIC OWN FUNDS</t>
  </si>
  <si>
    <t>ANCILLARY OWN FUNDS</t>
  </si>
  <si>
    <t>OPENING ANCILLARY OWN FUNDS</t>
  </si>
  <si>
    <t>Increase (decrease) in ancillary own funds</t>
  </si>
  <si>
    <t>CLOSING ANCILLARY OWN FUNDS</t>
  </si>
  <si>
    <t>DECREASE (INCREASE) IN BASIC OWN FUNDS</t>
  </si>
  <si>
    <t>Reinsurance ceded</t>
  </si>
  <si>
    <t>Total Reinsurance ceded</t>
  </si>
  <si>
    <t>Other movements (please detail on free form comments)</t>
  </si>
  <si>
    <t>Standard formula</t>
  </si>
  <si>
    <t>Partial internal model</t>
  </si>
  <si>
    <t>Full internal model</t>
  </si>
  <si>
    <t>Projection</t>
  </si>
  <si>
    <t>Changes to base case</t>
  </si>
  <si>
    <t>Direct</t>
  </si>
  <si>
    <t>stress</t>
  </si>
  <si>
    <t>(as positive or negative increments)</t>
  </si>
  <si>
    <t>Market</t>
  </si>
  <si>
    <t>adjustment</t>
  </si>
  <si>
    <t>Management</t>
  </si>
  <si>
    <t>actions</t>
  </si>
  <si>
    <t>Stressed</t>
  </si>
  <si>
    <t>case</t>
  </si>
  <si>
    <t>(Increase) decrease in own shares</t>
  </si>
  <si>
    <t>Other adjustments (please describe in Free Form Comments)</t>
  </si>
  <si>
    <t>Difference (please detail on Free Form Comments)</t>
  </si>
  <si>
    <t xml:space="preserve">    Equities - listed</t>
  </si>
  <si>
    <t xml:space="preserve">    Equities - unlisted</t>
  </si>
  <si>
    <t xml:space="preserve">    Government Bonds</t>
  </si>
  <si>
    <t xml:space="preserve">    Corporate Bonds</t>
  </si>
  <si>
    <t xml:space="preserve">    Structured notes</t>
  </si>
  <si>
    <t xml:space="preserve">    Collateralised securities</t>
  </si>
  <si>
    <t xml:space="preserve">    Loans on policies</t>
  </si>
  <si>
    <t xml:space="preserve">    Loans and mortgages to individuals</t>
  </si>
  <si>
    <t xml:space="preserve">    Other loans and mortgages</t>
  </si>
  <si>
    <t xml:space="preserve">    Non-life and health similar to non-life</t>
  </si>
  <si>
    <t xml:space="preserve">        Non-life excluding health</t>
  </si>
  <si>
    <t xml:space="preserve">        Health similar to non-life</t>
  </si>
  <si>
    <t xml:space="preserve">    Life and health similar to life, excluding health and index-linked and unit-linked</t>
  </si>
  <si>
    <t xml:space="preserve">        Health similar to life</t>
  </si>
  <si>
    <t xml:space="preserve">        Life excluding health and index-linked and unit-linked</t>
  </si>
  <si>
    <t xml:space="preserve">    Life index-linked and unit-linked</t>
  </si>
  <si>
    <t xml:space="preserve">    Technical provisions – non-life (excluding health)</t>
  </si>
  <si>
    <t xml:space="preserve">        Technical provisions calculated as a whole</t>
  </si>
  <si>
    <t xml:space="preserve">        Best Estimate</t>
  </si>
  <si>
    <t xml:space="preserve">        Risk margin</t>
  </si>
  <si>
    <t xml:space="preserve">    Technical provisions - health (similar to non-life)</t>
  </si>
  <si>
    <t xml:space="preserve">     Technical provisions - health (similar to life)</t>
  </si>
  <si>
    <t xml:space="preserve">    Technical provisions – life (excluding health and index-linked and unit-linked)</t>
  </si>
  <si>
    <t xml:space="preserve">    Subordinated liabilities not in Basic Own Funds</t>
  </si>
  <si>
    <t xml:space="preserve">    Subordinated liabilities in Basic Own Funds</t>
  </si>
  <si>
    <t>No. of claims</t>
  </si>
  <si>
    <t>% of claims that have to be settled using external providers</t>
  </si>
  <si>
    <t>Name of external loss adjusting firm #1</t>
  </si>
  <si>
    <t>% of claims that are expected to be settled using adjusting firm #1</t>
  </si>
  <si>
    <t>Name of external loss adjusting firm #2</t>
  </si>
  <si>
    <t>% of claims that are expected to be settled using adjusting firm #2</t>
  </si>
  <si>
    <t>Name of external loss adjusting firm #3</t>
  </si>
  <si>
    <t>% of claims that are expected to be settled using adjusting firm #3</t>
  </si>
  <si>
    <t>Maximum period (in days) past the event that 80% of claims are expected assessed</t>
  </si>
  <si>
    <t>Claims</t>
  </si>
  <si>
    <t>Commercial</t>
  </si>
  <si>
    <t>Retail</t>
  </si>
  <si>
    <t>Claims - Loss Adjusters</t>
  </si>
  <si>
    <t>No. of claims expected</t>
  </si>
  <si>
    <t>A1+ JP EQ + Tsunami</t>
  </si>
  <si>
    <t>Inland flood</t>
  </si>
  <si>
    <t>% sum insured geo-coded to address level</t>
  </si>
  <si>
    <t>Other secondary perils (e.g. sprinkler leakage, liability)</t>
  </si>
  <si>
    <t>Other secondary perils (e.g. liability)</t>
  </si>
  <si>
    <t>% sum insured geo-coded at address level</t>
  </si>
  <si>
    <t xml:space="preserve">Please explain how you have arrived at your estimate of post loss amplification?  </t>
  </si>
  <si>
    <t>Climate Change Survey</t>
  </si>
  <si>
    <t>Yes</t>
  </si>
  <si>
    <t>No</t>
  </si>
  <si>
    <t>Net Loss % of beg. Capital Reuirements</t>
  </si>
  <si>
    <t>Basic own funds after stress scenario</t>
  </si>
  <si>
    <t>Ancillary own funds after stress scenario</t>
  </si>
  <si>
    <t>Part 1: Potential quantitative impacts on liabilities and assets</t>
  </si>
  <si>
    <t>PHYSICAL RISKS - Impact to liabilities</t>
  </si>
  <si>
    <t xml:space="preserve">Assuming the same set of in-force exposures (assumed liabilities) as you currently have; for the selected natural catastrophe perils outlined below, how do you think the Annual Average Loss (AAL) </t>
  </si>
  <si>
    <t>and the 1 in 100 Annual Exceedance Probability (AEP) for your portfolio would change by 2050 (scenario B) and 2100 (Scenario C)?</t>
  </si>
  <si>
    <t>Current</t>
  </si>
  <si>
    <t>Scenario B - 2050</t>
  </si>
  <si>
    <t>Scenario C - 2100</t>
  </si>
  <si>
    <t>Scenario C - 2050</t>
  </si>
  <si>
    <r>
      <t xml:space="preserve">Notes 
</t>
    </r>
    <r>
      <rPr>
        <sz val="11"/>
        <rFont val="Calibri"/>
        <family val="2"/>
        <scheme val="minor"/>
      </rPr>
      <t>(including any issues in deriving these estimates)</t>
    </r>
  </si>
  <si>
    <t>AAL</t>
  </si>
  <si>
    <t>1 in 100 AEP</t>
  </si>
  <si>
    <t>US Hurricanes</t>
  </si>
  <si>
    <t>US Hurricane Total (provide a breakdown where possible)</t>
  </si>
  <si>
    <t>% Increase in frequency of major hurricanes</t>
  </si>
  <si>
    <t>Uniform increase in wind speed of major hurricanes</t>
  </si>
  <si>
    <t>% increase in surface runoff resulting from increased tropical cyclone-induced precipitation</t>
  </si>
  <si>
    <t>Increase in cm in average sea-levels for US mainland coastline between Texas and North Carolina</t>
  </si>
  <si>
    <t>UK Property-
related damage</t>
  </si>
  <si>
    <t>UK Property related Total (provide a breakdown where possible)</t>
  </si>
  <si>
    <t>% increase in surface runoff resulting from increased precipitation</t>
  </si>
  <si>
    <t>Uniform increase in cm in average sea-level</t>
  </si>
  <si>
    <t>Increase in freeze-related property claims using as a benchmark the worst year on record since 1990</t>
  </si>
  <si>
    <t>Increase in subsidence-related property claims using as a benchmark the worst year on record since 1990</t>
  </si>
  <si>
    <t>TRANSITION RISKS - Impacts to assets</t>
  </si>
  <si>
    <t xml:space="preserve">Assuming the same set of in-force assets as you currently have; for the selected asset classes below, please provide a breakdown of relevant equities/bonds/other per asset and then estimate the impact </t>
  </si>
  <si>
    <t xml:space="preserve">for the two scenarios (A and B) for their total market value. </t>
  </si>
  <si>
    <t>Variable</t>
  </si>
  <si>
    <t>Scenario A - 2022</t>
  </si>
  <si>
    <t>Notes</t>
  </si>
  <si>
    <t>Market Value Total (Equities+Bonds+Other)</t>
  </si>
  <si>
    <t>1 in 100 VAR</t>
  </si>
  <si>
    <t>(including any issues in deriving these estimates)</t>
  </si>
  <si>
    <t>Energy</t>
  </si>
  <si>
    <t>Coal</t>
  </si>
  <si>
    <t>Oil</t>
  </si>
  <si>
    <t>Gas</t>
  </si>
  <si>
    <t>Renewables</t>
  </si>
  <si>
    <t>Change in equity value for sections of the investment portfolio comprising material exposure to transport as per (transport) cells below:</t>
  </si>
  <si>
    <t>Automotive non Electric Vehicles</t>
  </si>
  <si>
    <t>Automotive Electric Vehicles</t>
  </si>
  <si>
    <t>Non-automotive (e.g. marine, aviation)</t>
  </si>
  <si>
    <t>Mat/metals/mining</t>
  </si>
  <si>
    <t>Proportion of the portfolio relying on transporting/extracting/processing fossil fuels or heavily reliant on fossil-fuel energy</t>
  </si>
  <si>
    <t>Water/Agri/Food</t>
  </si>
  <si>
    <t>Change in property value for assets materially affected by physical climate change risk. Apply the price drop impact on mortgage valuations where relevant.</t>
  </si>
  <si>
    <t xml:space="preserve">Change in property value for assets not affected by physical climate change risk. Apply the price drop impact on mortgage valuations where relevant. </t>
  </si>
  <si>
    <t>Invest/Interest</t>
  </si>
  <si>
    <t>Sovereign bond credit ratings downgraded as countries stress their balance sheets in their need to fund adaptation strategies (downgrade as a function of a country vulnerability to climate change – refer to Appendix)</t>
  </si>
  <si>
    <t xml:space="preserve">The following section is aimed for firms who have started assessing financial impacts from climate change risk. Firms are invited to complete this even when they have not </t>
  </si>
  <si>
    <t>concluded their assessment. For firms that have not yet commenced their assessment, they are invited to complete only the last table below (Table 2D)</t>
  </si>
  <si>
    <t>WHERE EXISTING DOCUMENTATION EXISTS FIRMS CAN PROVIDE THIS INSTEAD OF COMPLETING PART 2 (IF THIS IS THE CASE, PLEASE PROVIDE ADDITIONAL DOCUMENTS AND CROSS-REFERENCES)</t>
  </si>
  <si>
    <t>Brief Scenario description</t>
  </si>
  <si>
    <t>Provide reason as to why this scenario was developed (business decision behind Scenario development)?</t>
  </si>
  <si>
    <t>Did your firm rely on external expertise to support the development of the Scenario parameters and assumptions, and if so, who?</t>
  </si>
  <si>
    <t>2A. Climatic scenario assumptions (please add additional assumptions/parameters as you see fit)</t>
  </si>
  <si>
    <t>Greenhouse gas emission projection scenario used - to what extent of the global temperature rise assumed to occur?</t>
  </si>
  <si>
    <t>Time frame over which this rise is assumed to occur (the transition pathway)?</t>
  </si>
  <si>
    <t>Any transition in international initiatives / policy shifts or consumer behaviour or relevant technology innovation?</t>
  </si>
  <si>
    <t>Assumptions relating to future carbon price?</t>
  </si>
  <si>
    <r>
      <t xml:space="preserve">2B. Parameters required to translate this to business impacts (Impacts on  valuations split by sector)
</t>
    </r>
    <r>
      <rPr>
        <sz val="11"/>
        <rFont val="Calibri"/>
        <family val="2"/>
        <scheme val="minor"/>
      </rPr>
      <t xml:space="preserve">Please provide qualitative description of assumptions used and the metrics against which they were assessed. Where possible, please provide with outputs of the assessment. </t>
    </r>
  </si>
  <si>
    <t>impacts on asset valuation</t>
  </si>
  <si>
    <t>impacts on liabilities</t>
  </si>
  <si>
    <t>Physical</t>
  </si>
  <si>
    <t>Transition</t>
  </si>
  <si>
    <t>Materials/Metals/Mining</t>
  </si>
  <si>
    <t xml:space="preserve">Water (inc Utilities)/Agriculture/Food Security </t>
  </si>
  <si>
    <t>Real Assets</t>
  </si>
  <si>
    <t>Sovereign Bonds</t>
  </si>
  <si>
    <t>Other (please specify)</t>
  </si>
  <si>
    <t>2C. If firms use additional clmiate scenarios please provide high-level details</t>
  </si>
  <si>
    <t>2D. If firms have not yet commenced assessing financial impacts from climate change</t>
  </si>
  <si>
    <t>Answers</t>
  </si>
  <si>
    <t>What future work does your firm intend to carry out on climate change?</t>
  </si>
  <si>
    <t xml:space="preserve">Please describe whether and how your firm is planning to address the Task Force for Financial Disclosure (TFCD) recommendations?  Please provide details of time frame for compliance. </t>
  </si>
  <si>
    <t>Does your firm has a view as to how exposed its portfolio is to climate risks both on the assets and liabilities?</t>
  </si>
  <si>
    <t>Other comment(s)</t>
  </si>
  <si>
    <t>Proportion of the portfolio with income heavily reliant on transporting/trading/supplying products based on water/food/agriculture (eg super-market chains, utilities, etc.)</t>
  </si>
  <si>
    <t>In this section, general insurance firms are asked how climate change will impact their natural catastrophe risk and both life and general insurers their quantitative views on how climate change will impact their assets and investment strategy</t>
  </si>
  <si>
    <t>Discounted Mean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</si>
</sst>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_);_(&quot;£&quot;* \(#,##0\);_(&quot;£&quot;* &quot;-&quot;_);_(@_)"/>
    <numFmt numFmtId="165" formatCode="_(* #,##0_);_(* \(#,##0\);_(* &quot;-&quot;_);_(@_)"/>
    <numFmt numFmtId="166" formatCode="[$€-2]\ #,##0"/>
    <numFmt numFmtId="167" formatCode="#,##0;[Red]\-\(#,##0\)"/>
    <numFmt numFmtId="168" formatCode="#,##0.0%;[Red]\(#,##0.0%\)"/>
    <numFmt numFmtId="169" formatCode="#,##0;\(#,##0\)"/>
  </numFmts>
  <fonts count="65">
    <font>
      <sz val="11"/>
      <color theme="1"/>
      <name val="Calibri"/>
      <family val="2"/>
      <scheme val="minor"/>
    </font>
    <font>
      <b/>
      <sz val="11"/>
      <color theme="1"/>
      <name val="Calibri"/>
      <family val="2"/>
      <scheme val="minor"/>
    </font>
    <font>
      <sz val="18"/>
      <color theme="1"/>
      <name val="Calibri"/>
      <family val="2"/>
      <scheme val="minor"/>
    </font>
    <font>
      <b/>
      <sz val="18"/>
      <color theme="1"/>
      <name val="Calibri"/>
      <family val="2"/>
      <scheme val="minor"/>
    </font>
    <font>
      <b/>
      <sz val="16"/>
      <color theme="1"/>
      <name val="Calibri"/>
      <family val="2"/>
      <scheme val="minor"/>
    </font>
    <font>
      <sz val="8"/>
      <color theme="1"/>
      <name val="Calibri"/>
      <family val="2"/>
      <scheme val="minor"/>
    </font>
    <font>
      <i/>
      <sz val="9"/>
      <color theme="1"/>
      <name val="Calibri"/>
      <family val="2"/>
      <scheme val="minor"/>
    </font>
    <font>
      <i/>
      <sz val="11"/>
      <color theme="1"/>
      <name val="Calibri"/>
      <family val="2"/>
      <scheme val="minor"/>
    </font>
    <font>
      <sz val="16"/>
      <color theme="1"/>
      <name val="Calibri"/>
      <family val="2"/>
      <scheme val="minor"/>
    </font>
    <font>
      <b/>
      <sz val="11"/>
      <color indexed="8"/>
      <name val="Calibri"/>
      <family val="2"/>
      <scheme val="minor"/>
    </font>
    <font>
      <sz val="11"/>
      <color indexed="8"/>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i/>
      <sz val="8"/>
      <color theme="1"/>
      <name val="Calibri"/>
      <family val="2"/>
      <scheme val="minor"/>
    </font>
    <font>
      <i/>
      <sz val="8"/>
      <color indexed="8"/>
      <name val="Calibri"/>
      <family val="2"/>
      <scheme val="minor"/>
    </font>
    <font>
      <b/>
      <i/>
      <sz val="11"/>
      <color theme="1"/>
      <name val="Calibri"/>
      <family val="2"/>
      <scheme val="minor"/>
    </font>
    <font>
      <b/>
      <sz val="11"/>
      <name val="Calibri"/>
      <family val="2"/>
      <scheme val="minor"/>
    </font>
    <font>
      <b/>
      <sz val="11"/>
      <name val="Calibri"/>
      <family val="2"/>
      <charset val="238"/>
      <scheme val="minor"/>
    </font>
    <font>
      <sz val="11"/>
      <name val="Calibri"/>
      <family val="2"/>
      <charset val="238"/>
      <scheme val="minor"/>
    </font>
    <font>
      <sz val="11"/>
      <color theme="1"/>
      <name val="Calibri"/>
      <family val="2"/>
      <charset val="238"/>
      <scheme val="minor"/>
    </font>
    <font>
      <sz val="10"/>
      <name val="Arial"/>
      <family val="2"/>
      <charset val="238"/>
    </font>
    <font>
      <sz val="11"/>
      <color theme="0"/>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indexed="8"/>
      <name val="Czcionka tekstu podstawowego"/>
      <family val="2"/>
      <charset val="238"/>
    </font>
    <font>
      <sz val="9"/>
      <name val="Arial"/>
      <family val="2"/>
    </font>
    <font>
      <sz val="11"/>
      <name val="Calibri"/>
      <family val="2"/>
      <scheme val="minor"/>
    </font>
    <font>
      <b/>
      <sz val="18"/>
      <name val="Calibri"/>
      <family val="2"/>
      <scheme val="minor"/>
    </font>
    <font>
      <b/>
      <sz val="16"/>
      <name val="Calibri"/>
      <family val="2"/>
      <scheme val="minor"/>
    </font>
    <font>
      <i/>
      <sz val="9"/>
      <name val="Calibri"/>
      <family val="2"/>
      <scheme val="minor"/>
    </font>
    <font>
      <sz val="11"/>
      <color theme="1"/>
      <name val="Arial"/>
      <family val="2"/>
    </font>
    <font>
      <sz val="16"/>
      <color rgb="FFFF0000"/>
      <name val="Calibri"/>
      <family val="2"/>
      <scheme val="minor"/>
    </font>
    <font>
      <sz val="11"/>
      <color theme="5" tint="-0.249977111117893"/>
      <name val="Calibri"/>
      <family val="2"/>
      <scheme val="minor"/>
    </font>
    <font>
      <b/>
      <sz val="14"/>
      <name val="Calibri"/>
      <family val="2"/>
      <scheme val="minor"/>
    </font>
    <font>
      <sz val="9"/>
      <color indexed="81"/>
      <name val="Tahoma"/>
      <charset val="1"/>
    </font>
    <font>
      <b/>
      <sz val="9"/>
      <color indexed="81"/>
      <name val="Tahoma"/>
      <charset val="1"/>
    </font>
    <font>
      <u/>
      <sz val="11"/>
      <color theme="10"/>
      <name val="Calibri"/>
      <family val="2"/>
      <scheme val="minor"/>
    </font>
    <font>
      <i/>
      <sz val="11"/>
      <name val="Calibri"/>
      <family val="2"/>
      <scheme val="minor"/>
    </font>
    <font>
      <b/>
      <sz val="16"/>
      <color rgb="FFFF0000"/>
      <name val="Calibri"/>
      <family val="2"/>
      <scheme val="minor"/>
    </font>
    <font>
      <b/>
      <sz val="10"/>
      <name val="Calibri"/>
      <family val="2"/>
      <scheme val="minor"/>
    </font>
    <font>
      <b/>
      <sz val="10"/>
      <color theme="1"/>
      <name val="Calibri"/>
      <family val="2"/>
      <scheme val="minor"/>
    </font>
    <font>
      <sz val="10"/>
      <color theme="1"/>
      <name val="Calibri"/>
      <family val="2"/>
      <scheme val="minor"/>
    </font>
    <font>
      <b/>
      <i/>
      <sz val="11"/>
      <name val="Calibri"/>
      <family val="2"/>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lightUp">
        <bgColor theme="0" tint="-0.14996795556505021"/>
      </patternFill>
    </fill>
    <fill>
      <patternFill patternType="solid">
        <fgColor theme="3" tint="0.79998168889431442"/>
        <bgColor indexed="64"/>
      </patternFill>
    </fill>
    <fill>
      <patternFill patternType="lightUp">
        <bgColor theme="4" tint="0.79998168889431442"/>
      </patternFill>
    </fill>
    <fill>
      <patternFill patternType="solid">
        <fgColor rgb="FFFFFFCC"/>
        <bgColor indexed="64"/>
      </patternFill>
    </fill>
    <fill>
      <patternFill patternType="solid">
        <fgColor theme="0" tint="-0.14999847407452621"/>
        <bgColor indexed="64"/>
      </patternFill>
    </fill>
    <fill>
      <patternFill patternType="solid">
        <fgColor theme="4" tint="-0.249977111117893"/>
        <bgColor indexed="64"/>
      </patternFill>
    </fill>
    <fill>
      <patternFill patternType="lightUp">
        <bgColor rgb="FFFFFFCC"/>
      </patternFill>
    </fill>
    <fill>
      <patternFill patternType="lightUp">
        <fgColor auto="1"/>
        <bgColor rgb="FFFFFFCC"/>
      </patternFill>
    </fill>
    <fill>
      <patternFill patternType="solid">
        <fgColor rgb="FFCCECFF"/>
        <bgColor indexed="64"/>
      </patternFill>
    </fill>
    <fill>
      <patternFill patternType="lightUp">
        <bgColor rgb="FFCCECFF"/>
      </patternFill>
    </fill>
    <fill>
      <patternFill patternType="solid">
        <fgColor theme="3" tint="0.59999389629810485"/>
        <bgColor indexed="64"/>
      </patternFill>
    </fill>
    <fill>
      <patternFill patternType="lightUp">
        <bgColor theme="3" tint="0.59999389629810485"/>
      </patternFill>
    </fill>
    <fill>
      <patternFill patternType="lightUp">
        <bgColor theme="0" tint="-0.14999847407452621"/>
      </patternFill>
    </fill>
    <fill>
      <patternFill patternType="gray125">
        <bgColor theme="0" tint="-4.9989318521683403E-2"/>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auto="1"/>
      </right>
      <top/>
      <bottom style="thin">
        <color auto="1"/>
      </bottom>
      <diagonal/>
    </border>
    <border>
      <left style="thin">
        <color auto="1"/>
      </left>
      <right style="thin">
        <color auto="1"/>
      </right>
      <top style="medium">
        <color indexed="64"/>
      </top>
      <bottom style="thin">
        <color auto="1"/>
      </bottom>
      <diagonal/>
    </border>
    <border>
      <left style="medium">
        <color indexed="64"/>
      </left>
      <right style="medium">
        <color indexed="64"/>
      </right>
      <top/>
      <bottom/>
      <diagonal/>
    </border>
    <border>
      <left style="medium">
        <color indexed="64"/>
      </left>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top style="thin">
        <color auto="1"/>
      </top>
      <bottom style="medium">
        <color indexed="64"/>
      </bottom>
      <diagonal/>
    </border>
    <border>
      <left style="medium">
        <color indexed="64"/>
      </left>
      <right style="thin">
        <color auto="1"/>
      </right>
      <top style="thin">
        <color auto="1"/>
      </top>
      <bottom/>
      <diagonal/>
    </border>
    <border>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medium">
        <color indexed="64"/>
      </top>
      <bottom style="thin">
        <color auto="1"/>
      </bottom>
      <diagonal/>
    </border>
    <border>
      <left style="medium">
        <color indexed="64"/>
      </left>
      <right/>
      <top/>
      <bottom style="thin">
        <color auto="1"/>
      </bottom>
      <diagonal/>
    </border>
    <border>
      <left/>
      <right style="thin">
        <color auto="1"/>
      </right>
      <top style="thin">
        <color auto="1"/>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auto="1"/>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55880">
    <xf numFmtId="0" fontId="0" fillId="0" borderId="0"/>
    <xf numFmtId="0" fontId="12" fillId="0" borderId="0" applyNumberFormat="0" applyFill="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20" applyNumberFormat="0" applyAlignment="0" applyProtection="0"/>
    <xf numFmtId="0" fontId="20" fillId="6" borderId="21" applyNumberFormat="0" applyAlignment="0" applyProtection="0"/>
    <xf numFmtId="0" fontId="21" fillId="6" borderId="20" applyNumberFormat="0" applyAlignment="0" applyProtection="0"/>
    <xf numFmtId="0" fontId="22" fillId="0" borderId="22" applyNumberFormat="0" applyFill="0" applyAlignment="0" applyProtection="0"/>
    <xf numFmtId="0" fontId="23" fillId="7" borderId="23" applyNumberFormat="0" applyAlignment="0" applyProtection="0"/>
    <xf numFmtId="0" fontId="24" fillId="0" borderId="0" applyNumberFormat="0" applyFill="0" applyBorder="0" applyAlignment="0" applyProtection="0"/>
    <xf numFmtId="0" fontId="11" fillId="8" borderId="24" applyNumberFormat="0" applyFont="0" applyAlignment="0" applyProtection="0"/>
    <xf numFmtId="0" fontId="25" fillId="0" borderId="0" applyNumberFormat="0" applyFill="0" applyBorder="0" applyAlignment="0" applyProtection="0"/>
    <xf numFmtId="0" fontId="1" fillId="0" borderId="25" applyNumberFormat="0" applyFill="0" applyAlignment="0" applyProtection="0"/>
    <xf numFmtId="0" fontId="26"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26" fillId="32" borderId="0" applyNumberFormat="0" applyBorder="0" applyAlignment="0" applyProtection="0"/>
    <xf numFmtId="166" fontId="27" fillId="0" borderId="0">
      <alignment horizontal="left" wrapText="1"/>
    </xf>
    <xf numFmtId="166" fontId="27" fillId="0" borderId="0">
      <alignment horizontal="left" wrapText="1"/>
    </xf>
    <xf numFmtId="166" fontId="27" fillId="0" borderId="0">
      <alignment horizontal="left" wrapText="1"/>
    </xf>
    <xf numFmtId="166" fontId="27" fillId="0" borderId="0">
      <alignment horizontal="left" wrapText="1"/>
    </xf>
    <xf numFmtId="166" fontId="27" fillId="0" borderId="0">
      <alignment horizontal="left" wrapText="1"/>
    </xf>
    <xf numFmtId="166" fontId="27" fillId="0" borderId="0">
      <alignment horizontal="left" wrapText="1"/>
    </xf>
    <xf numFmtId="166" fontId="27" fillId="0" borderId="0">
      <alignment horizontal="left" wrapText="1"/>
    </xf>
    <xf numFmtId="166" fontId="27" fillId="0" borderId="0">
      <alignment horizontal="left" wrapText="1"/>
    </xf>
    <xf numFmtId="166" fontId="27" fillId="0" borderId="0">
      <alignment horizontal="left" wrapText="1"/>
    </xf>
    <xf numFmtId="166" fontId="27" fillId="0" borderId="0">
      <alignment horizontal="left" wrapText="1"/>
    </xf>
    <xf numFmtId="0" fontId="35" fillId="8" borderId="24" applyNumberFormat="0" applyFont="0" applyAlignment="0" applyProtection="0"/>
    <xf numFmtId="0" fontId="37" fillId="0" borderId="0" applyNumberFormat="0" applyFill="0" applyBorder="0" applyAlignment="0" applyProtection="0"/>
    <xf numFmtId="0" fontId="38" fillId="0" borderId="17" applyNumberFormat="0" applyFill="0" applyAlignment="0" applyProtection="0"/>
    <xf numFmtId="0" fontId="39" fillId="0" borderId="18" applyNumberFormat="0" applyFill="0" applyAlignment="0" applyProtection="0"/>
    <xf numFmtId="0" fontId="40" fillId="0" borderId="19" applyNumberFormat="0" applyFill="0" applyAlignment="0" applyProtection="0"/>
    <xf numFmtId="0" fontId="40" fillId="0" borderId="0" applyNumberFormat="0" applyFill="0" applyBorder="0" applyAlignment="0" applyProtection="0"/>
    <xf numFmtId="0" fontId="41" fillId="3" borderId="0" applyNumberFormat="0" applyBorder="0" applyAlignment="0" applyProtection="0"/>
    <xf numFmtId="0" fontId="42" fillId="4" borderId="0" applyNumberFormat="0" applyBorder="0" applyAlignment="0" applyProtection="0"/>
    <xf numFmtId="0" fontId="43" fillId="6" borderId="20" applyNumberFormat="0" applyAlignment="0" applyProtection="0"/>
    <xf numFmtId="0" fontId="44" fillId="7" borderId="23" applyNumberFormat="0" applyAlignment="0" applyProtection="0"/>
    <xf numFmtId="0" fontId="34" fillId="8" borderId="24" applyNumberFormat="0" applyFont="0" applyAlignment="0" applyProtection="0"/>
    <xf numFmtId="0" fontId="45" fillId="0" borderId="0" applyNumberFormat="0" applyFill="0" applyBorder="0" applyAlignment="0" applyProtection="0"/>
    <xf numFmtId="0" fontId="36"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6" fillId="32" borderId="0" applyNumberFormat="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35" fillId="8" borderId="24" applyNumberFormat="0" applyFont="0" applyAlignment="0" applyProtection="0"/>
    <xf numFmtId="0" fontId="37" fillId="0" borderId="0" applyNumberFormat="0" applyFill="0" applyBorder="0" applyAlignment="0" applyProtection="0"/>
    <xf numFmtId="0" fontId="38" fillId="0" borderId="17" applyNumberFormat="0" applyFill="0" applyAlignment="0" applyProtection="0"/>
    <xf numFmtId="0" fontId="39" fillId="0" borderId="18" applyNumberFormat="0" applyFill="0" applyAlignment="0" applyProtection="0"/>
    <xf numFmtId="0" fontId="40" fillId="0" borderId="19" applyNumberFormat="0" applyFill="0" applyAlignment="0" applyProtection="0"/>
    <xf numFmtId="0" fontId="40" fillId="0" borderId="0" applyNumberFormat="0" applyFill="0" applyBorder="0" applyAlignment="0" applyProtection="0"/>
    <xf numFmtId="0" fontId="41" fillId="3" borderId="0" applyNumberFormat="0" applyBorder="0" applyAlignment="0" applyProtection="0"/>
    <xf numFmtId="0" fontId="42" fillId="4" borderId="0" applyNumberFormat="0" applyBorder="0" applyAlignment="0" applyProtection="0"/>
    <xf numFmtId="0" fontId="43" fillId="6" borderId="20" applyNumberFormat="0" applyAlignment="0" applyProtection="0"/>
    <xf numFmtId="0" fontId="44" fillId="7" borderId="23" applyNumberFormat="0" applyAlignment="0" applyProtection="0"/>
    <xf numFmtId="0" fontId="34" fillId="8" borderId="24" applyNumberFormat="0" applyFont="0" applyAlignment="0" applyProtection="0"/>
    <xf numFmtId="0" fontId="45" fillId="0" borderId="0" applyNumberFormat="0" applyFill="0" applyBorder="0" applyAlignment="0" applyProtection="0"/>
    <xf numFmtId="0" fontId="36"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6" fillId="32" borderId="0" applyNumberFormat="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7" fillId="0" borderId="0" applyNumberFormat="0" applyFill="0" applyBorder="0" applyAlignment="0" applyProtection="0"/>
    <xf numFmtId="0" fontId="38" fillId="0" borderId="17" applyNumberFormat="0" applyFill="0" applyAlignment="0" applyProtection="0"/>
    <xf numFmtId="0" fontId="39" fillId="0" borderId="18" applyNumberFormat="0" applyFill="0" applyAlignment="0" applyProtection="0"/>
    <xf numFmtId="0" fontId="40" fillId="0" borderId="19" applyNumberFormat="0" applyFill="0" applyAlignment="0" applyProtection="0"/>
    <xf numFmtId="0" fontId="40" fillId="0" borderId="0" applyNumberFormat="0" applyFill="0" applyBorder="0" applyAlignment="0" applyProtection="0"/>
    <xf numFmtId="0" fontId="41" fillId="3" borderId="0" applyNumberFormat="0" applyBorder="0" applyAlignment="0" applyProtection="0"/>
    <xf numFmtId="0" fontId="42" fillId="4" borderId="0" applyNumberFormat="0" applyBorder="0" applyAlignment="0" applyProtection="0"/>
    <xf numFmtId="0" fontId="43" fillId="6" borderId="20" applyNumberFormat="0" applyAlignment="0" applyProtection="0"/>
    <xf numFmtId="0" fontId="44" fillId="7" borderId="23" applyNumberFormat="0" applyAlignment="0" applyProtection="0"/>
    <xf numFmtId="0" fontId="34" fillId="8" borderId="24" applyNumberFormat="0" applyFont="0" applyAlignment="0" applyProtection="0"/>
    <xf numFmtId="0" fontId="45" fillId="0" borderId="0" applyNumberFormat="0" applyFill="0" applyBorder="0" applyAlignment="0" applyProtection="0"/>
    <xf numFmtId="0" fontId="36"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6" fillId="32" borderId="0" applyNumberFormat="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7" fillId="0" borderId="0" applyNumberFormat="0" applyFill="0" applyBorder="0" applyAlignment="0" applyProtection="0"/>
    <xf numFmtId="0" fontId="38" fillId="0" borderId="17" applyNumberFormat="0" applyFill="0" applyAlignment="0" applyProtection="0"/>
    <xf numFmtId="0" fontId="39" fillId="0" borderId="18" applyNumberFormat="0" applyFill="0" applyAlignment="0" applyProtection="0"/>
    <xf numFmtId="0" fontId="40" fillId="0" borderId="19" applyNumberFormat="0" applyFill="0" applyAlignment="0" applyProtection="0"/>
    <xf numFmtId="0" fontId="40" fillId="0" borderId="0" applyNumberFormat="0" applyFill="0" applyBorder="0" applyAlignment="0" applyProtection="0"/>
    <xf numFmtId="0" fontId="41" fillId="3" borderId="0" applyNumberFormat="0" applyBorder="0" applyAlignment="0" applyProtection="0"/>
    <xf numFmtId="0" fontId="42" fillId="4" borderId="0" applyNumberFormat="0" applyBorder="0" applyAlignment="0" applyProtection="0"/>
    <xf numFmtId="0" fontId="43" fillId="6" borderId="20" applyNumberFormat="0" applyAlignment="0" applyProtection="0"/>
    <xf numFmtId="0" fontId="44" fillId="7" borderId="23" applyNumberFormat="0" applyAlignment="0" applyProtection="0"/>
    <xf numFmtId="0" fontId="34" fillId="8" borderId="24" applyNumberFormat="0" applyFont="0" applyAlignment="0" applyProtection="0"/>
    <xf numFmtId="0" fontId="45" fillId="0" borderId="0" applyNumberFormat="0" applyFill="0" applyBorder="0" applyAlignment="0" applyProtection="0"/>
    <xf numFmtId="0" fontId="36"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6" fillId="32" borderId="0" applyNumberFormat="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7" fillId="0" borderId="0" applyNumberFormat="0" applyFill="0" applyBorder="0" applyAlignment="0" applyProtection="0"/>
    <xf numFmtId="0" fontId="38" fillId="0" borderId="17" applyNumberFormat="0" applyFill="0" applyAlignment="0" applyProtection="0"/>
    <xf numFmtId="0" fontId="39" fillId="0" borderId="18" applyNumberFormat="0" applyFill="0" applyAlignment="0" applyProtection="0"/>
    <xf numFmtId="0" fontId="40" fillId="0" borderId="19" applyNumberFormat="0" applyFill="0" applyAlignment="0" applyProtection="0"/>
    <xf numFmtId="0" fontId="40" fillId="0" borderId="0" applyNumberFormat="0" applyFill="0" applyBorder="0" applyAlignment="0" applyProtection="0"/>
    <xf numFmtId="0" fontId="41" fillId="3" borderId="0" applyNumberFormat="0" applyBorder="0" applyAlignment="0" applyProtection="0"/>
    <xf numFmtId="0" fontId="42" fillId="4" borderId="0" applyNumberFormat="0" applyBorder="0" applyAlignment="0" applyProtection="0"/>
    <xf numFmtId="0" fontId="43" fillId="6" borderId="20" applyNumberFormat="0" applyAlignment="0" applyProtection="0"/>
    <xf numFmtId="0" fontId="44" fillId="7" borderId="23" applyNumberFormat="0" applyAlignment="0" applyProtection="0"/>
    <xf numFmtId="0" fontId="34" fillId="8" borderId="24" applyNumberFormat="0" applyFont="0" applyAlignment="0" applyProtection="0"/>
    <xf numFmtId="0" fontId="45" fillId="0" borderId="0" applyNumberFormat="0" applyFill="0" applyBorder="0" applyAlignment="0" applyProtection="0"/>
    <xf numFmtId="0" fontId="36"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6" fillId="32" borderId="0" applyNumberFormat="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7" fillId="0" borderId="0" applyNumberFormat="0" applyFill="0" applyBorder="0" applyAlignment="0" applyProtection="0"/>
    <xf numFmtId="0" fontId="38" fillId="0" borderId="17" applyNumberFormat="0" applyFill="0" applyAlignment="0" applyProtection="0"/>
    <xf numFmtId="0" fontId="39" fillId="0" borderId="18" applyNumberFormat="0" applyFill="0" applyAlignment="0" applyProtection="0"/>
    <xf numFmtId="0" fontId="40" fillId="0" borderId="19" applyNumberFormat="0" applyFill="0" applyAlignment="0" applyProtection="0"/>
    <xf numFmtId="0" fontId="40" fillId="0" borderId="0" applyNumberFormat="0" applyFill="0" applyBorder="0" applyAlignment="0" applyProtection="0"/>
    <xf numFmtId="0" fontId="41" fillId="3" borderId="0" applyNumberFormat="0" applyBorder="0" applyAlignment="0" applyProtection="0"/>
    <xf numFmtId="0" fontId="42" fillId="4" borderId="0" applyNumberFormat="0" applyBorder="0" applyAlignment="0" applyProtection="0"/>
    <xf numFmtId="0" fontId="43" fillId="6" borderId="20" applyNumberFormat="0" applyAlignment="0" applyProtection="0"/>
    <xf numFmtId="0" fontId="44" fillId="7" borderId="23" applyNumberFormat="0" applyAlignment="0" applyProtection="0"/>
    <xf numFmtId="0" fontId="34" fillId="8" borderId="24" applyNumberFormat="0" applyFont="0" applyAlignment="0" applyProtection="0"/>
    <xf numFmtId="0" fontId="45" fillId="0" borderId="0" applyNumberFormat="0" applyFill="0" applyBorder="0" applyAlignment="0" applyProtection="0"/>
    <xf numFmtId="0" fontId="36"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6" fillId="32" borderId="0" applyNumberFormat="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7" fillId="0" borderId="0" applyNumberFormat="0" applyFill="0" applyBorder="0" applyAlignment="0" applyProtection="0"/>
    <xf numFmtId="0" fontId="38" fillId="0" borderId="17" applyNumberFormat="0" applyFill="0" applyAlignment="0" applyProtection="0"/>
    <xf numFmtId="0" fontId="39" fillId="0" borderId="18" applyNumberFormat="0" applyFill="0" applyAlignment="0" applyProtection="0"/>
    <xf numFmtId="0" fontId="40" fillId="0" borderId="19" applyNumberFormat="0" applyFill="0" applyAlignment="0" applyProtection="0"/>
    <xf numFmtId="0" fontId="40" fillId="0" borderId="0" applyNumberFormat="0" applyFill="0" applyBorder="0" applyAlignment="0" applyProtection="0"/>
    <xf numFmtId="0" fontId="41" fillId="3" borderId="0" applyNumberFormat="0" applyBorder="0" applyAlignment="0" applyProtection="0"/>
    <xf numFmtId="0" fontId="42" fillId="4" borderId="0" applyNumberFormat="0" applyBorder="0" applyAlignment="0" applyProtection="0"/>
    <xf numFmtId="0" fontId="43" fillId="6" borderId="20" applyNumberFormat="0" applyAlignment="0" applyProtection="0"/>
    <xf numFmtId="0" fontId="44" fillId="7" borderId="23" applyNumberFormat="0" applyAlignment="0" applyProtection="0"/>
    <xf numFmtId="0" fontId="34" fillId="8" borderId="24" applyNumberFormat="0" applyFont="0" applyAlignment="0" applyProtection="0"/>
    <xf numFmtId="0" fontId="45" fillId="0" borderId="0" applyNumberFormat="0" applyFill="0" applyBorder="0" applyAlignment="0" applyProtection="0"/>
    <xf numFmtId="0" fontId="36"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6" fillId="32" borderId="0" applyNumberFormat="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7" fillId="0" borderId="0" applyNumberFormat="0" applyFill="0" applyBorder="0" applyAlignment="0" applyProtection="0"/>
    <xf numFmtId="0" fontId="38" fillId="0" borderId="17" applyNumberFormat="0" applyFill="0" applyAlignment="0" applyProtection="0"/>
    <xf numFmtId="0" fontId="39" fillId="0" borderId="18" applyNumberFormat="0" applyFill="0" applyAlignment="0" applyProtection="0"/>
    <xf numFmtId="0" fontId="40" fillId="0" borderId="19" applyNumberFormat="0" applyFill="0" applyAlignment="0" applyProtection="0"/>
    <xf numFmtId="0" fontId="40" fillId="0" borderId="0" applyNumberFormat="0" applyFill="0" applyBorder="0" applyAlignment="0" applyProtection="0"/>
    <xf numFmtId="0" fontId="41" fillId="3" borderId="0" applyNumberFormat="0" applyBorder="0" applyAlignment="0" applyProtection="0"/>
    <xf numFmtId="0" fontId="42" fillId="4" borderId="0" applyNumberFormat="0" applyBorder="0" applyAlignment="0" applyProtection="0"/>
    <xf numFmtId="0" fontId="43" fillId="6" borderId="20" applyNumberFormat="0" applyAlignment="0" applyProtection="0"/>
    <xf numFmtId="0" fontId="44" fillId="7" borderId="23" applyNumberFormat="0" applyAlignment="0" applyProtection="0"/>
    <xf numFmtId="0" fontId="34" fillId="8" borderId="24" applyNumberFormat="0" applyFont="0" applyAlignment="0" applyProtection="0"/>
    <xf numFmtId="0" fontId="45" fillId="0" borderId="0" applyNumberFormat="0" applyFill="0" applyBorder="0" applyAlignment="0" applyProtection="0"/>
    <xf numFmtId="0" fontId="36"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6" fillId="32" borderId="0" applyNumberFormat="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7" fillId="0" borderId="0" applyNumberFormat="0" applyFill="0" applyBorder="0" applyAlignment="0" applyProtection="0"/>
    <xf numFmtId="0" fontId="38" fillId="0" borderId="17" applyNumberFormat="0" applyFill="0" applyAlignment="0" applyProtection="0"/>
    <xf numFmtId="0" fontId="39" fillId="0" borderId="18" applyNumberFormat="0" applyFill="0" applyAlignment="0" applyProtection="0"/>
    <xf numFmtId="0" fontId="40" fillId="0" borderId="19" applyNumberFormat="0" applyFill="0" applyAlignment="0" applyProtection="0"/>
    <xf numFmtId="0" fontId="40" fillId="0" borderId="0" applyNumberFormat="0" applyFill="0" applyBorder="0" applyAlignment="0" applyProtection="0"/>
    <xf numFmtId="0" fontId="41" fillId="3" borderId="0" applyNumberFormat="0" applyBorder="0" applyAlignment="0" applyProtection="0"/>
    <xf numFmtId="0" fontId="42" fillId="4" borderId="0" applyNumberFormat="0" applyBorder="0" applyAlignment="0" applyProtection="0"/>
    <xf numFmtId="0" fontId="43" fillId="6" borderId="20" applyNumberFormat="0" applyAlignment="0" applyProtection="0"/>
    <xf numFmtId="0" fontId="44" fillId="7" borderId="23" applyNumberFormat="0" applyAlignment="0" applyProtection="0"/>
    <xf numFmtId="0" fontId="34" fillId="8" borderId="24" applyNumberFormat="0" applyFont="0" applyAlignment="0" applyProtection="0"/>
    <xf numFmtId="0" fontId="45" fillId="0" borderId="0" applyNumberFormat="0" applyFill="0" applyBorder="0" applyAlignment="0" applyProtection="0"/>
    <xf numFmtId="0" fontId="36"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6" fillId="32" borderId="0" applyNumberFormat="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46" fillId="8" borderId="24" applyNumberFormat="0" applyFont="0" applyAlignment="0" applyProtection="0"/>
    <xf numFmtId="0" fontId="46" fillId="8" borderId="24" applyNumberFormat="0" applyFont="0" applyAlignment="0" applyProtection="0"/>
    <xf numFmtId="0" fontId="36" fillId="32" borderId="0" applyNumberFormat="0" applyBorder="0" applyAlignment="0" applyProtection="0"/>
    <xf numFmtId="0" fontId="34" fillId="31" borderId="0" applyNumberFormat="0" applyBorder="0" applyAlignment="0" applyProtection="0"/>
    <xf numFmtId="0" fontId="34" fillId="30" borderId="0" applyNumberFormat="0" applyBorder="0" applyAlignment="0" applyProtection="0"/>
    <xf numFmtId="0" fontId="36" fillId="29" borderId="0" applyNumberFormat="0" applyBorder="0" applyAlignment="0" applyProtection="0"/>
    <xf numFmtId="0" fontId="36" fillId="28" borderId="0" applyNumberFormat="0" applyBorder="0" applyAlignment="0" applyProtection="0"/>
    <xf numFmtId="0" fontId="34" fillId="27" borderId="0" applyNumberFormat="0" applyBorder="0" applyAlignment="0" applyProtection="0"/>
    <xf numFmtId="0" fontId="34" fillId="26" borderId="0" applyNumberFormat="0" applyBorder="0" applyAlignment="0" applyProtection="0"/>
    <xf numFmtId="0" fontId="36" fillId="25" borderId="0" applyNumberFormat="0" applyBorder="0" applyAlignment="0" applyProtection="0"/>
    <xf numFmtId="0" fontId="36" fillId="24" borderId="0" applyNumberFormat="0" applyBorder="0" applyAlignment="0" applyProtection="0"/>
    <xf numFmtId="0" fontId="34" fillId="23" borderId="0" applyNumberFormat="0" applyBorder="0" applyAlignment="0" applyProtection="0"/>
    <xf numFmtId="0" fontId="34" fillId="22" borderId="0" applyNumberFormat="0" applyBorder="0" applyAlignment="0" applyProtection="0"/>
    <xf numFmtId="0" fontId="36" fillId="21" borderId="0" applyNumberFormat="0" applyBorder="0" applyAlignment="0" applyProtection="0"/>
    <xf numFmtId="0" fontId="36" fillId="20" borderId="0" applyNumberFormat="0" applyBorder="0" applyAlignment="0" applyProtection="0"/>
    <xf numFmtId="0" fontId="34" fillId="19" borderId="0" applyNumberFormat="0" applyBorder="0" applyAlignment="0" applyProtection="0"/>
    <xf numFmtId="0" fontId="34"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6" fillId="13" borderId="0" applyNumberFormat="0" applyBorder="0" applyAlignment="0" applyProtection="0"/>
    <xf numFmtId="0" fontId="36" fillId="12" borderId="0" applyNumberFormat="0" applyBorder="0" applyAlignment="0" applyProtection="0"/>
    <xf numFmtId="0" fontId="34" fillId="11" borderId="0" applyNumberFormat="0" applyBorder="0" applyAlignment="0" applyProtection="0"/>
    <xf numFmtId="0" fontId="34" fillId="10" borderId="0" applyNumberFormat="0" applyBorder="0" applyAlignment="0" applyProtection="0"/>
    <xf numFmtId="0" fontId="36" fillId="9" borderId="0" applyNumberFormat="0" applyBorder="0" applyAlignment="0" applyProtection="0"/>
    <xf numFmtId="0" fontId="45" fillId="0" borderId="0" applyNumberFormat="0" applyFill="0" applyBorder="0" applyAlignment="0" applyProtection="0"/>
    <xf numFmtId="0" fontId="34" fillId="8" borderId="24" applyNumberFormat="0" applyFont="0" applyAlignment="0" applyProtection="0"/>
    <xf numFmtId="0" fontId="44" fillId="7" borderId="23" applyNumberFormat="0" applyAlignment="0" applyProtection="0"/>
    <xf numFmtId="0" fontId="43" fillId="6" borderId="20" applyNumberFormat="0" applyAlignment="0" applyProtection="0"/>
    <xf numFmtId="0" fontId="42" fillId="4" borderId="0" applyNumberFormat="0" applyBorder="0" applyAlignment="0" applyProtection="0"/>
    <xf numFmtId="0" fontId="41" fillId="3" borderId="0" applyNumberFormat="0" applyBorder="0" applyAlignment="0" applyProtection="0"/>
    <xf numFmtId="0" fontId="40" fillId="0" borderId="0" applyNumberFormat="0" applyFill="0" applyBorder="0" applyAlignment="0" applyProtection="0"/>
    <xf numFmtId="0" fontId="40" fillId="0" borderId="19" applyNumberFormat="0" applyFill="0" applyAlignment="0" applyProtection="0"/>
    <xf numFmtId="0" fontId="39" fillId="0" borderId="18" applyNumberFormat="0" applyFill="0" applyAlignment="0" applyProtection="0"/>
    <xf numFmtId="0" fontId="38" fillId="0" borderId="17" applyNumberFormat="0" applyFill="0" applyAlignment="0" applyProtection="0"/>
    <xf numFmtId="0" fontId="37" fillId="0" borderId="0" applyNumberFormat="0" applyFill="0" applyBorder="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46"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0" fontId="35" fillId="8" borderId="24" applyNumberFormat="0" applyFont="0" applyAlignment="0" applyProtection="0"/>
    <xf numFmtId="165" fontId="11" fillId="0" borderId="0" applyFont="0" applyFill="0" applyBorder="0" applyAlignment="0" applyProtection="0"/>
    <xf numFmtId="164" fontId="11" fillId="0" borderId="0" applyFont="0" applyFill="0" applyBorder="0" applyAlignment="0" applyProtection="0"/>
    <xf numFmtId="0" fontId="58" fillId="0" borderId="0" applyNumberFormat="0" applyFill="0" applyBorder="0" applyAlignment="0" applyProtection="0"/>
  </cellStyleXfs>
  <cellXfs count="564">
    <xf numFmtId="0" fontId="0" fillId="0" borderId="0" xfId="0"/>
    <xf numFmtId="0" fontId="3" fillId="0" borderId="0" xfId="0" applyFont="1" applyProtection="1"/>
    <xf numFmtId="0" fontId="0" fillId="0" borderId="0" xfId="0" applyAlignment="1" applyProtection="1">
      <alignment vertical="center"/>
    </xf>
    <xf numFmtId="0" fontId="0" fillId="0" borderId="0" xfId="0" applyProtection="1"/>
    <xf numFmtId="0" fontId="1" fillId="0" borderId="0" xfId="0" applyFont="1" applyProtection="1"/>
    <xf numFmtId="0" fontId="4" fillId="0" borderId="0" xfId="0" applyFont="1" applyAlignment="1" applyProtection="1">
      <alignment vertical="center"/>
    </xf>
    <xf numFmtId="0" fontId="6" fillId="0" borderId="0" xfId="0" applyFont="1" applyAlignment="1" applyProtection="1">
      <alignment vertical="center"/>
    </xf>
    <xf numFmtId="0" fontId="0" fillId="0" borderId="0" xfId="0" applyAlignment="1" applyProtection="1">
      <alignment vertical="center" wrapText="1"/>
    </xf>
    <xf numFmtId="0" fontId="8" fillId="0" borderId="0" xfId="0" applyFont="1" applyProtection="1"/>
    <xf numFmtId="0" fontId="0" fillId="0" borderId="0" xfId="0" applyFill="1" applyProtection="1"/>
    <xf numFmtId="0" fontId="0" fillId="0" borderId="0" xfId="0" applyFill="1" applyAlignment="1" applyProtection="1">
      <alignment vertical="center"/>
    </xf>
    <xf numFmtId="0" fontId="0" fillId="0" borderId="0" xfId="0" applyFont="1" applyFill="1" applyBorder="1" applyAlignment="1" applyProtection="1">
      <alignment horizontal="center"/>
    </xf>
    <xf numFmtId="9" fontId="0" fillId="0" borderId="0" xfId="0" applyNumberFormat="1" applyFill="1" applyBorder="1" applyAlignment="1" applyProtection="1"/>
    <xf numFmtId="0" fontId="9" fillId="0" borderId="0" xfId="0" applyFont="1" applyProtection="1"/>
    <xf numFmtId="0" fontId="4" fillId="0" borderId="0" xfId="0" applyFont="1" applyProtection="1"/>
    <xf numFmtId="0" fontId="3" fillId="0" borderId="0" xfId="0" applyFont="1" applyAlignment="1" applyProtection="1">
      <alignment vertical="top"/>
    </xf>
    <xf numFmtId="0" fontId="4" fillId="0" borderId="0" xfId="0" applyFont="1" applyAlignment="1" applyProtection="1">
      <alignment vertical="top"/>
    </xf>
    <xf numFmtId="0" fontId="0" fillId="0" borderId="0" xfId="0" applyAlignment="1" applyProtection="1">
      <alignment vertical="top"/>
      <protection locked="0"/>
    </xf>
    <xf numFmtId="0" fontId="28" fillId="0" borderId="0" xfId="0" applyFont="1" applyAlignment="1" applyProtection="1">
      <alignment horizontal="left" indent="1"/>
    </xf>
    <xf numFmtId="0" fontId="29" fillId="0" borderId="0" xfId="0" applyFont="1" applyAlignment="1" applyProtection="1">
      <alignment horizontal="left" indent="1"/>
    </xf>
    <xf numFmtId="0" fontId="0" fillId="0" borderId="0" xfId="0" applyAlignment="1" applyProtection="1">
      <alignment horizontal="center" vertical="top"/>
      <protection locked="0"/>
    </xf>
    <xf numFmtId="0" fontId="7" fillId="0" borderId="0" xfId="0" applyFont="1" applyProtection="1"/>
    <xf numFmtId="0" fontId="1" fillId="0" borderId="0" xfId="0" applyFont="1" applyAlignment="1" applyProtection="1">
      <alignment vertical="center" wrapText="1"/>
    </xf>
    <xf numFmtId="0" fontId="30" fillId="0" borderId="0" xfId="0" applyFont="1" applyAlignment="1" applyProtection="1">
      <alignment horizontal="center" vertical="center"/>
    </xf>
    <xf numFmtId="0" fontId="0" fillId="0" borderId="0" xfId="0" applyAlignment="1" applyProtection="1">
      <alignment horizontal="center"/>
    </xf>
    <xf numFmtId="0" fontId="0" fillId="0" borderId="0" xfId="0" applyAlignment="1" applyProtection="1"/>
    <xf numFmtId="0" fontId="1" fillId="0" borderId="0" xfId="0" applyFont="1" applyAlignment="1" applyProtection="1"/>
    <xf numFmtId="0" fontId="0" fillId="0" borderId="0" xfId="0" applyAlignment="1" applyProtection="1">
      <alignment horizontal="center" vertical="center"/>
    </xf>
    <xf numFmtId="0" fontId="0" fillId="0" borderId="0" xfId="0" applyAlignment="1" applyProtection="1">
      <alignment vertical="top"/>
    </xf>
    <xf numFmtId="0" fontId="7" fillId="0" borderId="0" xfId="0" applyFont="1" applyAlignment="1" applyProtection="1">
      <alignment vertical="top"/>
    </xf>
    <xf numFmtId="3" fontId="0" fillId="0" borderId="0" xfId="0" applyNumberFormat="1" applyAlignment="1" applyProtection="1">
      <alignment vertical="center"/>
    </xf>
    <xf numFmtId="3" fontId="47" fillId="0" borderId="0" xfId="0" applyNumberFormat="1" applyFont="1" applyFill="1" applyBorder="1" applyAlignment="1" applyProtection="1">
      <alignment horizontal="right" wrapText="1" indent="2"/>
      <protection locked="0"/>
    </xf>
    <xf numFmtId="0" fontId="3" fillId="0" borderId="0" xfId="0" applyFont="1" applyProtection="1">
      <protection locked="0"/>
    </xf>
    <xf numFmtId="0" fontId="0" fillId="0" borderId="0" xfId="0" applyAlignment="1" applyProtection="1">
      <alignment vertical="center"/>
      <protection locked="0"/>
    </xf>
    <xf numFmtId="0" fontId="0" fillId="0" borderId="0" xfId="0" applyFill="1" applyAlignment="1" applyProtection="1">
      <alignment vertical="center"/>
      <protection locked="0"/>
    </xf>
    <xf numFmtId="0" fontId="0" fillId="0" borderId="0" xfId="0" applyProtection="1">
      <protection locked="0"/>
    </xf>
    <xf numFmtId="0" fontId="0" fillId="0" borderId="0" xfId="0" applyFill="1" applyBorder="1" applyAlignment="1" applyProtection="1">
      <alignment vertical="center"/>
      <protection locked="0"/>
    </xf>
    <xf numFmtId="0" fontId="0" fillId="0" borderId="0" xfId="0" applyFill="1" applyBorder="1" applyProtection="1">
      <protection locked="0"/>
    </xf>
    <xf numFmtId="0" fontId="8" fillId="0" borderId="0" xfId="0" applyFont="1" applyProtection="1">
      <protection locked="0"/>
    </xf>
    <xf numFmtId="0" fontId="1" fillId="0" borderId="0" xfId="0" applyFont="1" applyFill="1" applyBorder="1"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Fill="1" applyBorder="1" applyAlignment="1" applyProtection="1">
      <alignment horizontal="center" vertical="center"/>
      <protection locked="0"/>
    </xf>
    <xf numFmtId="14" fontId="0" fillId="0" borderId="0" xfId="0" applyNumberFormat="1" applyFill="1" applyBorder="1" applyAlignment="1" applyProtection="1">
      <alignment horizontal="left" vertical="center"/>
      <protection locked="0"/>
    </xf>
    <xf numFmtId="0" fontId="0" fillId="0" borderId="0" xfId="0" applyFont="1" applyFill="1" applyBorder="1" applyAlignment="1" applyProtection="1">
      <alignment vertical="center" wrapText="1"/>
      <protection locked="0"/>
    </xf>
    <xf numFmtId="0" fontId="4" fillId="0" borderId="0" xfId="0" applyFont="1" applyFill="1" applyBorder="1" applyAlignment="1" applyProtection="1">
      <alignment vertical="center"/>
      <protection locked="0"/>
    </xf>
    <xf numFmtId="0" fontId="4" fillId="0" borderId="0" xfId="0" applyFont="1" applyAlignment="1" applyProtection="1">
      <alignment vertical="center"/>
      <protection locked="0"/>
    </xf>
    <xf numFmtId="0" fontId="6" fillId="0" borderId="0" xfId="0" applyFont="1" applyAlignment="1" applyProtection="1">
      <alignment vertical="center"/>
      <protection locked="0"/>
    </xf>
    <xf numFmtId="0" fontId="32" fillId="0" borderId="0" xfId="0" applyFont="1" applyFill="1" applyAlignment="1" applyProtection="1">
      <alignment horizontal="left"/>
      <protection locked="0"/>
    </xf>
    <xf numFmtId="0" fontId="33" fillId="0" borderId="0" xfId="0" applyFont="1" applyFill="1" applyBorder="1" applyAlignment="1" applyProtection="1">
      <alignment horizontal="center" vertical="top" wrapText="1"/>
      <protection locked="0"/>
    </xf>
    <xf numFmtId="0" fontId="31" fillId="0" borderId="0" xfId="0" quotePrefix="1"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vertical="top" wrapText="1"/>
      <protection locked="0"/>
    </xf>
    <xf numFmtId="3" fontId="33" fillId="0" borderId="0" xfId="0" quotePrefix="1" applyNumberFormat="1" applyFont="1" applyFill="1" applyBorder="1" applyAlignment="1" applyProtection="1">
      <alignment horizontal="center" vertical="center" wrapText="1"/>
      <protection locked="0"/>
    </xf>
    <xf numFmtId="0" fontId="33" fillId="0" borderId="0" xfId="0" applyFont="1" applyFill="1" applyBorder="1" applyAlignment="1" applyProtection="1">
      <alignment horizontal="center"/>
      <protection locked="0"/>
    </xf>
    <xf numFmtId="0" fontId="32" fillId="0" borderId="0" xfId="0" applyFont="1" applyFill="1" applyBorder="1" applyAlignment="1" applyProtection="1">
      <alignment horizontal="center" vertical="center" wrapText="1"/>
      <protection locked="0"/>
    </xf>
    <xf numFmtId="0" fontId="32" fillId="0" borderId="0" xfId="0" applyFont="1" applyFill="1" applyBorder="1" applyAlignment="1" applyProtection="1">
      <alignment vertical="center"/>
      <protection locked="0"/>
    </xf>
    <xf numFmtId="0" fontId="32" fillId="0" borderId="0" xfId="0" applyFont="1" applyFill="1" applyBorder="1" applyAlignment="1" applyProtection="1">
      <alignment vertical="center" wrapText="1"/>
      <protection locked="0"/>
    </xf>
    <xf numFmtId="0" fontId="32" fillId="0" borderId="0" xfId="0" applyFont="1" applyFill="1" applyBorder="1" applyAlignment="1" applyProtection="1">
      <alignment horizontal="center" vertical="center"/>
      <protection locked="0"/>
    </xf>
    <xf numFmtId="0" fontId="33" fillId="0" borderId="0" xfId="0" applyFont="1" applyFill="1" applyBorder="1" applyAlignment="1" applyProtection="1">
      <alignment horizontal="center" vertical="center"/>
      <protection locked="0"/>
    </xf>
    <xf numFmtId="0" fontId="33" fillId="0" borderId="0" xfId="0" applyFont="1" applyFill="1" applyBorder="1" applyAlignment="1" applyProtection="1">
      <alignment vertical="center"/>
      <protection locked="0"/>
    </xf>
    <xf numFmtId="0" fontId="1" fillId="0" borderId="0" xfId="0" applyFont="1" applyAlignment="1" applyProtection="1">
      <alignment horizontal="right" vertical="center"/>
      <protection locked="0"/>
    </xf>
    <xf numFmtId="0" fontId="33" fillId="0" borderId="0" xfId="0" quotePrefix="1" applyFont="1" applyFill="1" applyBorder="1" applyAlignment="1" applyProtection="1">
      <alignment horizontal="center" wrapText="1"/>
      <protection locked="0"/>
    </xf>
    <xf numFmtId="0" fontId="33" fillId="0" borderId="0" xfId="0" applyFont="1" applyFill="1" applyBorder="1" applyAlignment="1" applyProtection="1">
      <alignment horizontal="center" vertical="center"/>
      <protection locked="0"/>
    </xf>
    <xf numFmtId="0" fontId="47" fillId="0" borderId="0" xfId="0" applyFont="1" applyFill="1" applyBorder="1" applyAlignment="1" applyProtection="1">
      <alignment horizontal="left" indent="2"/>
      <protection locked="0"/>
    </xf>
    <xf numFmtId="0" fontId="47" fillId="0" borderId="0" xfId="0" quotePrefix="1" applyFont="1" applyFill="1" applyBorder="1" applyAlignment="1" applyProtection="1">
      <alignment horizontal="center"/>
      <protection locked="0"/>
    </xf>
    <xf numFmtId="0" fontId="33" fillId="0" borderId="0" xfId="0" applyFont="1" applyFill="1" applyBorder="1" applyProtection="1">
      <protection locked="0"/>
    </xf>
    <xf numFmtId="0" fontId="47" fillId="0" borderId="0" xfId="0" applyFont="1" applyFill="1" applyBorder="1" applyAlignment="1" applyProtection="1">
      <protection locked="0"/>
    </xf>
    <xf numFmtId="0" fontId="0" fillId="0" borderId="0" xfId="0" applyFont="1" applyFill="1" applyBorder="1" applyProtection="1">
      <protection locked="0"/>
    </xf>
    <xf numFmtId="0" fontId="0" fillId="0" borderId="0" xfId="0" applyAlignment="1" applyProtection="1">
      <alignment horizontal="right" vertical="center"/>
      <protection locked="0"/>
    </xf>
    <xf numFmtId="0" fontId="0" fillId="0" borderId="0" xfId="0" applyFill="1" applyBorder="1" applyProtection="1"/>
    <xf numFmtId="3" fontId="0" fillId="0" borderId="0" xfId="0" applyNumberFormat="1" applyFill="1" applyBorder="1" applyAlignment="1" applyProtection="1">
      <alignment horizontal="center"/>
      <protection locked="0"/>
    </xf>
    <xf numFmtId="0" fontId="0" fillId="0" borderId="0" xfId="0" applyFill="1" applyBorder="1" applyAlignment="1" applyProtection="1">
      <alignment horizontal="center"/>
    </xf>
    <xf numFmtId="9" fontId="0" fillId="0" borderId="0" xfId="0" applyNumberFormat="1" applyFill="1" applyBorder="1" applyAlignment="1" applyProtection="1">
      <alignment horizontal="center"/>
      <protection locked="0"/>
    </xf>
    <xf numFmtId="0" fontId="0" fillId="0" borderId="0" xfId="0" applyAlignment="1">
      <alignment horizontal="right"/>
    </xf>
    <xf numFmtId="0" fontId="0" fillId="0" borderId="0" xfId="0" applyFill="1" applyAlignment="1" applyProtection="1">
      <alignment horizontal="center"/>
    </xf>
    <xf numFmtId="0" fontId="0" fillId="0" borderId="0" xfId="0" applyAlignment="1">
      <alignment horizontal="center"/>
    </xf>
    <xf numFmtId="0" fontId="0" fillId="0" borderId="0" xfId="0" applyFill="1" applyBorder="1" applyAlignment="1">
      <alignment horizontal="left"/>
    </xf>
    <xf numFmtId="0" fontId="0" fillId="0" borderId="0" xfId="0" applyFill="1" applyBorder="1" applyAlignment="1">
      <alignment horizontal="center"/>
    </xf>
    <xf numFmtId="0" fontId="1" fillId="0" borderId="0" xfId="0" applyFont="1" applyFill="1" applyProtection="1">
      <protection locked="0"/>
    </xf>
    <xf numFmtId="0" fontId="0" fillId="0" borderId="0" xfId="0" applyFill="1" applyProtection="1">
      <protection locked="0"/>
    </xf>
    <xf numFmtId="0" fontId="0" fillId="0" borderId="0" xfId="0" applyBorder="1" applyProtection="1"/>
    <xf numFmtId="0" fontId="0" fillId="0" borderId="0" xfId="0" applyAlignment="1">
      <alignment wrapText="1"/>
    </xf>
    <xf numFmtId="0" fontId="49" fillId="0" borderId="0" xfId="0" applyFont="1" applyProtection="1"/>
    <xf numFmtId="0" fontId="48" fillId="0" borderId="0" xfId="0" applyFont="1" applyProtection="1"/>
    <xf numFmtId="0" fontId="48" fillId="0" borderId="0" xfId="0" applyFont="1" applyAlignment="1" applyProtection="1">
      <alignment horizontal="center"/>
    </xf>
    <xf numFmtId="0" fontId="50" fillId="0" borderId="0" xfId="0" applyFont="1" applyProtection="1"/>
    <xf numFmtId="0" fontId="51" fillId="0" borderId="0" xfId="0" applyFont="1" applyAlignment="1" applyProtection="1">
      <alignment vertical="center"/>
    </xf>
    <xf numFmtId="0" fontId="48" fillId="0" borderId="0" xfId="0" applyFont="1" applyAlignment="1" applyProtection="1">
      <alignment vertical="center"/>
    </xf>
    <xf numFmtId="0" fontId="48" fillId="0" borderId="0" xfId="0" applyFont="1" applyAlignment="1" applyProtection="1">
      <alignment horizontal="left"/>
    </xf>
    <xf numFmtId="0" fontId="48" fillId="0" borderId="0" xfId="0" applyFont="1" applyFill="1" applyBorder="1" applyProtection="1"/>
    <xf numFmtId="0" fontId="31" fillId="0" borderId="0" xfId="0" applyFont="1" applyBorder="1" applyAlignment="1" applyProtection="1">
      <alignment vertical="center"/>
    </xf>
    <xf numFmtId="0" fontId="4" fillId="0" borderId="0" xfId="0" applyFont="1" applyProtection="1">
      <protection locked="0"/>
    </xf>
    <xf numFmtId="0" fontId="3" fillId="0" borderId="0" xfId="0" applyFont="1" applyBorder="1" applyProtection="1"/>
    <xf numFmtId="0" fontId="2" fillId="0" borderId="0" xfId="0" applyFont="1" applyBorder="1" applyAlignment="1" applyProtection="1">
      <alignment vertical="center"/>
    </xf>
    <xf numFmtId="0" fontId="2" fillId="0" borderId="0" xfId="0" applyFont="1" applyBorder="1" applyProtection="1"/>
    <xf numFmtId="0" fontId="4" fillId="0" borderId="0" xfId="0" applyFont="1" applyBorder="1" applyProtection="1"/>
    <xf numFmtId="0" fontId="9" fillId="0" borderId="0" xfId="0" applyFont="1" applyBorder="1" applyProtection="1"/>
    <xf numFmtId="0" fontId="0" fillId="0" borderId="0" xfId="0" applyFont="1" applyBorder="1" applyProtection="1"/>
    <xf numFmtId="0" fontId="0" fillId="0" borderId="0" xfId="0" applyBorder="1" applyAlignment="1" applyProtection="1">
      <alignment vertical="center"/>
    </xf>
    <xf numFmtId="0" fontId="5" fillId="0" borderId="0" xfId="0" applyFont="1" applyBorder="1" applyAlignment="1" applyProtection="1">
      <alignment vertical="center"/>
    </xf>
    <xf numFmtId="0" fontId="0" fillId="33" borderId="0" xfId="0" applyFill="1" applyBorder="1" applyProtection="1"/>
    <xf numFmtId="0" fontId="0" fillId="0" borderId="33" xfId="0" applyFont="1" applyBorder="1" applyProtection="1"/>
    <xf numFmtId="0" fontId="0" fillId="0" borderId="33" xfId="0" applyBorder="1" applyAlignment="1" applyProtection="1">
      <alignment vertical="center"/>
    </xf>
    <xf numFmtId="0" fontId="0" fillId="0" borderId="0" xfId="0" applyFill="1" applyBorder="1" applyAlignment="1" applyProtection="1">
      <alignment horizontal="left"/>
    </xf>
    <xf numFmtId="0" fontId="4" fillId="0" borderId="0" xfId="0" applyFont="1" applyFill="1" applyProtection="1"/>
    <xf numFmtId="0" fontId="6" fillId="0" borderId="0" xfId="0" applyFont="1" applyFill="1" applyAlignment="1" applyProtection="1">
      <alignment vertical="center"/>
    </xf>
    <xf numFmtId="0" fontId="9" fillId="0" borderId="0" xfId="0" applyFont="1" applyFill="1" applyProtection="1"/>
    <xf numFmtId="0" fontId="0" fillId="0" borderId="0" xfId="0" applyFont="1" applyFill="1" applyBorder="1" applyProtection="1"/>
    <xf numFmtId="3" fontId="0" fillId="0" borderId="0" xfId="0" applyNumberFormat="1" applyFont="1" applyFill="1" applyBorder="1" applyAlignment="1" applyProtection="1">
      <alignment horizontal="center"/>
      <protection locked="0"/>
    </xf>
    <xf numFmtId="0" fontId="0" fillId="0" borderId="0" xfId="0" applyFont="1" applyProtection="1"/>
    <xf numFmtId="0" fontId="0" fillId="0" borderId="0" xfId="0" applyFont="1" applyFill="1" applyBorder="1" applyAlignment="1" applyProtection="1">
      <alignment horizontal="left"/>
    </xf>
    <xf numFmtId="0" fontId="10" fillId="0" borderId="0" xfId="0" applyFont="1" applyProtection="1"/>
    <xf numFmtId="0" fontId="0" fillId="0" borderId="0" xfId="0" applyFill="1" applyBorder="1" applyAlignment="1" applyProtection="1">
      <alignment vertical="center"/>
      <protection locked="0"/>
    </xf>
    <xf numFmtId="14" fontId="0" fillId="0" borderId="0" xfId="0" applyNumberFormat="1" applyFill="1" applyBorder="1" applyAlignment="1" applyProtection="1">
      <alignment horizontal="left" vertical="center"/>
      <protection locked="0"/>
    </xf>
    <xf numFmtId="0" fontId="6" fillId="0" borderId="0" xfId="0" applyFont="1" applyAlignment="1" applyProtection="1">
      <alignment vertical="center" wrapText="1"/>
    </xf>
    <xf numFmtId="0" fontId="32" fillId="0" borderId="0" xfId="0" applyFont="1" applyFill="1" applyBorder="1" applyAlignment="1" applyProtection="1">
      <alignment horizontal="left" vertical="center"/>
      <protection locked="0"/>
    </xf>
    <xf numFmtId="0" fontId="33" fillId="0" borderId="0"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0" fillId="0" borderId="0" xfId="0" applyFill="1" applyBorder="1" applyAlignment="1" applyProtection="1">
      <alignment horizontal="right" vertical="center"/>
      <protection locked="0"/>
    </xf>
    <xf numFmtId="0" fontId="32" fillId="0" borderId="0" xfId="0" applyFont="1" applyFill="1" applyBorder="1" applyAlignment="1" applyProtection="1">
      <alignment vertical="center"/>
      <protection locked="0"/>
    </xf>
    <xf numFmtId="0" fontId="33" fillId="0" borderId="0" xfId="0" applyFont="1" applyFill="1" applyBorder="1" applyAlignment="1" applyProtection="1">
      <alignment horizontal="left" vertical="center" indent="1"/>
      <protection locked="0"/>
    </xf>
    <xf numFmtId="0" fontId="33" fillId="0" borderId="0" xfId="0" applyFont="1" applyFill="1" applyBorder="1" applyAlignment="1" applyProtection="1">
      <alignment horizontal="left" vertical="center" wrapText="1" indent="1"/>
      <protection locked="0"/>
    </xf>
    <xf numFmtId="0" fontId="53" fillId="0" borderId="0" xfId="0" applyFont="1" applyProtection="1">
      <protection locked="0"/>
    </xf>
    <xf numFmtId="0" fontId="48" fillId="0" borderId="0" xfId="0" applyFont="1" applyFill="1" applyBorder="1" applyAlignment="1" applyProtection="1"/>
    <xf numFmtId="0" fontId="0" fillId="0" borderId="0" xfId="0" applyAlignment="1" applyProtection="1">
      <alignment horizontal="right"/>
      <protection locked="0"/>
    </xf>
    <xf numFmtId="3" fontId="48" fillId="36" borderId="1" xfId="0" applyNumberFormat="1" applyFont="1" applyFill="1" applyBorder="1" applyAlignment="1" applyProtection="1">
      <alignment horizontal="center"/>
    </xf>
    <xf numFmtId="0" fontId="0" fillId="0" borderId="0" xfId="0" applyFill="1" applyBorder="1" applyAlignment="1" applyProtection="1">
      <alignment vertical="center"/>
      <protection locked="0"/>
    </xf>
    <xf numFmtId="0" fontId="0" fillId="35" borderId="33" xfId="0" applyFill="1" applyBorder="1" applyAlignment="1" applyProtection="1">
      <alignment horizontal="center" vertical="center"/>
    </xf>
    <xf numFmtId="0" fontId="0" fillId="37" borderId="33" xfId="0" applyFill="1" applyBorder="1" applyAlignment="1" applyProtection="1">
      <alignment horizontal="center" vertical="center"/>
    </xf>
    <xf numFmtId="0" fontId="0" fillId="37" borderId="33" xfId="0" applyNumberFormat="1" applyFill="1" applyBorder="1" applyAlignment="1" applyProtection="1">
      <alignment horizontal="left" vertical="center"/>
      <protection locked="0"/>
    </xf>
    <xf numFmtId="0" fontId="54" fillId="37" borderId="33" xfId="0" applyNumberFormat="1" applyFont="1" applyFill="1" applyBorder="1" applyAlignment="1" applyProtection="1">
      <alignment horizontal="left" vertical="center"/>
      <protection locked="0"/>
    </xf>
    <xf numFmtId="14" fontId="0" fillId="37" borderId="33" xfId="0" applyNumberFormat="1" applyFill="1" applyBorder="1" applyAlignment="1" applyProtection="1">
      <alignment horizontal="left" vertical="center"/>
      <protection locked="0"/>
    </xf>
    <xf numFmtId="0" fontId="0" fillId="37" borderId="33" xfId="0" applyFont="1" applyFill="1" applyBorder="1" applyProtection="1">
      <protection locked="0"/>
    </xf>
    <xf numFmtId="0" fontId="1" fillId="38" borderId="33" xfId="0" applyFont="1" applyFill="1" applyBorder="1" applyAlignment="1" applyProtection="1">
      <alignment horizontal="center" vertical="center"/>
    </xf>
    <xf numFmtId="0" fontId="0" fillId="38" borderId="33" xfId="0" applyFont="1" applyFill="1" applyBorder="1" applyProtection="1"/>
    <xf numFmtId="0" fontId="0" fillId="38" borderId="34" xfId="0" applyFont="1" applyFill="1" applyBorder="1" applyAlignment="1" applyProtection="1"/>
    <xf numFmtId="0" fontId="0" fillId="38" borderId="33" xfId="0" applyFont="1" applyFill="1" applyBorder="1" applyAlignment="1" applyProtection="1">
      <alignment wrapText="1"/>
    </xf>
    <xf numFmtId="0" fontId="26" fillId="39" borderId="33" xfId="0" applyFont="1" applyFill="1" applyBorder="1" applyAlignment="1" applyProtection="1">
      <alignment vertical="top" wrapText="1"/>
    </xf>
    <xf numFmtId="0" fontId="48" fillId="0" borderId="12" xfId="0" applyFont="1" applyFill="1" applyBorder="1" applyAlignment="1" applyProtection="1"/>
    <xf numFmtId="0" fontId="48" fillId="0" borderId="11" xfId="0" applyFont="1" applyFill="1" applyBorder="1" applyAlignment="1" applyProtection="1"/>
    <xf numFmtId="0" fontId="26" fillId="0" borderId="0" xfId="0" applyFont="1" applyProtection="1">
      <protection locked="0"/>
    </xf>
    <xf numFmtId="0" fontId="0" fillId="38" borderId="34" xfId="0" applyFont="1" applyFill="1" applyBorder="1" applyAlignment="1" applyProtection="1">
      <alignment wrapText="1"/>
    </xf>
    <xf numFmtId="0" fontId="0" fillId="38" borderId="34" xfId="0" applyFont="1" applyFill="1" applyBorder="1" applyAlignment="1" applyProtection="1">
      <alignment horizontal="center" vertical="center"/>
    </xf>
    <xf numFmtId="0" fontId="26" fillId="39" borderId="1" xfId="0" applyFont="1" applyFill="1" applyBorder="1" applyAlignment="1" applyProtection="1">
      <alignment horizontal="center" vertical="center"/>
      <protection locked="0"/>
    </xf>
    <xf numFmtId="0" fontId="26" fillId="39" borderId="1" xfId="0" applyFont="1" applyFill="1" applyBorder="1" applyAlignment="1" applyProtection="1">
      <alignment horizontal="right" vertical="center" wrapText="1"/>
      <protection locked="0"/>
    </xf>
    <xf numFmtId="0" fontId="26" fillId="39" borderId="1" xfId="0" applyFont="1" applyFill="1" applyBorder="1" applyAlignment="1" applyProtection="1">
      <alignment horizontal="center" vertical="center" wrapText="1"/>
      <protection locked="0"/>
    </xf>
    <xf numFmtId="0" fontId="26" fillId="39" borderId="33" xfId="0" applyFont="1" applyFill="1" applyBorder="1" applyAlignment="1" applyProtection="1">
      <alignment horizontal="center" vertical="center" wrapText="1"/>
    </xf>
    <xf numFmtId="0" fontId="26" fillId="39" borderId="33" xfId="0" applyFont="1" applyFill="1" applyBorder="1" applyAlignment="1" applyProtection="1">
      <alignment horizontal="center" vertical="top" wrapText="1"/>
    </xf>
    <xf numFmtId="0" fontId="0" fillId="42" borderId="33" xfId="0" applyFill="1" applyBorder="1" applyAlignment="1" applyProtection="1">
      <alignment horizontal="center" vertical="center"/>
    </xf>
    <xf numFmtId="0" fontId="3" fillId="0" borderId="0" xfId="0" applyFont="1" applyAlignment="1" applyProtection="1">
      <protection locked="0"/>
    </xf>
    <xf numFmtId="0" fontId="0" fillId="38" borderId="1" xfId="0" applyFont="1" applyFill="1" applyBorder="1" applyProtection="1">
      <protection locked="0"/>
    </xf>
    <xf numFmtId="0" fontId="0" fillId="38" borderId="1" xfId="0" applyFont="1" applyFill="1" applyBorder="1" applyAlignment="1" applyProtection="1">
      <alignment vertical="center" wrapText="1"/>
      <protection locked="0"/>
    </xf>
    <xf numFmtId="0" fontId="0" fillId="38" borderId="1" xfId="0" applyFont="1" applyFill="1" applyBorder="1" applyAlignment="1" applyProtection="1">
      <alignment wrapText="1"/>
    </xf>
    <xf numFmtId="0" fontId="0" fillId="38" borderId="1" xfId="0" applyFont="1" applyFill="1" applyBorder="1" applyAlignment="1" applyProtection="1">
      <alignment vertical="center" wrapText="1"/>
    </xf>
    <xf numFmtId="0" fontId="0" fillId="38" borderId="1" xfId="0" applyFont="1" applyFill="1" applyBorder="1" applyAlignment="1" applyProtection="1">
      <alignment horizontal="center"/>
    </xf>
    <xf numFmtId="0" fontId="23" fillId="39" borderId="1" xfId="0" applyFont="1" applyFill="1" applyBorder="1" applyAlignment="1" applyProtection="1">
      <alignment wrapText="1"/>
    </xf>
    <xf numFmtId="0" fontId="23" fillId="39" borderId="1" xfId="0" applyFont="1" applyFill="1" applyBorder="1" applyAlignment="1" applyProtection="1">
      <alignment vertical="center" wrapText="1"/>
    </xf>
    <xf numFmtId="0" fontId="1" fillId="38" borderId="1" xfId="0" applyFont="1" applyFill="1" applyBorder="1" applyAlignment="1" applyProtection="1">
      <alignment horizontal="center" vertical="center"/>
      <protection locked="0"/>
    </xf>
    <xf numFmtId="0" fontId="0" fillId="38" borderId="1" xfId="0" applyFont="1" applyFill="1" applyBorder="1" applyProtection="1"/>
    <xf numFmtId="0" fontId="0" fillId="38" borderId="1" xfId="0" applyFill="1" applyBorder="1" applyProtection="1"/>
    <xf numFmtId="0" fontId="48" fillId="38" borderId="33" xfId="0" applyFont="1" applyFill="1" applyBorder="1" applyAlignment="1" applyProtection="1">
      <alignment vertical="center" wrapText="1"/>
    </xf>
    <xf numFmtId="0" fontId="31" fillId="38" borderId="33" xfId="0" applyFont="1" applyFill="1" applyBorder="1" applyAlignment="1" applyProtection="1">
      <alignment vertical="center" wrapText="1"/>
    </xf>
    <xf numFmtId="0" fontId="0" fillId="38" borderId="1" xfId="0" applyFill="1" applyBorder="1" applyAlignment="1" applyProtection="1">
      <alignment horizontal="left"/>
    </xf>
    <xf numFmtId="0" fontId="1" fillId="38" borderId="1" xfId="0" applyFont="1" applyFill="1" applyBorder="1" applyAlignment="1" applyProtection="1">
      <alignment horizontal="center"/>
    </xf>
    <xf numFmtId="0" fontId="1" fillId="38" borderId="1" xfId="0" applyFont="1" applyFill="1" applyBorder="1" applyProtection="1"/>
    <xf numFmtId="0" fontId="0" fillId="38" borderId="1" xfId="0" quotePrefix="1" applyFill="1" applyBorder="1" applyProtection="1"/>
    <xf numFmtId="0" fontId="48" fillId="37" borderId="1" xfId="0" applyFont="1" applyFill="1" applyBorder="1" applyAlignment="1" applyProtection="1">
      <alignment horizontal="center" vertical="center"/>
      <protection locked="0"/>
    </xf>
    <xf numFmtId="0" fontId="0" fillId="42" borderId="1" xfId="0" applyFill="1" applyBorder="1" applyAlignment="1" applyProtection="1">
      <alignment horizontal="center" vertical="center"/>
      <protection locked="0"/>
    </xf>
    <xf numFmtId="0" fontId="1" fillId="38" borderId="33" xfId="0" applyFont="1" applyFill="1" applyBorder="1" applyProtection="1"/>
    <xf numFmtId="0" fontId="0" fillId="0" borderId="36" xfId="0" applyFill="1" applyBorder="1" applyAlignment="1" applyProtection="1">
      <alignment horizontal="center" vertical="center"/>
    </xf>
    <xf numFmtId="0" fontId="0" fillId="38" borderId="13" xfId="0" applyFill="1" applyBorder="1" applyProtection="1"/>
    <xf numFmtId="0" fontId="0" fillId="38" borderId="1" xfId="0" applyFill="1" applyBorder="1" applyAlignment="1" applyProtection="1">
      <alignment horizontal="center"/>
    </xf>
    <xf numFmtId="0" fontId="0" fillId="38" borderId="2" xfId="0" applyFill="1" applyBorder="1" applyAlignment="1" applyProtection="1">
      <alignment horizontal="center"/>
    </xf>
    <xf numFmtId="0" fontId="0" fillId="38" borderId="33" xfId="0" applyFill="1" applyBorder="1" applyAlignment="1" applyProtection="1">
      <alignment horizontal="center"/>
    </xf>
    <xf numFmtId="0" fontId="0" fillId="38" borderId="33" xfId="0" applyFont="1" applyFill="1" applyBorder="1" applyAlignment="1" applyProtection="1">
      <alignment horizontal="left"/>
    </xf>
    <xf numFmtId="0" fontId="1" fillId="38" borderId="33" xfId="0" applyFont="1" applyFill="1" applyBorder="1" applyAlignment="1" applyProtection="1">
      <alignment horizontal="left"/>
    </xf>
    <xf numFmtId="0" fontId="0" fillId="37" borderId="33" xfId="0" applyFont="1" applyFill="1" applyBorder="1" applyAlignment="1" applyProtection="1">
      <alignment horizontal="left"/>
    </xf>
    <xf numFmtId="0" fontId="0" fillId="38" borderId="33" xfId="0" applyFont="1" applyFill="1" applyBorder="1" applyAlignment="1" applyProtection="1">
      <alignment horizontal="left" wrapText="1"/>
    </xf>
    <xf numFmtId="0" fontId="0" fillId="38" borderId="34" xfId="0" applyFont="1" applyFill="1" applyBorder="1" applyProtection="1"/>
    <xf numFmtId="0" fontId="52" fillId="38" borderId="34" xfId="0" applyFont="1" applyFill="1" applyBorder="1" applyAlignment="1" applyProtection="1">
      <alignment horizontal="left"/>
    </xf>
    <xf numFmtId="0" fontId="0" fillId="38" borderId="34" xfId="0" applyFont="1" applyFill="1" applyBorder="1" applyAlignment="1" applyProtection="1">
      <alignment horizontal="left"/>
    </xf>
    <xf numFmtId="0" fontId="0" fillId="38" borderId="33" xfId="0" applyFont="1" applyFill="1" applyBorder="1" applyAlignment="1" applyProtection="1">
      <alignment horizontal="center"/>
    </xf>
    <xf numFmtId="0" fontId="0" fillId="37" borderId="1" xfId="0" applyFill="1" applyBorder="1" applyAlignment="1" applyProtection="1">
      <alignment horizontal="center" vertical="center"/>
      <protection locked="0"/>
    </xf>
    <xf numFmtId="0" fontId="31" fillId="38" borderId="1" xfId="0" applyFont="1" applyFill="1" applyBorder="1" applyAlignment="1" applyProtection="1">
      <alignment horizontal="center" vertical="center"/>
      <protection locked="0"/>
    </xf>
    <xf numFmtId="0" fontId="0" fillId="38" borderId="2" xfId="0" applyFill="1" applyBorder="1"/>
    <xf numFmtId="0" fontId="0" fillId="38" borderId="4" xfId="0" applyFill="1" applyBorder="1"/>
    <xf numFmtId="0" fontId="0" fillId="38" borderId="3" xfId="0" applyFill="1" applyBorder="1"/>
    <xf numFmtId="0" fontId="1" fillId="38" borderId="29" xfId="0" applyFont="1" applyFill="1" applyBorder="1"/>
    <xf numFmtId="0" fontId="0" fillId="38" borderId="15" xfId="0" applyFill="1" applyBorder="1"/>
    <xf numFmtId="0" fontId="1" fillId="38" borderId="1" xfId="0" applyFont="1" applyFill="1" applyBorder="1"/>
    <xf numFmtId="0" fontId="0" fillId="38" borderId="26" xfId="0" applyFill="1" applyBorder="1" applyAlignment="1" applyProtection="1">
      <alignment horizontal="center" vertical="center" wrapText="1"/>
    </xf>
    <xf numFmtId="0" fontId="0" fillId="38" borderId="27" xfId="0" applyFill="1" applyBorder="1" applyAlignment="1" applyProtection="1">
      <alignment horizontal="center" vertical="center" wrapText="1"/>
    </xf>
    <xf numFmtId="0" fontId="0" fillId="38" borderId="28" xfId="0" applyFill="1" applyBorder="1" applyAlignment="1" applyProtection="1">
      <alignment horizontal="center" vertical="center" wrapText="1"/>
    </xf>
    <xf numFmtId="0" fontId="0" fillId="46" borderId="28" xfId="0" applyFill="1" applyBorder="1" applyAlignment="1" applyProtection="1">
      <alignment horizontal="center" vertical="center" wrapText="1"/>
    </xf>
    <xf numFmtId="0" fontId="1" fillId="38" borderId="26" xfId="0" applyFont="1" applyFill="1" applyBorder="1" applyAlignment="1" applyProtection="1">
      <alignment horizontal="center" vertical="center" wrapText="1"/>
    </xf>
    <xf numFmtId="0" fontId="1" fillId="38" borderId="27" xfId="0" applyFont="1" applyFill="1" applyBorder="1" applyAlignment="1" applyProtection="1">
      <alignment horizontal="center" vertical="center" wrapText="1"/>
    </xf>
    <xf numFmtId="0" fontId="1" fillId="38" borderId="28" xfId="0" applyFont="1" applyFill="1" applyBorder="1" applyAlignment="1" applyProtection="1">
      <alignment horizontal="center" vertical="center" wrapText="1"/>
    </xf>
    <xf numFmtId="0" fontId="0" fillId="38" borderId="15" xfId="0" applyFill="1" applyBorder="1" applyAlignment="1">
      <alignment vertical="center"/>
    </xf>
    <xf numFmtId="0" fontId="0" fillId="37" borderId="1" xfId="0" applyNumberFormat="1" applyFill="1" applyBorder="1" applyAlignment="1" applyProtection="1">
      <protection locked="0"/>
    </xf>
    <xf numFmtId="0" fontId="0" fillId="38" borderId="1" xfId="0" applyFill="1" applyBorder="1" applyAlignment="1" applyProtection="1">
      <alignment horizontal="left" vertical="top"/>
    </xf>
    <xf numFmtId="0" fontId="0" fillId="0" borderId="0" xfId="0" applyFill="1" applyAlignment="1" applyProtection="1">
      <alignment horizontal="center" vertical="top"/>
      <protection locked="0"/>
    </xf>
    <xf numFmtId="0" fontId="0" fillId="0" borderId="0" xfId="0" applyFill="1" applyAlignment="1" applyProtection="1">
      <alignment vertical="top"/>
      <protection locked="0"/>
    </xf>
    <xf numFmtId="0" fontId="48" fillId="42" borderId="1" xfId="0" applyFont="1" applyFill="1" applyBorder="1" applyAlignment="1" applyProtection="1">
      <alignment horizontal="center"/>
    </xf>
    <xf numFmtId="0" fontId="48" fillId="43" borderId="1" xfId="0" applyFont="1" applyFill="1" applyBorder="1" applyAlignment="1" applyProtection="1">
      <alignment horizontal="center"/>
    </xf>
    <xf numFmtId="167" fontId="48" fillId="42" borderId="1" xfId="0" applyNumberFormat="1" applyFont="1" applyFill="1" applyBorder="1" applyAlignment="1" applyProtection="1">
      <alignment horizontal="center"/>
    </xf>
    <xf numFmtId="168" fontId="48" fillId="42" borderId="1" xfId="0" applyNumberFormat="1" applyFont="1" applyFill="1" applyBorder="1" applyAlignment="1" applyProtection="1">
      <alignment horizontal="center"/>
    </xf>
    <xf numFmtId="0" fontId="48" fillId="0" borderId="0" xfId="0" applyFont="1" applyFill="1" applyProtection="1"/>
    <xf numFmtId="167" fontId="33" fillId="40" borderId="1" xfId="0" applyNumberFormat="1" applyFont="1" applyFill="1" applyBorder="1" applyAlignment="1" applyProtection="1">
      <alignment horizontal="right"/>
      <protection locked="0"/>
    </xf>
    <xf numFmtId="167" fontId="33" fillId="37" borderId="1" xfId="0" applyNumberFormat="1" applyFont="1" applyFill="1" applyBorder="1" applyAlignment="1" applyProtection="1">
      <alignment horizontal="right"/>
      <protection locked="0"/>
    </xf>
    <xf numFmtId="167" fontId="33" fillId="37" borderId="1" xfId="0" quotePrefix="1" applyNumberFormat="1" applyFont="1" applyFill="1" applyBorder="1" applyAlignment="1" applyProtection="1">
      <alignment horizontal="right" wrapText="1"/>
      <protection locked="0"/>
    </xf>
    <xf numFmtId="167" fontId="33" fillId="37" borderId="14" xfId="0" applyNumberFormat="1" applyFont="1" applyFill="1" applyBorder="1" applyAlignment="1" applyProtection="1">
      <alignment horizontal="right"/>
      <protection locked="0"/>
    </xf>
    <xf numFmtId="167" fontId="33" fillId="42" borderId="33" xfId="0" applyNumberFormat="1" applyFont="1" applyFill="1" applyBorder="1" applyAlignment="1" applyProtection="1">
      <alignment horizontal="right"/>
      <protection locked="0"/>
    </xf>
    <xf numFmtId="167" fontId="26" fillId="39" borderId="33" xfId="0" applyNumberFormat="1" applyFont="1" applyFill="1" applyBorder="1" applyAlignment="1" applyProtection="1">
      <alignment vertical="top" wrapText="1"/>
    </xf>
    <xf numFmtId="167" fontId="0" fillId="42" borderId="33" xfId="0" applyNumberFormat="1" applyFill="1" applyBorder="1" applyAlignment="1" applyProtection="1">
      <alignment horizontal="right" vertical="center"/>
      <protection locked="0"/>
    </xf>
    <xf numFmtId="167" fontId="0" fillId="37" borderId="1" xfId="0" applyNumberFormat="1" applyFill="1" applyBorder="1" applyAlignment="1" applyProtection="1">
      <alignment horizontal="right" vertical="center"/>
      <protection locked="0"/>
    </xf>
    <xf numFmtId="167" fontId="0" fillId="42" borderId="1" xfId="0" applyNumberFormat="1" applyFill="1" applyBorder="1" applyAlignment="1" applyProtection="1">
      <alignment horizontal="right" vertical="center"/>
      <protection locked="0"/>
    </xf>
    <xf numFmtId="167" fontId="0" fillId="42" borderId="33" xfId="0" applyNumberFormat="1" applyFill="1" applyBorder="1" applyAlignment="1" applyProtection="1">
      <alignment horizontal="center" vertical="center"/>
      <protection locked="0"/>
    </xf>
    <xf numFmtId="167" fontId="0" fillId="37" borderId="1" xfId="0" applyNumberFormat="1" applyFill="1" applyBorder="1" applyAlignment="1" applyProtection="1">
      <alignment horizontal="center" vertical="center"/>
      <protection locked="0"/>
    </xf>
    <xf numFmtId="167" fontId="0" fillId="41" borderId="1" xfId="0" applyNumberFormat="1" applyFill="1" applyBorder="1" applyAlignment="1" applyProtection="1">
      <alignment horizontal="right" vertical="center"/>
      <protection locked="0"/>
    </xf>
    <xf numFmtId="167" fontId="0" fillId="41" borderId="1" xfId="0" applyNumberFormat="1" applyFill="1" applyBorder="1" applyAlignment="1" applyProtection="1">
      <alignment horizontal="center" vertical="center"/>
      <protection locked="0"/>
    </xf>
    <xf numFmtId="167" fontId="0" fillId="37" borderId="1" xfId="0" applyNumberFormat="1" applyFill="1" applyBorder="1" applyAlignment="1" applyProtection="1">
      <alignment horizontal="center"/>
      <protection locked="0"/>
    </xf>
    <xf numFmtId="167" fontId="48" fillId="37" borderId="1" xfId="0" applyNumberFormat="1" applyFont="1" applyFill="1" applyBorder="1" applyAlignment="1" applyProtection="1">
      <protection locked="0"/>
    </xf>
    <xf numFmtId="167" fontId="48" fillId="42" borderId="1" xfId="0" applyNumberFormat="1" applyFont="1" applyFill="1" applyBorder="1" applyAlignment="1" applyProtection="1">
      <protection locked="0"/>
    </xf>
    <xf numFmtId="167" fontId="48" fillId="42" borderId="1" xfId="0" applyNumberFormat="1" applyFont="1" applyFill="1" applyBorder="1" applyAlignment="1" applyProtection="1">
      <alignment vertical="center"/>
      <protection locked="0"/>
    </xf>
    <xf numFmtId="167" fontId="0" fillId="42" borderId="1" xfId="0" quotePrefix="1" applyNumberFormat="1" applyFill="1" applyBorder="1" applyAlignment="1" applyProtection="1">
      <alignment horizontal="center"/>
      <protection locked="0"/>
    </xf>
    <xf numFmtId="168" fontId="0" fillId="37" borderId="1" xfId="0" applyNumberFormat="1" applyFill="1" applyBorder="1" applyAlignment="1" applyProtection="1">
      <alignment horizontal="center"/>
      <protection locked="0"/>
    </xf>
    <xf numFmtId="167" fontId="0" fillId="34" borderId="1" xfId="0" applyNumberFormat="1" applyFill="1" applyBorder="1" applyAlignment="1" applyProtection="1">
      <alignment horizontal="center"/>
    </xf>
    <xf numFmtId="167" fontId="0" fillId="44" borderId="1" xfId="0" applyNumberFormat="1" applyFill="1" applyBorder="1" applyAlignment="1" applyProtection="1">
      <alignment horizontal="center"/>
    </xf>
    <xf numFmtId="167" fontId="0" fillId="37" borderId="1" xfId="0" applyNumberFormat="1" applyFill="1" applyBorder="1" applyAlignment="1" applyProtection="1">
      <alignment horizontal="center"/>
    </xf>
    <xf numFmtId="167" fontId="0" fillId="44" borderId="33" xfId="0" applyNumberFormat="1" applyFill="1" applyBorder="1" applyAlignment="1" applyProtection="1">
      <alignment horizontal="center"/>
      <protection locked="0"/>
    </xf>
    <xf numFmtId="168" fontId="0" fillId="44" borderId="1" xfId="0" applyNumberFormat="1" applyFill="1" applyBorder="1" applyAlignment="1" applyProtection="1">
      <alignment horizontal="center"/>
    </xf>
    <xf numFmtId="167" fontId="0" fillId="0" borderId="0" xfId="0" applyNumberFormat="1" applyProtection="1"/>
    <xf numFmtId="167" fontId="0" fillId="37" borderId="2" xfId="0" applyNumberFormat="1" applyFill="1" applyBorder="1" applyAlignment="1" applyProtection="1">
      <alignment horizontal="center"/>
      <protection locked="0"/>
    </xf>
    <xf numFmtId="167" fontId="0" fillId="44" borderId="2" xfId="0" applyNumberFormat="1" applyFill="1" applyBorder="1" applyAlignment="1" applyProtection="1">
      <alignment horizontal="center"/>
    </xf>
    <xf numFmtId="167" fontId="0" fillId="40" borderId="1" xfId="0" applyNumberFormat="1" applyFill="1" applyBorder="1" applyAlignment="1" applyProtection="1">
      <alignment horizontal="center"/>
      <protection locked="0"/>
    </xf>
    <xf numFmtId="167" fontId="0" fillId="37" borderId="33" xfId="0" applyNumberFormat="1" applyFill="1" applyBorder="1" applyAlignment="1" applyProtection="1">
      <alignment horizontal="center"/>
      <protection locked="0"/>
    </xf>
    <xf numFmtId="167" fontId="0" fillId="37" borderId="33" xfId="0" applyNumberFormat="1" applyFont="1" applyFill="1" applyBorder="1" applyAlignment="1" applyProtection="1">
      <alignment horizontal="left"/>
    </xf>
    <xf numFmtId="167" fontId="0" fillId="37" borderId="33" xfId="0" applyNumberFormat="1" applyFont="1" applyFill="1" applyBorder="1" applyAlignment="1" applyProtection="1">
      <alignment horizontal="center"/>
      <protection locked="0"/>
    </xf>
    <xf numFmtId="167" fontId="48" fillId="44" borderId="33" xfId="0" applyNumberFormat="1" applyFont="1" applyFill="1" applyBorder="1" applyAlignment="1" applyProtection="1">
      <alignment horizontal="center"/>
    </xf>
    <xf numFmtId="167" fontId="0" fillId="37" borderId="8" xfId="0" applyNumberFormat="1" applyFill="1" applyBorder="1"/>
    <xf numFmtId="167" fontId="0" fillId="37" borderId="0" xfId="0" applyNumberFormat="1" applyFill="1" applyBorder="1"/>
    <xf numFmtId="167" fontId="0" fillId="37" borderId="9" xfId="0" applyNumberFormat="1" applyFill="1" applyBorder="1"/>
    <xf numFmtId="167" fontId="0" fillId="40" borderId="9" xfId="0" applyNumberFormat="1" applyFill="1" applyBorder="1"/>
    <xf numFmtId="167" fontId="0" fillId="44" borderId="8" xfId="0" applyNumberFormat="1" applyFill="1" applyBorder="1"/>
    <xf numFmtId="167" fontId="0" fillId="44" borderId="0" xfId="0" applyNumberFormat="1" applyFill="1" applyBorder="1"/>
    <xf numFmtId="167" fontId="0" fillId="44" borderId="9" xfId="0" applyNumberFormat="1" applyFill="1" applyBorder="1"/>
    <xf numFmtId="167" fontId="0" fillId="44" borderId="2" xfId="0" applyNumberFormat="1" applyFill="1" applyBorder="1"/>
    <xf numFmtId="167" fontId="0" fillId="44" borderId="4" xfId="0" applyNumberFormat="1" applyFill="1" applyBorder="1"/>
    <xf numFmtId="167" fontId="0" fillId="44" borderId="3" xfId="0" applyNumberFormat="1" applyFill="1" applyBorder="1"/>
    <xf numFmtId="167" fontId="0" fillId="45" borderId="3" xfId="0" applyNumberFormat="1" applyFill="1" applyBorder="1"/>
    <xf numFmtId="0" fontId="26" fillId="39" borderId="33" xfId="0" applyFont="1" applyFill="1" applyBorder="1" applyProtection="1"/>
    <xf numFmtId="0" fontId="26" fillId="39" borderId="33" xfId="0" applyNumberFormat="1" applyFont="1" applyFill="1" applyBorder="1" applyAlignment="1" applyProtection="1">
      <alignment horizontal="left" vertical="center"/>
    </xf>
    <xf numFmtId="0" fontId="31" fillId="38" borderId="33" xfId="0" applyFont="1" applyFill="1" applyBorder="1" applyAlignment="1">
      <alignment horizontal="left" vertical="top"/>
    </xf>
    <xf numFmtId="0" fontId="0" fillId="37" borderId="33" xfId="0" applyFill="1" applyBorder="1" applyAlignment="1">
      <alignment horizontal="center"/>
    </xf>
    <xf numFmtId="0" fontId="48" fillId="37" borderId="34" xfId="0" quotePrefix="1" applyFont="1" applyFill="1" applyBorder="1" applyAlignment="1">
      <alignment horizontal="left"/>
    </xf>
    <xf numFmtId="0" fontId="48" fillId="37" borderId="33" xfId="0" quotePrefix="1" applyFont="1" applyFill="1" applyBorder="1" applyAlignment="1">
      <alignment horizontal="center"/>
    </xf>
    <xf numFmtId="0" fontId="0" fillId="42" borderId="33" xfId="0" applyFill="1" applyBorder="1" applyAlignment="1" applyProtection="1">
      <alignment vertical="center"/>
    </xf>
    <xf numFmtId="0" fontId="0" fillId="38" borderId="33" xfId="0" applyFont="1" applyFill="1" applyBorder="1" applyAlignment="1" applyProtection="1">
      <alignment vertical="center" wrapText="1"/>
    </xf>
    <xf numFmtId="14" fontId="0" fillId="42" borderId="33" xfId="0" applyNumberFormat="1" applyFill="1" applyBorder="1" applyAlignment="1" applyProtection="1">
      <alignment horizontal="left" vertical="center"/>
    </xf>
    <xf numFmtId="0" fontId="1" fillId="0" borderId="0" xfId="0" applyFont="1" applyFill="1" applyBorder="1" applyProtection="1"/>
    <xf numFmtId="0" fontId="0" fillId="0" borderId="0" xfId="0" applyFill="1" applyBorder="1" applyAlignment="1" applyProtection="1">
      <alignment vertical="center"/>
    </xf>
    <xf numFmtId="3" fontId="0" fillId="0" borderId="0" xfId="0" applyNumberFormat="1" applyFill="1" applyBorder="1" applyAlignment="1" applyProtection="1">
      <alignment horizontal="center" vertical="center"/>
    </xf>
    <xf numFmtId="169" fontId="0" fillId="37" borderId="33" xfId="0" applyNumberFormat="1" applyFill="1" applyBorder="1" applyAlignment="1" applyProtection="1">
      <alignment horizontal="right"/>
      <protection locked="0"/>
    </xf>
    <xf numFmtId="169" fontId="0" fillId="38" borderId="33" xfId="0" applyNumberFormat="1" applyFill="1" applyBorder="1" applyAlignment="1" applyProtection="1">
      <alignment horizontal="right"/>
    </xf>
    <xf numFmtId="169" fontId="0" fillId="0" borderId="0" xfId="0" applyNumberFormat="1" applyFill="1" applyBorder="1" applyAlignment="1" applyProtection="1">
      <alignment horizontal="right"/>
    </xf>
    <xf numFmtId="169" fontId="0" fillId="42" borderId="33" xfId="0" applyNumberFormat="1" applyFill="1" applyBorder="1" applyAlignment="1" applyProtection="1">
      <alignment horizontal="right"/>
    </xf>
    <xf numFmtId="169" fontId="0" fillId="0" borderId="0" xfId="0" applyNumberFormat="1" applyAlignment="1" applyProtection="1">
      <alignment horizontal="right"/>
    </xf>
    <xf numFmtId="169" fontId="24" fillId="37" borderId="33" xfId="0" applyNumberFormat="1" applyFont="1" applyFill="1" applyBorder="1" applyAlignment="1" applyProtection="1">
      <alignment horizontal="right"/>
      <protection locked="0"/>
    </xf>
    <xf numFmtId="0" fontId="1" fillId="0" borderId="0" xfId="0" applyFont="1" applyFill="1" applyBorder="1" applyAlignment="1" applyProtection="1"/>
    <xf numFmtId="0" fontId="0" fillId="0" borderId="0" xfId="0" applyAlignment="1" applyProtection="1">
      <alignment wrapText="1"/>
    </xf>
    <xf numFmtId="0" fontId="1" fillId="38" borderId="34" xfId="0" applyFont="1" applyFill="1" applyBorder="1" applyAlignment="1" applyProtection="1"/>
    <xf numFmtId="0" fontId="0" fillId="38" borderId="33" xfId="0" applyFill="1" applyBorder="1" applyAlignment="1" applyProtection="1"/>
    <xf numFmtId="0" fontId="30" fillId="38" borderId="34" xfId="0" applyFont="1" applyFill="1" applyBorder="1" applyAlignment="1" applyProtection="1"/>
    <xf numFmtId="0" fontId="1" fillId="38" borderId="33" xfId="0" applyFont="1" applyFill="1" applyBorder="1" applyAlignment="1" applyProtection="1"/>
    <xf numFmtId="0" fontId="0" fillId="38" borderId="33" xfId="0" quotePrefix="1" applyFill="1" applyBorder="1" applyAlignment="1" applyProtection="1">
      <alignment horizontal="left" indent="2"/>
    </xf>
    <xf numFmtId="0" fontId="0" fillId="38" borderId="33" xfId="0" quotePrefix="1" applyFill="1" applyBorder="1" applyAlignment="1" applyProtection="1">
      <alignment horizontal="left"/>
    </xf>
    <xf numFmtId="0" fontId="30" fillId="38" borderId="34" xfId="0" quotePrefix="1" applyFont="1" applyFill="1" applyBorder="1" applyAlignment="1" applyProtection="1"/>
    <xf numFmtId="0" fontId="0" fillId="38" borderId="33" xfId="0" quotePrefix="1" applyFill="1" applyBorder="1" applyAlignment="1" applyProtection="1"/>
    <xf numFmtId="0" fontId="30" fillId="38" borderId="33" xfId="0" quotePrefix="1" applyFont="1" applyFill="1" applyBorder="1" applyAlignment="1" applyProtection="1"/>
    <xf numFmtId="0" fontId="0" fillId="38" borderId="33" xfId="0" quotePrefix="1" applyFont="1" applyFill="1" applyBorder="1" applyAlignment="1" applyProtection="1">
      <alignment horizontal="left" indent="2"/>
    </xf>
    <xf numFmtId="0" fontId="0" fillId="38" borderId="33" xfId="0" quotePrefix="1" applyFill="1" applyBorder="1" applyAlignment="1" applyProtection="1">
      <alignment horizontal="left" indent="4"/>
    </xf>
    <xf numFmtId="0" fontId="0" fillId="38" borderId="34" xfId="0" quotePrefix="1" applyFill="1" applyBorder="1" applyAlignment="1" applyProtection="1">
      <alignment horizontal="left"/>
    </xf>
    <xf numFmtId="0" fontId="1" fillId="38" borderId="34" xfId="0" applyFont="1" applyFill="1" applyBorder="1" applyAlignment="1" applyProtection="1"/>
    <xf numFmtId="0" fontId="0" fillId="38" borderId="34" xfId="0" quotePrefix="1" applyFill="1" applyBorder="1" applyAlignment="1" applyProtection="1">
      <alignment horizontal="left" vertical="top" wrapText="1" indent="2"/>
    </xf>
    <xf numFmtId="0" fontId="1" fillId="38" borderId="33" xfId="0" quotePrefix="1" applyFont="1" applyFill="1" applyBorder="1" applyAlignment="1" applyProtection="1">
      <alignment horizontal="left"/>
    </xf>
    <xf numFmtId="3" fontId="30" fillId="0" borderId="0" xfId="0" applyNumberFormat="1" applyFont="1" applyAlignment="1" applyProtection="1">
      <alignment vertical="center"/>
    </xf>
    <xf numFmtId="3" fontId="30" fillId="0" borderId="0" xfId="0" applyNumberFormat="1" applyFont="1" applyAlignment="1" applyProtection="1"/>
    <xf numFmtId="0" fontId="30" fillId="0" borderId="0" xfId="0" applyFont="1" applyFill="1" applyAlignment="1" applyProtection="1">
      <alignment vertical="center"/>
    </xf>
    <xf numFmtId="0" fontId="30" fillId="0" borderId="0" xfId="0" applyFont="1" applyFill="1" applyAlignment="1" applyProtection="1"/>
    <xf numFmtId="0" fontId="58" fillId="37" borderId="33" xfId="55879" applyNumberFormat="1" applyFill="1" applyBorder="1" applyAlignment="1" applyProtection="1">
      <alignment horizontal="left" vertical="center"/>
      <protection locked="0"/>
    </xf>
    <xf numFmtId="167" fontId="0" fillId="0" borderId="0" xfId="0" applyNumberFormat="1" applyFill="1" applyBorder="1" applyProtection="1">
      <protection locked="0"/>
    </xf>
    <xf numFmtId="0" fontId="0" fillId="37" borderId="33" xfId="0" applyFont="1" applyFill="1" applyBorder="1" applyAlignment="1" applyProtection="1">
      <alignment horizontal="right"/>
    </xf>
    <xf numFmtId="167" fontId="0" fillId="37" borderId="33" xfId="0" applyNumberFormat="1" applyFont="1" applyFill="1" applyBorder="1" applyAlignment="1" applyProtection="1">
      <alignment horizontal="right"/>
    </xf>
    <xf numFmtId="167" fontId="0" fillId="42" borderId="33" xfId="0" applyNumberFormat="1" applyFont="1" applyFill="1" applyBorder="1" applyAlignment="1" applyProtection="1">
      <alignment horizontal="right"/>
    </xf>
    <xf numFmtId="0" fontId="0" fillId="44" borderId="33" xfId="0" applyFont="1" applyFill="1" applyBorder="1" applyAlignment="1" applyProtection="1">
      <alignment horizontal="right"/>
    </xf>
    <xf numFmtId="3" fontId="48" fillId="36" borderId="33" xfId="0" applyNumberFormat="1" applyFont="1" applyFill="1" applyBorder="1" applyAlignment="1" applyProtection="1">
      <alignment horizontal="center"/>
    </xf>
    <xf numFmtId="0" fontId="48" fillId="37" borderId="34" xfId="0" applyFont="1" applyFill="1" applyBorder="1" applyAlignment="1">
      <alignment horizontal="left"/>
    </xf>
    <xf numFmtId="0" fontId="31" fillId="38" borderId="34" xfId="0" applyFont="1" applyFill="1" applyBorder="1" applyAlignment="1">
      <alignment horizontal="left" vertical="top"/>
    </xf>
    <xf numFmtId="0" fontId="31" fillId="38" borderId="35" xfId="0" applyFont="1" applyFill="1" applyBorder="1" applyAlignment="1">
      <alignment horizontal="left" vertical="top"/>
    </xf>
    <xf numFmtId="0" fontId="55" fillId="38" borderId="34" xfId="0" applyFont="1" applyFill="1" applyBorder="1" applyAlignment="1">
      <alignment horizontal="left" vertical="top"/>
    </xf>
    <xf numFmtId="0" fontId="55" fillId="38" borderId="35" xfId="0" applyFont="1" applyFill="1" applyBorder="1" applyAlignment="1">
      <alignment horizontal="left" vertical="top"/>
    </xf>
    <xf numFmtId="0" fontId="31" fillId="38" borderId="36" xfId="0" applyFont="1" applyFill="1" applyBorder="1" applyAlignment="1">
      <alignment horizontal="left" vertical="top"/>
    </xf>
    <xf numFmtId="0" fontId="48" fillId="38" borderId="30" xfId="0" applyFont="1" applyFill="1" applyBorder="1" applyAlignment="1">
      <alignment horizontal="left" vertical="top"/>
    </xf>
    <xf numFmtId="0" fontId="48" fillId="38" borderId="31" xfId="0" applyFont="1" applyFill="1" applyBorder="1" applyAlignment="1">
      <alignment horizontal="left" vertical="top"/>
    </xf>
    <xf numFmtId="0" fontId="48" fillId="38" borderId="8" xfId="0" applyFont="1" applyFill="1" applyBorder="1" applyAlignment="1">
      <alignment horizontal="left" vertical="top"/>
    </xf>
    <xf numFmtId="0" fontId="48" fillId="38" borderId="0" xfId="0" applyFont="1" applyFill="1" applyBorder="1" applyAlignment="1">
      <alignment horizontal="left" vertical="top"/>
    </xf>
    <xf numFmtId="0" fontId="48" fillId="38" borderId="10" xfId="0" applyFont="1" applyFill="1" applyBorder="1" applyAlignment="1">
      <alignment horizontal="left" vertical="top"/>
    </xf>
    <xf numFmtId="0" fontId="48" fillId="38" borderId="11" xfId="0" applyFont="1" applyFill="1" applyBorder="1" applyAlignment="1">
      <alignment horizontal="left" vertical="top"/>
    </xf>
    <xf numFmtId="0" fontId="31" fillId="38" borderId="43" xfId="0" applyFont="1" applyFill="1" applyBorder="1" applyAlignment="1">
      <alignment horizontal="center" vertical="center" wrapText="1"/>
    </xf>
    <xf numFmtId="0" fontId="31" fillId="38" borderId="44" xfId="0" applyFont="1" applyFill="1" applyBorder="1" applyAlignment="1">
      <alignment horizontal="center" vertical="center" wrapText="1"/>
    </xf>
    <xf numFmtId="0" fontId="31" fillId="38" borderId="45" xfId="0" applyFont="1" applyFill="1" applyBorder="1" applyAlignment="1">
      <alignment horizontal="center" vertical="center" wrapText="1"/>
    </xf>
    <xf numFmtId="0" fontId="31" fillId="38" borderId="39" xfId="0" applyFont="1" applyFill="1" applyBorder="1" applyAlignment="1">
      <alignment horizontal="left" wrapText="1"/>
    </xf>
    <xf numFmtId="0" fontId="0" fillId="37" borderId="49" xfId="0" applyFill="1" applyBorder="1" applyAlignment="1">
      <alignment horizontal="center"/>
    </xf>
    <xf numFmtId="0" fontId="0" fillId="37" borderId="16" xfId="0" applyFill="1" applyBorder="1" applyAlignment="1">
      <alignment horizontal="center"/>
    </xf>
    <xf numFmtId="0" fontId="0" fillId="37" borderId="50" xfId="0" applyFill="1" applyBorder="1" applyAlignment="1">
      <alignment horizontal="center"/>
    </xf>
    <xf numFmtId="0" fontId="0" fillId="37" borderId="12" xfId="0" applyFill="1" applyBorder="1" applyAlignment="1"/>
    <xf numFmtId="0" fontId="0" fillId="37" borderId="16" xfId="0" applyFill="1" applyBorder="1" applyAlignment="1"/>
    <xf numFmtId="0" fontId="59" fillId="38" borderId="39" xfId="0" applyFont="1" applyFill="1" applyBorder="1" applyAlignment="1">
      <alignment horizontal="left" vertical="top" wrapText="1" indent="1"/>
    </xf>
    <xf numFmtId="0" fontId="0" fillId="47" borderId="49" xfId="0" applyFill="1" applyBorder="1" applyAlignment="1">
      <alignment horizontal="center"/>
    </xf>
    <xf numFmtId="0" fontId="0" fillId="47" borderId="16" xfId="0" applyFill="1" applyBorder="1" applyAlignment="1">
      <alignment horizontal="center"/>
    </xf>
    <xf numFmtId="0" fontId="0" fillId="37" borderId="35" xfId="0" applyFill="1" applyBorder="1" applyAlignment="1"/>
    <xf numFmtId="0" fontId="0" fillId="37" borderId="33" xfId="0" applyFill="1" applyBorder="1" applyAlignment="1"/>
    <xf numFmtId="0" fontId="59" fillId="38" borderId="52" xfId="0" applyFont="1" applyFill="1" applyBorder="1" applyAlignment="1">
      <alignment horizontal="left" vertical="top" wrapText="1" indent="1"/>
    </xf>
    <xf numFmtId="0" fontId="0" fillId="47" borderId="53" xfId="0" applyFill="1" applyBorder="1" applyAlignment="1">
      <alignment horizontal="center"/>
    </xf>
    <xf numFmtId="0" fontId="0" fillId="47" borderId="33" xfId="0" applyFill="1" applyBorder="1" applyAlignment="1">
      <alignment horizontal="center"/>
    </xf>
    <xf numFmtId="0" fontId="59" fillId="38" borderId="55" xfId="0" applyFont="1" applyFill="1" applyBorder="1" applyAlignment="1">
      <alignment horizontal="left" vertical="top" wrapText="1" indent="1"/>
    </xf>
    <xf numFmtId="0" fontId="0" fillId="47" borderId="56" xfId="0" applyFill="1" applyBorder="1" applyAlignment="1">
      <alignment horizontal="center"/>
    </xf>
    <xf numFmtId="0" fontId="0" fillId="47" borderId="29" xfId="0" applyFill="1" applyBorder="1" applyAlignment="1">
      <alignment horizontal="center"/>
    </xf>
    <xf numFmtId="0" fontId="0" fillId="37" borderId="45" xfId="0" applyFill="1" applyBorder="1" applyAlignment="1">
      <alignment horizontal="center"/>
    </xf>
    <xf numFmtId="0" fontId="0" fillId="37" borderId="57" xfId="0" applyFill="1" applyBorder="1" applyAlignment="1"/>
    <xf numFmtId="0" fontId="0" fillId="37" borderId="58" xfId="0" applyFill="1" applyBorder="1" applyAlignment="1"/>
    <xf numFmtId="0" fontId="0" fillId="37" borderId="59" xfId="0" applyFill="1" applyBorder="1" applyAlignment="1">
      <alignment horizontal="center"/>
    </xf>
    <xf numFmtId="0" fontId="0" fillId="37" borderId="60" xfId="0" applyFill="1" applyBorder="1" applyAlignment="1">
      <alignment horizontal="center"/>
    </xf>
    <xf numFmtId="0" fontId="0" fillId="37" borderId="61" xfId="0" applyFill="1" applyBorder="1" applyAlignment="1"/>
    <xf numFmtId="0" fontId="0" fillId="37" borderId="62" xfId="0" applyFill="1" applyBorder="1" applyAlignment="1"/>
    <xf numFmtId="0" fontId="59" fillId="38" borderId="63" xfId="0" applyFont="1" applyFill="1" applyBorder="1" applyAlignment="1">
      <alignment horizontal="left" wrapText="1" indent="1"/>
    </xf>
    <xf numFmtId="0" fontId="59" fillId="38" borderId="64" xfId="0" applyFont="1" applyFill="1" applyBorder="1" applyAlignment="1">
      <alignment horizontal="left" wrapText="1" indent="1"/>
    </xf>
    <xf numFmtId="0" fontId="59" fillId="38" borderId="52" xfId="0" applyFont="1" applyFill="1" applyBorder="1" applyAlignment="1">
      <alignment horizontal="left" wrapText="1" indent="1"/>
    </xf>
    <xf numFmtId="0" fontId="59" fillId="38" borderId="55" xfId="0" applyFont="1" applyFill="1" applyBorder="1" applyAlignment="1">
      <alignment horizontal="left" wrapText="1" indent="1"/>
    </xf>
    <xf numFmtId="0" fontId="0" fillId="47" borderId="43" xfId="0" applyFill="1" applyBorder="1" applyAlignment="1">
      <alignment horizontal="center"/>
    </xf>
    <xf numFmtId="0" fontId="0" fillId="47" borderId="45" xfId="0" applyFill="1" applyBorder="1" applyAlignment="1">
      <alignment horizontal="center"/>
    </xf>
    <xf numFmtId="0" fontId="0" fillId="37" borderId="65" xfId="0" applyFill="1" applyBorder="1" applyAlignment="1"/>
    <xf numFmtId="0" fontId="0" fillId="37" borderId="45" xfId="0" applyFill="1" applyBorder="1" applyAlignment="1"/>
    <xf numFmtId="0" fontId="60" fillId="0" borderId="0" xfId="0" applyFont="1" applyProtection="1"/>
    <xf numFmtId="0" fontId="31" fillId="38" borderId="41" xfId="0" applyFont="1" applyFill="1" applyBorder="1" applyAlignment="1">
      <alignment horizontal="center" vertical="center" wrapText="1"/>
    </xf>
    <xf numFmtId="0" fontId="31" fillId="38" borderId="42" xfId="0" applyFont="1" applyFill="1" applyBorder="1" applyAlignment="1">
      <alignment horizontal="center" vertical="center" wrapText="1"/>
    </xf>
    <xf numFmtId="0" fontId="48" fillId="38" borderId="43" xfId="0" applyFont="1" applyFill="1" applyBorder="1" applyAlignment="1">
      <alignment horizontal="center" vertical="center" wrapText="1"/>
    </xf>
    <xf numFmtId="0" fontId="48" fillId="38" borderId="44" xfId="0" applyFont="1" applyFill="1" applyBorder="1" applyAlignment="1">
      <alignment horizontal="center" vertical="center" wrapText="1"/>
    </xf>
    <xf numFmtId="0" fontId="48" fillId="38" borderId="63" xfId="0" applyFont="1" applyFill="1" applyBorder="1" applyAlignment="1">
      <alignment vertical="center" wrapText="1"/>
    </xf>
    <xf numFmtId="167" fontId="33" fillId="37" borderId="63" xfId="0" applyNumberFormat="1" applyFont="1" applyFill="1" applyBorder="1" applyAlignment="1" applyProtection="1">
      <alignment wrapText="1"/>
      <protection locked="0"/>
    </xf>
    <xf numFmtId="167" fontId="33" fillId="37" borderId="37" xfId="0" applyNumberFormat="1" applyFont="1" applyFill="1" applyBorder="1" applyAlignment="1" applyProtection="1">
      <alignment wrapText="1"/>
      <protection locked="0"/>
    </xf>
    <xf numFmtId="167" fontId="33" fillId="37" borderId="38" xfId="0" applyNumberFormat="1" applyFont="1" applyFill="1" applyBorder="1" applyAlignment="1" applyProtection="1">
      <alignment wrapText="1"/>
      <protection locked="0"/>
    </xf>
    <xf numFmtId="167" fontId="33" fillId="37" borderId="41" xfId="0" applyNumberFormat="1" applyFont="1" applyFill="1" applyBorder="1" applyAlignment="1" applyProtection="1">
      <alignment wrapText="1"/>
      <protection locked="0"/>
    </xf>
    <xf numFmtId="167" fontId="33" fillId="37" borderId="42" xfId="0" applyNumberFormat="1" applyFont="1" applyFill="1" applyBorder="1" applyAlignment="1" applyProtection="1">
      <alignment wrapText="1"/>
      <protection locked="0"/>
    </xf>
    <xf numFmtId="0" fontId="48" fillId="38" borderId="67" xfId="0" applyFont="1" applyFill="1" applyBorder="1" applyAlignment="1">
      <alignment vertical="center" wrapText="1"/>
    </xf>
    <xf numFmtId="167" fontId="33" fillId="37" borderId="67" xfId="0" applyNumberFormat="1" applyFont="1" applyFill="1" applyBorder="1" applyAlignment="1" applyProtection="1">
      <alignment wrapText="1"/>
      <protection locked="0"/>
    </xf>
    <xf numFmtId="167" fontId="33" fillId="37" borderId="53" xfId="0" applyNumberFormat="1" applyFont="1" applyFill="1" applyBorder="1" applyAlignment="1" applyProtection="1">
      <alignment wrapText="1"/>
      <protection locked="0"/>
    </xf>
    <xf numFmtId="167" fontId="33" fillId="37" borderId="68" xfId="0" applyNumberFormat="1" applyFont="1" applyFill="1" applyBorder="1" applyAlignment="1" applyProtection="1">
      <alignment wrapText="1"/>
      <protection locked="0"/>
    </xf>
    <xf numFmtId="167" fontId="33" fillId="37" borderId="69" xfId="0" applyNumberFormat="1" applyFont="1" applyFill="1" applyBorder="1" applyAlignment="1" applyProtection="1">
      <alignment wrapText="1"/>
      <protection locked="0"/>
    </xf>
    <xf numFmtId="167" fontId="33" fillId="37" borderId="70" xfId="0" applyNumberFormat="1" applyFont="1" applyFill="1" applyBorder="1" applyAlignment="1" applyProtection="1">
      <alignment wrapText="1"/>
      <protection locked="0"/>
    </xf>
    <xf numFmtId="0" fontId="48" fillId="38" borderId="71" xfId="0" applyFont="1" applyFill="1" applyBorder="1" applyAlignment="1">
      <alignment vertical="center" wrapText="1"/>
    </xf>
    <xf numFmtId="167" fontId="33" fillId="37" borderId="71" xfId="0" applyNumberFormat="1" applyFont="1" applyFill="1" applyBorder="1" applyAlignment="1" applyProtection="1">
      <alignment wrapText="1"/>
      <protection locked="0"/>
    </xf>
    <xf numFmtId="167" fontId="33" fillId="37" borderId="43" xfId="0" applyNumberFormat="1" applyFont="1" applyFill="1" applyBorder="1" applyAlignment="1" applyProtection="1">
      <alignment wrapText="1"/>
      <protection locked="0"/>
    </xf>
    <xf numFmtId="167" fontId="33" fillId="37" borderId="44" xfId="0" applyNumberFormat="1" applyFont="1" applyFill="1" applyBorder="1" applyAlignment="1" applyProtection="1">
      <alignment wrapText="1"/>
      <protection locked="0"/>
    </xf>
    <xf numFmtId="167" fontId="33" fillId="37" borderId="66" xfId="0" applyNumberFormat="1" applyFont="1" applyFill="1" applyBorder="1" applyAlignment="1" applyProtection="1">
      <alignment wrapText="1"/>
      <protection locked="0"/>
    </xf>
    <xf numFmtId="167" fontId="33" fillId="37" borderId="47" xfId="0" applyNumberFormat="1" applyFont="1" applyFill="1" applyBorder="1" applyAlignment="1" applyProtection="1">
      <alignment wrapText="1"/>
      <protection locked="0"/>
    </xf>
    <xf numFmtId="167" fontId="33" fillId="37" borderId="56" xfId="0" applyNumberFormat="1" applyFont="1" applyFill="1" applyBorder="1" applyAlignment="1" applyProtection="1">
      <alignment wrapText="1"/>
      <protection locked="0"/>
    </xf>
    <xf numFmtId="167" fontId="33" fillId="37" borderId="72" xfId="0" applyNumberFormat="1" applyFont="1" applyFill="1" applyBorder="1" applyAlignment="1" applyProtection="1">
      <alignment wrapText="1"/>
      <protection locked="0"/>
    </xf>
    <xf numFmtId="167" fontId="33" fillId="37" borderId="73" xfId="0" applyNumberFormat="1" applyFont="1" applyFill="1" applyBorder="1" applyAlignment="1" applyProtection="1">
      <alignment wrapText="1"/>
      <protection locked="0"/>
    </xf>
    <xf numFmtId="167" fontId="33" fillId="37" borderId="74" xfId="0" applyNumberFormat="1" applyFont="1" applyFill="1" applyBorder="1" applyAlignment="1" applyProtection="1">
      <alignment wrapText="1"/>
      <protection locked="0"/>
    </xf>
    <xf numFmtId="167" fontId="33" fillId="37" borderId="75" xfId="0" applyNumberFormat="1" applyFont="1" applyFill="1" applyBorder="1" applyAlignment="1" applyProtection="1">
      <alignment wrapText="1"/>
      <protection locked="0"/>
    </xf>
    <xf numFmtId="167" fontId="33" fillId="37" borderId="76" xfId="0" applyNumberFormat="1" applyFont="1" applyFill="1" applyBorder="1" applyAlignment="1" applyProtection="1">
      <alignment wrapText="1"/>
      <protection locked="0"/>
    </xf>
    <xf numFmtId="167" fontId="33" fillId="37" borderId="77" xfId="0" applyNumberFormat="1" applyFont="1" applyFill="1" applyBorder="1" applyAlignment="1" applyProtection="1">
      <alignment wrapText="1"/>
      <protection locked="0"/>
    </xf>
    <xf numFmtId="167" fontId="33" fillId="37" borderId="78" xfId="0" applyNumberFormat="1" applyFont="1" applyFill="1" applyBorder="1" applyAlignment="1" applyProtection="1">
      <alignment wrapText="1"/>
      <protection locked="0"/>
    </xf>
    <xf numFmtId="0" fontId="61" fillId="38" borderId="79" xfId="0" applyFont="1" applyFill="1" applyBorder="1" applyAlignment="1">
      <alignment horizontal="left" vertical="center" textRotation="90" wrapText="1" shrinkToFit="1"/>
    </xf>
    <xf numFmtId="0" fontId="48" fillId="38" borderId="80" xfId="0" applyFont="1" applyFill="1" applyBorder="1" applyAlignment="1">
      <alignment vertical="center" wrapText="1"/>
    </xf>
    <xf numFmtId="167" fontId="33" fillId="37" borderId="59" xfId="0" applyNumberFormat="1" applyFont="1" applyFill="1" applyBorder="1" applyAlignment="1" applyProtection="1">
      <alignment wrapText="1"/>
      <protection locked="0"/>
    </xf>
    <xf numFmtId="167" fontId="33" fillId="37" borderId="81" xfId="0" applyNumberFormat="1" applyFont="1" applyFill="1" applyBorder="1" applyAlignment="1" applyProtection="1">
      <alignment wrapText="1"/>
      <protection locked="0"/>
    </xf>
    <xf numFmtId="0" fontId="0" fillId="37" borderId="82" xfId="0" applyFill="1" applyBorder="1" applyAlignment="1">
      <alignment wrapText="1"/>
    </xf>
    <xf numFmtId="0" fontId="0" fillId="37" borderId="80" xfId="0" applyFill="1" applyBorder="1" applyAlignment="1">
      <alignment wrapText="1"/>
    </xf>
    <xf numFmtId="0" fontId="31" fillId="38" borderId="79" xfId="0" applyFont="1" applyFill="1" applyBorder="1" applyAlignment="1">
      <alignment vertical="center" wrapText="1"/>
    </xf>
    <xf numFmtId="167" fontId="31" fillId="42" borderId="35" xfId="0" applyNumberFormat="1" applyFont="1" applyFill="1" applyBorder="1" applyAlignment="1" applyProtection="1">
      <alignment vertical="center" wrapText="1"/>
      <protection locked="0"/>
    </xf>
    <xf numFmtId="167" fontId="31" fillId="42" borderId="16" xfId="0" applyNumberFormat="1" applyFont="1" applyFill="1" applyBorder="1" applyAlignment="1" applyProtection="1">
      <alignment vertical="center" wrapText="1"/>
      <protection locked="0"/>
    </xf>
    <xf numFmtId="0" fontId="48" fillId="38" borderId="32" xfId="0" applyFont="1" applyFill="1" applyBorder="1" applyAlignment="1">
      <alignment horizontal="left" vertical="top"/>
    </xf>
    <xf numFmtId="0" fontId="48" fillId="38" borderId="9" xfId="0" applyFont="1" applyFill="1" applyBorder="1" applyAlignment="1">
      <alignment horizontal="left" vertical="top"/>
    </xf>
    <xf numFmtId="0" fontId="64" fillId="38" borderId="10" xfId="0" applyFont="1" applyFill="1" applyBorder="1" applyAlignment="1">
      <alignment horizontal="left" vertical="top"/>
    </xf>
    <xf numFmtId="0" fontId="48" fillId="38" borderId="12" xfId="0" applyFont="1" applyFill="1" applyBorder="1" applyAlignment="1">
      <alignment horizontal="left" vertical="top"/>
    </xf>
    <xf numFmtId="0" fontId="0" fillId="38" borderId="31" xfId="0" applyFont="1" applyFill="1" applyBorder="1" applyAlignment="1">
      <alignment horizontal="left" vertical="top"/>
    </xf>
    <xf numFmtId="0" fontId="0" fillId="38" borderId="32" xfId="0" applyFont="1" applyFill="1" applyBorder="1" applyAlignment="1">
      <alignment horizontal="left" vertical="top"/>
    </xf>
    <xf numFmtId="0" fontId="0" fillId="38" borderId="0" xfId="0" applyFont="1" applyFill="1" applyBorder="1" applyAlignment="1">
      <alignment horizontal="left" vertical="top"/>
    </xf>
    <xf numFmtId="0" fontId="0" fillId="38" borderId="9" xfId="0" applyFont="1" applyFill="1" applyBorder="1" applyAlignment="1">
      <alignment horizontal="left" vertical="top"/>
    </xf>
    <xf numFmtId="0" fontId="0" fillId="38" borderId="11" xfId="0" applyFont="1" applyFill="1" applyBorder="1" applyAlignment="1">
      <alignment horizontal="left" vertical="top"/>
    </xf>
    <xf numFmtId="0" fontId="0" fillId="38" borderId="12" xfId="0" applyFont="1" applyFill="1" applyBorder="1" applyAlignment="1">
      <alignment horizontal="left" vertical="top"/>
    </xf>
    <xf numFmtId="0" fontId="48" fillId="37" borderId="34" xfId="0" applyFont="1" applyFill="1" applyBorder="1" applyAlignment="1">
      <alignment horizontal="left" wrapText="1"/>
    </xf>
    <xf numFmtId="0" fontId="31" fillId="38" borderId="8" xfId="0" applyFont="1" applyFill="1" applyBorder="1" applyAlignment="1">
      <alignment horizontal="left" wrapText="1"/>
    </xf>
    <xf numFmtId="0" fontId="31" fillId="38" borderId="9" xfId="0" applyFont="1" applyFill="1" applyBorder="1" applyAlignment="1">
      <alignment horizontal="left" wrapText="1"/>
    </xf>
    <xf numFmtId="0" fontId="31" fillId="38" borderId="10" xfId="0" applyFont="1" applyFill="1" applyBorder="1" applyAlignment="1">
      <alignment horizontal="left" wrapText="1"/>
    </xf>
    <xf numFmtId="0" fontId="31" fillId="38" borderId="12" xfId="0" applyFont="1" applyFill="1" applyBorder="1" applyAlignment="1">
      <alignment horizontal="left" wrapText="1"/>
    </xf>
    <xf numFmtId="0" fontId="48" fillId="38" borderId="16" xfId="0" applyFont="1" applyFill="1" applyBorder="1" applyAlignment="1">
      <alignment horizontal="left" vertical="top"/>
    </xf>
    <xf numFmtId="0" fontId="48" fillId="38" borderId="33" xfId="0" applyFont="1" applyFill="1" applyBorder="1" applyAlignment="1">
      <alignment horizontal="left" vertical="top"/>
    </xf>
    <xf numFmtId="0" fontId="26" fillId="39" borderId="34" xfId="0" applyFont="1" applyFill="1" applyBorder="1" applyAlignment="1" applyProtection="1">
      <alignment horizontal="center" vertical="center"/>
    </xf>
    <xf numFmtId="0" fontId="26" fillId="39" borderId="36" xfId="0" applyFont="1" applyFill="1" applyBorder="1" applyAlignment="1">
      <alignment horizontal="center" vertical="center"/>
    </xf>
    <xf numFmtId="0" fontId="26" fillId="39" borderId="35" xfId="0" applyFont="1" applyFill="1" applyBorder="1" applyAlignment="1">
      <alignment horizontal="center" vertical="center"/>
    </xf>
    <xf numFmtId="0" fontId="26" fillId="39" borderId="36" xfId="0" applyFont="1" applyFill="1" applyBorder="1" applyAlignment="1" applyProtection="1">
      <alignment horizontal="center" vertical="center"/>
    </xf>
    <xf numFmtId="0" fontId="0" fillId="38" borderId="34" xfId="0" applyFont="1" applyFill="1" applyBorder="1" applyAlignment="1" applyProtection="1"/>
    <xf numFmtId="0" fontId="0" fillId="38" borderId="36" xfId="0" applyFill="1" applyBorder="1" applyAlignment="1"/>
    <xf numFmtId="0" fontId="0" fillId="38" borderId="35" xfId="0" applyFill="1" applyBorder="1" applyAlignment="1"/>
    <xf numFmtId="0" fontId="48" fillId="42" borderId="33" xfId="0" applyFont="1" applyFill="1" applyBorder="1" applyProtection="1"/>
    <xf numFmtId="0" fontId="0" fillId="42" borderId="34" xfId="0" applyNumberFormat="1" applyFill="1" applyBorder="1" applyAlignment="1" applyProtection="1">
      <alignment horizontal="left" vertical="center"/>
      <protection locked="0"/>
    </xf>
    <xf numFmtId="0" fontId="0" fillId="42" borderId="36" xfId="0" applyNumberFormat="1" applyFill="1" applyBorder="1" applyAlignment="1" applyProtection="1">
      <alignment horizontal="left" vertical="center"/>
      <protection locked="0"/>
    </xf>
    <xf numFmtId="0" fontId="0" fillId="42" borderId="35" xfId="0" applyNumberFormat="1" applyFill="1" applyBorder="1" applyAlignment="1" applyProtection="1">
      <alignment horizontal="left" vertical="center"/>
      <protection locked="0"/>
    </xf>
    <xf numFmtId="0" fontId="31" fillId="0" borderId="0" xfId="0" applyFont="1" applyFill="1" applyBorder="1" applyAlignment="1" applyProtection="1">
      <alignment horizontal="center" vertical="center" wrapText="1"/>
      <protection locked="0"/>
    </xf>
    <xf numFmtId="0" fontId="31" fillId="0" borderId="0" xfId="0" quotePrefix="1" applyFont="1" applyFill="1" applyBorder="1" applyAlignment="1" applyProtection="1">
      <alignment horizontal="center" vertical="center"/>
      <protection locked="0"/>
    </xf>
    <xf numFmtId="0" fontId="0" fillId="42" borderId="1" xfId="0" applyFill="1" applyBorder="1" applyAlignment="1" applyProtection="1">
      <alignment vertical="center"/>
      <protection locked="0"/>
    </xf>
    <xf numFmtId="0" fontId="0" fillId="0" borderId="0" xfId="0" applyFill="1" applyBorder="1" applyAlignment="1" applyProtection="1">
      <alignment vertical="center"/>
      <protection locked="0"/>
    </xf>
    <xf numFmtId="14" fontId="0" fillId="42" borderId="2" xfId="0" applyNumberFormat="1" applyFill="1" applyBorder="1" applyAlignment="1" applyProtection="1">
      <alignment horizontal="left" vertical="center"/>
      <protection locked="0"/>
    </xf>
    <xf numFmtId="14" fontId="0" fillId="42" borderId="3" xfId="0" applyNumberFormat="1" applyFill="1" applyBorder="1" applyAlignment="1" applyProtection="1">
      <alignment horizontal="left" vertical="center"/>
      <protection locked="0"/>
    </xf>
    <xf numFmtId="14" fontId="0" fillId="0" borderId="0" xfId="0" applyNumberFormat="1" applyFill="1" applyBorder="1" applyAlignment="1" applyProtection="1">
      <alignment horizontal="left" vertical="center"/>
      <protection locked="0"/>
    </xf>
    <xf numFmtId="0" fontId="48" fillId="42" borderId="34" xfId="0" applyFont="1" applyFill="1" applyBorder="1" applyAlignment="1" applyProtection="1"/>
    <xf numFmtId="0" fontId="0" fillId="42" borderId="35" xfId="0" applyFill="1" applyBorder="1" applyAlignment="1"/>
    <xf numFmtId="0" fontId="0" fillId="38" borderId="2" xfId="0" applyFont="1" applyFill="1" applyBorder="1" applyAlignment="1" applyProtection="1">
      <alignment vertical="center" wrapText="1"/>
    </xf>
    <xf numFmtId="0" fontId="0" fillId="38" borderId="4" xfId="0" applyFill="1" applyBorder="1" applyAlignment="1" applyProtection="1">
      <alignment vertical="center" wrapText="1"/>
    </xf>
    <xf numFmtId="0" fontId="0" fillId="38" borderId="3" xfId="0" applyFill="1" applyBorder="1" applyAlignment="1" applyProtection="1">
      <alignment vertical="center" wrapText="1"/>
    </xf>
    <xf numFmtId="0" fontId="0" fillId="42" borderId="1" xfId="0" applyFill="1" applyBorder="1" applyProtection="1"/>
    <xf numFmtId="14" fontId="0" fillId="42" borderId="1" xfId="0" applyNumberFormat="1" applyFill="1" applyBorder="1" applyProtection="1"/>
    <xf numFmtId="0" fontId="0" fillId="38" borderId="1" xfId="0" applyFont="1" applyFill="1" applyBorder="1" applyAlignment="1" applyProtection="1">
      <alignment vertical="top"/>
    </xf>
    <xf numFmtId="0" fontId="0" fillId="42" borderId="6" xfId="0" applyFill="1" applyBorder="1" applyAlignment="1" applyProtection="1">
      <alignment vertical="top" wrapText="1"/>
    </xf>
    <xf numFmtId="0" fontId="0" fillId="42" borderId="5" xfId="0" applyFill="1" applyBorder="1" applyAlignment="1" applyProtection="1">
      <alignment vertical="top" wrapText="1"/>
    </xf>
    <xf numFmtId="0" fontId="0" fillId="42" borderId="7" xfId="0" applyFill="1" applyBorder="1" applyAlignment="1" applyProtection="1">
      <alignment vertical="top" wrapText="1"/>
    </xf>
    <xf numFmtId="0" fontId="0" fillId="42" borderId="8" xfId="0" applyFill="1" applyBorder="1" applyAlignment="1" applyProtection="1">
      <alignment vertical="top" wrapText="1"/>
    </xf>
    <xf numFmtId="0" fontId="0" fillId="42" borderId="0" xfId="0" applyFill="1" applyBorder="1" applyAlignment="1" applyProtection="1">
      <alignment vertical="top" wrapText="1"/>
    </xf>
    <xf numFmtId="0" fontId="0" fillId="42" borderId="9" xfId="0" applyFill="1" applyBorder="1" applyAlignment="1" applyProtection="1">
      <alignment vertical="top" wrapText="1"/>
    </xf>
    <xf numFmtId="0" fontId="0" fillId="42" borderId="10" xfId="0" applyFill="1" applyBorder="1" applyAlignment="1" applyProtection="1">
      <alignment vertical="top" wrapText="1"/>
    </xf>
    <xf numFmtId="0" fontId="0" fillId="42" borderId="11" xfId="0" applyFill="1" applyBorder="1" applyAlignment="1" applyProtection="1">
      <alignment vertical="top" wrapText="1"/>
    </xf>
    <xf numFmtId="0" fontId="0" fillId="42" borderId="12" xfId="0" applyFill="1" applyBorder="1" applyAlignment="1" applyProtection="1">
      <alignment vertical="top" wrapText="1"/>
    </xf>
    <xf numFmtId="0" fontId="0" fillId="37" borderId="2" xfId="0" applyFill="1" applyBorder="1" applyAlignment="1" applyProtection="1">
      <alignment horizontal="center"/>
    </xf>
    <xf numFmtId="0" fontId="0" fillId="37" borderId="4" xfId="0" applyFill="1" applyBorder="1" applyAlignment="1" applyProtection="1">
      <alignment horizontal="center"/>
    </xf>
    <xf numFmtId="0" fontId="0" fillId="37" borderId="3" xfId="0" applyFill="1" applyBorder="1" applyAlignment="1" applyProtection="1">
      <alignment horizontal="center"/>
    </xf>
    <xf numFmtId="0" fontId="0" fillId="38" borderId="1" xfId="0" applyFill="1" applyBorder="1" applyProtection="1"/>
    <xf numFmtId="0" fontId="0" fillId="37" borderId="1" xfId="0" applyFill="1" applyBorder="1" applyAlignment="1" applyProtection="1">
      <alignment vertical="top"/>
      <protection locked="0"/>
    </xf>
    <xf numFmtId="0" fontId="1" fillId="42" borderId="2" xfId="0" applyNumberFormat="1" applyFont="1" applyFill="1" applyBorder="1" applyProtection="1"/>
    <xf numFmtId="0" fontId="1" fillId="42" borderId="3" xfId="0" applyNumberFormat="1" applyFont="1" applyFill="1" applyBorder="1" applyProtection="1"/>
    <xf numFmtId="0" fontId="0" fillId="38" borderId="2" xfId="0" applyFont="1" applyFill="1" applyBorder="1" applyProtection="1"/>
    <xf numFmtId="0" fontId="0" fillId="38" borderId="3" xfId="0" applyFont="1" applyFill="1" applyBorder="1" applyProtection="1"/>
    <xf numFmtId="0" fontId="1" fillId="38" borderId="14" xfId="0" applyFont="1" applyFill="1" applyBorder="1" applyAlignment="1" applyProtection="1">
      <alignment horizontal="center" vertical="center"/>
    </xf>
    <xf numFmtId="0" fontId="1" fillId="38" borderId="16" xfId="0" applyFont="1" applyFill="1" applyBorder="1" applyAlignment="1" applyProtection="1">
      <alignment horizontal="center" vertical="center"/>
    </xf>
    <xf numFmtId="0" fontId="1" fillId="38" borderId="2" xfId="0" applyFont="1" applyFill="1" applyBorder="1" applyAlignment="1" applyProtection="1">
      <alignment horizontal="center" wrapText="1"/>
    </xf>
    <xf numFmtId="0" fontId="1" fillId="38" borderId="3" xfId="0" applyFont="1" applyFill="1" applyBorder="1" applyAlignment="1" applyProtection="1">
      <alignment horizontal="center" wrapText="1"/>
    </xf>
    <xf numFmtId="0" fontId="1" fillId="38" borderId="2" xfId="0" applyFont="1" applyFill="1" applyBorder="1" applyAlignment="1" applyProtection="1">
      <alignment horizontal="left"/>
    </xf>
    <xf numFmtId="0" fontId="1" fillId="38" borderId="3" xfId="0" applyFont="1" applyFill="1" applyBorder="1" applyAlignment="1" applyProtection="1">
      <alignment horizontal="left"/>
    </xf>
    <xf numFmtId="0" fontId="0" fillId="42" borderId="2" xfId="0" applyNumberFormat="1" applyFill="1" applyBorder="1" applyProtection="1"/>
    <xf numFmtId="0" fontId="0" fillId="42" borderId="3" xfId="0" applyNumberFormat="1" applyFill="1" applyBorder="1" applyProtection="1"/>
    <xf numFmtId="0" fontId="0" fillId="38" borderId="6" xfId="0" applyFill="1" applyBorder="1" applyAlignment="1" applyProtection="1">
      <alignment horizontal="left" vertical="top" wrapText="1"/>
    </xf>
    <xf numFmtId="0" fontId="0" fillId="38" borderId="5" xfId="0" applyFill="1" applyBorder="1" applyAlignment="1" applyProtection="1">
      <alignment horizontal="left" vertical="top" wrapText="1"/>
    </xf>
    <xf numFmtId="0" fontId="0" fillId="38" borderId="7" xfId="0" applyFill="1" applyBorder="1" applyAlignment="1" applyProtection="1">
      <alignment horizontal="left" vertical="top" wrapText="1"/>
    </xf>
    <xf numFmtId="0" fontId="0" fillId="38" borderId="10" xfId="0" applyFill="1" applyBorder="1" applyAlignment="1" applyProtection="1">
      <alignment horizontal="left" vertical="top" wrapText="1"/>
    </xf>
    <xf numFmtId="0" fontId="0" fillId="38" borderId="11" xfId="0" applyFill="1" applyBorder="1" applyAlignment="1" applyProtection="1">
      <alignment horizontal="left" vertical="top" wrapText="1"/>
    </xf>
    <xf numFmtId="0" fontId="0" fillId="38" borderId="12" xfId="0" applyFill="1" applyBorder="1" applyAlignment="1" applyProtection="1">
      <alignment horizontal="left" vertical="top" wrapText="1"/>
    </xf>
    <xf numFmtId="0" fontId="0" fillId="38" borderId="14" xfId="0" applyFill="1" applyBorder="1" applyAlignment="1" applyProtection="1">
      <alignment vertical="top" wrapText="1"/>
    </xf>
    <xf numFmtId="0" fontId="0" fillId="38" borderId="15" xfId="0" applyFill="1" applyBorder="1" applyAlignment="1" applyProtection="1">
      <alignment vertical="top" wrapText="1"/>
    </xf>
    <xf numFmtId="0" fontId="0" fillId="38" borderId="16" xfId="0" applyFill="1" applyBorder="1" applyAlignment="1" applyProtection="1">
      <alignment vertical="top" wrapText="1"/>
    </xf>
    <xf numFmtId="168" fontId="0" fillId="37" borderId="14" xfId="0" applyNumberFormat="1" applyFill="1" applyBorder="1" applyAlignment="1" applyProtection="1">
      <alignment horizontal="center" vertical="top"/>
      <protection locked="0"/>
    </xf>
    <xf numFmtId="168" fontId="0" fillId="37" borderId="15" xfId="0" applyNumberFormat="1" applyFill="1" applyBorder="1" applyAlignment="1" applyProtection="1">
      <alignment horizontal="center" vertical="top"/>
      <protection locked="0"/>
    </xf>
    <xf numFmtId="168" fontId="0" fillId="37" borderId="16" xfId="0" applyNumberFormat="1" applyFill="1" applyBorder="1" applyAlignment="1" applyProtection="1">
      <alignment horizontal="center" vertical="top"/>
      <protection locked="0"/>
    </xf>
    <xf numFmtId="0" fontId="0" fillId="38" borderId="14" xfId="0" applyFill="1" applyBorder="1" applyAlignment="1" applyProtection="1">
      <alignment horizontal="center" vertical="top" wrapText="1"/>
    </xf>
    <xf numFmtId="0" fontId="0" fillId="38" borderId="16" xfId="0" applyFill="1" applyBorder="1" applyAlignment="1" applyProtection="1">
      <alignment horizontal="center" vertical="top" wrapText="1"/>
    </xf>
    <xf numFmtId="0" fontId="0" fillId="38" borderId="31" xfId="0" applyFill="1" applyBorder="1" applyAlignment="1" applyProtection="1">
      <alignment horizontal="left" vertical="top" wrapText="1"/>
    </xf>
    <xf numFmtId="0" fontId="1" fillId="42" borderId="34" xfId="0" applyFont="1" applyFill="1" applyBorder="1" applyProtection="1"/>
    <xf numFmtId="0" fontId="1" fillId="42" borderId="35" xfId="0" applyFont="1" applyFill="1" applyBorder="1" applyProtection="1"/>
    <xf numFmtId="0" fontId="0" fillId="42" borderId="34" xfId="0" applyFont="1" applyFill="1" applyBorder="1" applyAlignment="1" applyProtection="1">
      <alignment horizontal="right"/>
    </xf>
    <xf numFmtId="0" fontId="0" fillId="42" borderId="35" xfId="0" applyFont="1" applyFill="1" applyBorder="1" applyAlignment="1" applyProtection="1">
      <alignment horizontal="right"/>
    </xf>
    <xf numFmtId="0" fontId="1" fillId="42" borderId="34" xfId="0" applyFont="1" applyFill="1" applyBorder="1" applyAlignment="1" applyProtection="1">
      <alignment wrapText="1"/>
    </xf>
    <xf numFmtId="0" fontId="1" fillId="42" borderId="35" xfId="0" applyFont="1" applyFill="1" applyBorder="1" applyAlignment="1" applyProtection="1">
      <alignment wrapText="1"/>
    </xf>
    <xf numFmtId="0" fontId="31" fillId="38" borderId="39" xfId="0" applyFont="1" applyFill="1" applyBorder="1" applyAlignment="1">
      <alignment horizontal="center" vertical="center" wrapText="1"/>
    </xf>
    <xf numFmtId="0" fontId="31" fillId="38" borderId="40" xfId="0" applyFont="1" applyFill="1" applyBorder="1" applyAlignment="1">
      <alignment horizontal="center" vertical="center" wrapText="1"/>
    </xf>
    <xf numFmtId="0" fontId="0" fillId="42" borderId="1" xfId="0" applyFill="1" applyBorder="1" applyAlignment="1" applyProtection="1">
      <alignment horizontal="left"/>
    </xf>
    <xf numFmtId="0" fontId="48" fillId="38" borderId="2" xfId="0" applyFont="1" applyFill="1" applyBorder="1" applyProtection="1"/>
    <xf numFmtId="0" fontId="48" fillId="38" borderId="3" xfId="0" applyFont="1" applyFill="1" applyBorder="1" applyProtection="1"/>
    <xf numFmtId="0" fontId="48" fillId="38" borderId="6" xfId="0" applyFont="1" applyFill="1" applyBorder="1" applyAlignment="1" applyProtection="1">
      <alignment vertical="top"/>
    </xf>
    <xf numFmtId="0" fontId="48" fillId="38" borderId="7" xfId="0" applyFont="1" applyFill="1" applyBorder="1" applyAlignment="1" applyProtection="1">
      <alignment vertical="top"/>
    </xf>
    <xf numFmtId="0" fontId="48" fillId="38" borderId="8" xfId="0" applyFont="1" applyFill="1" applyBorder="1" applyAlignment="1" applyProtection="1">
      <alignment vertical="top"/>
    </xf>
    <xf numFmtId="0" fontId="48" fillId="38" borderId="9" xfId="0" applyFont="1" applyFill="1" applyBorder="1" applyAlignment="1" applyProtection="1">
      <alignment vertical="top"/>
    </xf>
    <xf numFmtId="0" fontId="48" fillId="38" borderId="10" xfId="0" applyFont="1" applyFill="1" applyBorder="1" applyAlignment="1" applyProtection="1">
      <alignment vertical="top"/>
    </xf>
    <xf numFmtId="0" fontId="48" fillId="38" borderId="12" xfId="0" applyFont="1" applyFill="1" applyBorder="1" applyAlignment="1" applyProtection="1">
      <alignment vertical="top"/>
    </xf>
    <xf numFmtId="0" fontId="55" fillId="38" borderId="34" xfId="0" applyFont="1" applyFill="1" applyBorder="1" applyAlignment="1">
      <alignment horizontal="left" vertical="top"/>
    </xf>
    <xf numFmtId="0" fontId="55" fillId="38" borderId="35" xfId="0" applyFont="1" applyFill="1" applyBorder="1" applyAlignment="1">
      <alignment horizontal="left" vertical="top"/>
    </xf>
    <xf numFmtId="0" fontId="48" fillId="38" borderId="30" xfId="0" applyFont="1" applyFill="1" applyBorder="1" applyAlignment="1">
      <alignment horizontal="left" vertical="top"/>
    </xf>
    <xf numFmtId="0" fontId="48" fillId="38" borderId="31" xfId="0" applyFont="1" applyFill="1" applyBorder="1" applyAlignment="1">
      <alignment horizontal="left" vertical="top"/>
    </xf>
    <xf numFmtId="0" fontId="0" fillId="0" borderId="31" xfId="0" applyFont="1" applyBorder="1" applyAlignment="1">
      <alignment horizontal="left" vertical="top"/>
    </xf>
    <xf numFmtId="0" fontId="0" fillId="0" borderId="32" xfId="0" applyBorder="1" applyAlignment="1"/>
    <xf numFmtId="0" fontId="48" fillId="38" borderId="8" xfId="0" applyFont="1" applyFill="1" applyBorder="1" applyAlignment="1">
      <alignment horizontal="left" vertical="top"/>
    </xf>
    <xf numFmtId="0" fontId="48" fillId="38" borderId="0" xfId="0" applyFont="1" applyFill="1" applyBorder="1" applyAlignment="1">
      <alignment horizontal="left" vertical="top"/>
    </xf>
    <xf numFmtId="0" fontId="48" fillId="0" borderId="0" xfId="0" applyFont="1" applyBorder="1" applyAlignment="1">
      <alignment horizontal="left" vertical="top"/>
    </xf>
    <xf numFmtId="0" fontId="48" fillId="0" borderId="9" xfId="0" applyFont="1" applyBorder="1" applyAlignment="1"/>
    <xf numFmtId="0" fontId="48" fillId="38" borderId="10" xfId="0" applyFont="1" applyFill="1" applyBorder="1" applyAlignment="1">
      <alignment horizontal="left" vertical="top"/>
    </xf>
    <xf numFmtId="0" fontId="48" fillId="38" borderId="11" xfId="0" applyFont="1" applyFill="1" applyBorder="1" applyAlignment="1">
      <alignment horizontal="left" vertical="top"/>
    </xf>
    <xf numFmtId="0" fontId="0" fillId="0" borderId="11" xfId="0" applyFont="1" applyBorder="1" applyAlignment="1">
      <alignment horizontal="left" vertical="top"/>
    </xf>
    <xf numFmtId="0" fontId="0" fillId="0" borderId="12" xfId="0" applyBorder="1" applyAlignment="1"/>
    <xf numFmtId="0" fontId="31" fillId="38" borderId="37" xfId="0" applyFont="1" applyFill="1" applyBorder="1" applyAlignment="1">
      <alignment horizontal="center" vertical="center" wrapText="1"/>
    </xf>
    <xf numFmtId="0" fontId="0" fillId="0" borderId="38" xfId="0" applyBorder="1" applyAlignment="1">
      <alignment horizontal="center" wrapText="1"/>
    </xf>
    <xf numFmtId="0" fontId="48" fillId="0" borderId="11" xfId="0" applyFont="1" applyBorder="1" applyAlignment="1">
      <alignment horizontal="left" vertical="top"/>
    </xf>
    <xf numFmtId="0" fontId="48" fillId="0" borderId="12" xfId="0" applyFont="1" applyBorder="1" applyAlignment="1"/>
    <xf numFmtId="0" fontId="31" fillId="38" borderId="48" xfId="0" applyFont="1" applyFill="1" applyBorder="1" applyAlignment="1">
      <alignment horizontal="center" vertical="center" wrapText="1"/>
    </xf>
    <xf numFmtId="0" fontId="0" fillId="0" borderId="54" xfId="0" applyFont="1" applyBorder="1" applyAlignment="1">
      <alignment horizontal="center"/>
    </xf>
    <xf numFmtId="0" fontId="0" fillId="0" borderId="54" xfId="0" applyBorder="1" applyAlignment="1">
      <alignment horizontal="center"/>
    </xf>
    <xf numFmtId="0" fontId="31" fillId="38" borderId="41" xfId="0" applyFont="1" applyFill="1" applyBorder="1" applyAlignment="1">
      <alignment horizontal="center" vertical="center" wrapText="1"/>
    </xf>
    <xf numFmtId="0" fontId="0" fillId="0" borderId="42" xfId="0" applyBorder="1" applyAlignment="1"/>
    <xf numFmtId="0" fontId="0" fillId="0" borderId="46" xfId="0" applyBorder="1" applyAlignment="1"/>
    <xf numFmtId="0" fontId="0" fillId="0" borderId="47" xfId="0" applyBorder="1" applyAlignment="1"/>
    <xf numFmtId="0" fontId="31" fillId="38" borderId="48" xfId="0" applyFont="1" applyFill="1" applyBorder="1" applyAlignment="1">
      <alignment horizontal="center" vertical="center" textRotation="90" shrinkToFit="1"/>
    </xf>
    <xf numFmtId="0" fontId="0" fillId="0" borderId="51" xfId="0" applyBorder="1" applyAlignment="1">
      <alignment horizontal="center" vertical="center"/>
    </xf>
    <xf numFmtId="0" fontId="0" fillId="0" borderId="54" xfId="0" applyBorder="1" applyAlignment="1">
      <alignment horizontal="center" vertical="center"/>
    </xf>
    <xf numFmtId="0" fontId="31" fillId="38" borderId="48" xfId="0" applyFont="1" applyFill="1" applyBorder="1" applyAlignment="1">
      <alignment horizontal="center" vertical="center" textRotation="90" wrapText="1" shrinkToFit="1"/>
    </xf>
    <xf numFmtId="0" fontId="48" fillId="38" borderId="30" xfId="0" applyFont="1" applyFill="1" applyBorder="1" applyAlignment="1">
      <alignment horizontal="left" vertical="top" wrapText="1"/>
    </xf>
    <xf numFmtId="0" fontId="48" fillId="38" borderId="31" xfId="0" applyFont="1" applyFill="1" applyBorder="1" applyAlignment="1">
      <alignment horizontal="left" vertical="top" wrapText="1"/>
    </xf>
    <xf numFmtId="0" fontId="0" fillId="0" borderId="31" xfId="0" applyFont="1" applyBorder="1" applyAlignment="1">
      <alignment horizontal="left" vertical="top" wrapText="1"/>
    </xf>
    <xf numFmtId="0" fontId="0" fillId="0" borderId="32" xfId="0" applyBorder="1" applyAlignment="1">
      <alignment wrapText="1"/>
    </xf>
    <xf numFmtId="0" fontId="48" fillId="38" borderId="66" xfId="0" applyFont="1" applyFill="1" applyBorder="1" applyAlignment="1">
      <alignment horizontal="center" vertical="center" wrapText="1"/>
    </xf>
    <xf numFmtId="0" fontId="48" fillId="38" borderId="47" xfId="0" applyFont="1" applyFill="1" applyBorder="1" applyAlignment="1">
      <alignment horizontal="center" vertical="center" wrapText="1"/>
    </xf>
    <xf numFmtId="0" fontId="31" fillId="38" borderId="63" xfId="0" applyFont="1" applyFill="1" applyBorder="1" applyAlignment="1">
      <alignment horizontal="left" textRotation="90" shrinkToFit="1"/>
    </xf>
    <xf numFmtId="0" fontId="1" fillId="0" borderId="67" xfId="0" applyFont="1" applyBorder="1" applyAlignment="1">
      <alignment horizontal="left" textRotation="90" shrinkToFit="1"/>
    </xf>
    <xf numFmtId="0" fontId="1" fillId="0" borderId="71" xfId="0" applyFont="1" applyBorder="1" applyAlignment="1">
      <alignment horizontal="left" textRotation="90" shrinkToFit="1"/>
    </xf>
    <xf numFmtId="0" fontId="31" fillId="38" borderId="48" xfId="0" applyFont="1" applyFill="1" applyBorder="1" applyAlignment="1">
      <alignment horizontal="left" vertical="center" textRotation="90" wrapText="1" shrinkToFit="1"/>
    </xf>
    <xf numFmtId="0" fontId="1" fillId="0" borderId="51" xfId="0" applyFont="1" applyBorder="1" applyAlignment="1">
      <alignment horizontal="left" vertical="center" textRotation="90" wrapText="1" shrinkToFit="1"/>
    </xf>
    <xf numFmtId="0" fontId="1" fillId="0" borderId="54" xfId="0" applyFont="1" applyBorder="1" applyAlignment="1">
      <alignment horizontal="left" vertical="center" textRotation="90" wrapText="1" shrinkToFit="1"/>
    </xf>
    <xf numFmtId="0" fontId="61" fillId="38" borderId="48" xfId="0" applyFont="1" applyFill="1" applyBorder="1" applyAlignment="1">
      <alignment horizontal="left" vertical="center" textRotation="90" wrapText="1" shrinkToFit="1"/>
    </xf>
    <xf numFmtId="0" fontId="62" fillId="0" borderId="51" xfId="0" applyFont="1" applyBorder="1" applyAlignment="1">
      <alignment horizontal="left" vertical="center" textRotation="90" wrapText="1" shrinkToFit="1"/>
    </xf>
    <xf numFmtId="0" fontId="62" fillId="0" borderId="54" xfId="0" applyFont="1" applyBorder="1" applyAlignment="1">
      <alignment horizontal="left" vertical="center" textRotation="90" wrapText="1" shrinkToFit="1"/>
    </xf>
    <xf numFmtId="0" fontId="48" fillId="38" borderId="48" xfId="0" applyFont="1" applyFill="1" applyBorder="1" applyAlignment="1">
      <alignment vertical="center" wrapText="1"/>
    </xf>
    <xf numFmtId="0" fontId="0" fillId="0" borderId="51" xfId="0" applyBorder="1" applyAlignment="1">
      <alignment vertical="center" wrapText="1"/>
    </xf>
    <xf numFmtId="0" fontId="0" fillId="0" borderId="54" xfId="0" applyBorder="1" applyAlignment="1">
      <alignment vertical="center" wrapText="1"/>
    </xf>
    <xf numFmtId="167" fontId="33" fillId="37" borderId="41" xfId="0" applyNumberFormat="1" applyFont="1" applyFill="1" applyBorder="1" applyAlignment="1" applyProtection="1">
      <alignment wrapText="1"/>
      <protection locked="0"/>
    </xf>
    <xf numFmtId="0" fontId="0" fillId="0" borderId="69" xfId="0" applyBorder="1" applyAlignment="1">
      <alignment wrapText="1"/>
    </xf>
    <xf numFmtId="0" fontId="0" fillId="0" borderId="66" xfId="0" applyBorder="1" applyAlignment="1">
      <alignment wrapText="1"/>
    </xf>
    <xf numFmtId="0" fontId="63" fillId="0" borderId="51" xfId="0" applyFont="1" applyBorder="1" applyAlignment="1">
      <alignment horizontal="left" vertical="center" textRotation="90" wrapText="1" shrinkToFit="1"/>
    </xf>
    <xf numFmtId="0" fontId="48" fillId="38" borderId="34" xfId="0" applyFont="1" applyFill="1" applyBorder="1" applyAlignment="1">
      <alignment horizontal="left" vertical="top" wrapText="1"/>
    </xf>
    <xf numFmtId="0" fontId="48" fillId="38" borderId="35" xfId="0" applyFont="1" applyFill="1" applyBorder="1" applyAlignment="1">
      <alignment horizontal="left" vertical="top" wrapText="1"/>
    </xf>
    <xf numFmtId="0" fontId="31" fillId="38" borderId="34" xfId="0" applyFont="1" applyFill="1" applyBorder="1" applyAlignment="1">
      <alignment horizontal="left" vertical="top" wrapText="1"/>
    </xf>
    <xf numFmtId="0" fontId="31" fillId="38" borderId="35" xfId="0" applyFont="1" applyFill="1" applyBorder="1" applyAlignment="1">
      <alignment horizontal="left" vertical="top" wrapText="1"/>
    </xf>
    <xf numFmtId="0" fontId="31" fillId="38" borderId="30" xfId="0" applyFont="1" applyFill="1" applyBorder="1" applyAlignment="1">
      <alignment horizontal="left" vertical="top" wrapText="1"/>
    </xf>
    <xf numFmtId="0" fontId="31" fillId="38" borderId="32" xfId="0" applyFont="1" applyFill="1" applyBorder="1" applyAlignment="1">
      <alignment horizontal="left" vertical="top" wrapText="1"/>
    </xf>
    <xf numFmtId="0" fontId="31" fillId="38" borderId="34" xfId="0" applyFont="1" applyFill="1" applyBorder="1" applyAlignment="1">
      <alignment horizontal="center" vertical="top"/>
    </xf>
    <xf numFmtId="0" fontId="31" fillId="38" borderId="36" xfId="0" applyFont="1" applyFill="1" applyBorder="1" applyAlignment="1">
      <alignment horizontal="center" vertical="top"/>
    </xf>
    <xf numFmtId="0" fontId="31" fillId="38" borderId="35" xfId="0" applyFont="1" applyFill="1" applyBorder="1" applyAlignment="1">
      <alignment horizontal="center" vertical="top"/>
    </xf>
    <xf numFmtId="0" fontId="31" fillId="38" borderId="33" xfId="0" applyFont="1" applyFill="1" applyBorder="1" applyAlignment="1">
      <alignment horizontal="center" vertical="top"/>
    </xf>
    <xf numFmtId="0" fontId="48" fillId="37" borderId="34" xfId="0" applyFont="1" applyFill="1" applyBorder="1" applyAlignment="1">
      <alignment horizontal="left"/>
    </xf>
    <xf numFmtId="0" fontId="0" fillId="0" borderId="35" xfId="0" applyBorder="1" applyAlignment="1"/>
    <xf numFmtId="0" fontId="48" fillId="37" borderId="34" xfId="0" applyFont="1" applyFill="1" applyBorder="1" applyAlignment="1">
      <alignment horizontal="left" wrapText="1"/>
    </xf>
    <xf numFmtId="0" fontId="0" fillId="0" borderId="35" xfId="0" applyBorder="1" applyAlignment="1">
      <alignment wrapText="1"/>
    </xf>
    <xf numFmtId="0" fontId="1" fillId="38" borderId="1" xfId="0" applyFont="1" applyFill="1" applyBorder="1" applyAlignment="1" applyProtection="1">
      <alignment horizontal="center" vertical="center" wrapText="1"/>
    </xf>
    <xf numFmtId="0" fontId="0" fillId="38" borderId="8" xfId="0" applyFill="1" applyBorder="1" applyAlignment="1">
      <alignment horizontal="left" wrapText="1"/>
    </xf>
    <xf numFmtId="0" fontId="0" fillId="38" borderId="0" xfId="0" applyFill="1" applyBorder="1" applyAlignment="1">
      <alignment horizontal="left" wrapText="1"/>
    </xf>
    <xf numFmtId="0" fontId="0" fillId="38" borderId="9" xfId="0" applyFill="1" applyBorder="1" applyAlignment="1">
      <alignment horizontal="left" wrapText="1"/>
    </xf>
    <xf numFmtId="0" fontId="1" fillId="38" borderId="30" xfId="0" applyFont="1" applyFill="1" applyBorder="1" applyAlignment="1">
      <alignment horizontal="left" wrapText="1"/>
    </xf>
    <xf numFmtId="0" fontId="1" fillId="38" borderId="31" xfId="0" applyFont="1" applyFill="1" applyBorder="1" applyAlignment="1">
      <alignment horizontal="left" wrapText="1"/>
    </xf>
    <xf numFmtId="0" fontId="1" fillId="38" borderId="32" xfId="0" applyFont="1" applyFill="1" applyBorder="1" applyAlignment="1">
      <alignment horizontal="left" wrapText="1"/>
    </xf>
    <xf numFmtId="0" fontId="0" fillId="38" borderId="6" xfId="0" applyFont="1" applyFill="1" applyBorder="1" applyAlignment="1" applyProtection="1">
      <alignment vertical="top"/>
    </xf>
    <xf numFmtId="0" fontId="0" fillId="38" borderId="7" xfId="0" applyFont="1" applyFill="1" applyBorder="1" applyAlignment="1" applyProtection="1">
      <alignment vertical="top"/>
    </xf>
    <xf numFmtId="0" fontId="0" fillId="38" borderId="8" xfId="0" applyFont="1" applyFill="1" applyBorder="1" applyAlignment="1" applyProtection="1">
      <alignment vertical="top"/>
    </xf>
    <xf numFmtId="0" fontId="0" fillId="38" borderId="9" xfId="0" applyFont="1" applyFill="1" applyBorder="1" applyAlignment="1" applyProtection="1">
      <alignment vertical="top"/>
    </xf>
    <xf numFmtId="0" fontId="0" fillId="38" borderId="10" xfId="0" applyFont="1" applyFill="1" applyBorder="1" applyAlignment="1" applyProtection="1">
      <alignment vertical="top"/>
    </xf>
    <xf numFmtId="0" fontId="0" fillId="38" borderId="12" xfId="0" applyFont="1" applyFill="1" applyBorder="1" applyAlignment="1" applyProtection="1">
      <alignment vertical="top"/>
    </xf>
    <xf numFmtId="0" fontId="0" fillId="42" borderId="1" xfId="0" applyNumberFormat="1" applyFill="1" applyBorder="1" applyProtection="1"/>
    <xf numFmtId="0" fontId="7" fillId="0" borderId="0" xfId="0" applyFont="1" applyAlignment="1" applyProtection="1">
      <alignment wrapText="1"/>
    </xf>
  </cellXfs>
  <cellStyles count="55880">
    <cellStyle name=" 1" xfId="42"/>
    <cellStyle name=" 1 2" xfId="43"/>
    <cellStyle name=" 1 2 2" xfId="44"/>
    <cellStyle name=" 1 3" xfId="45"/>
    <cellStyle name=" 1 4" xfId="46"/>
    <cellStyle name=" 1 5" xfId="47"/>
    <cellStyle name=" 1 6" xfId="48"/>
    <cellStyle name=" 1 7" xfId="49"/>
    <cellStyle name=" 1 8" xfId="50"/>
    <cellStyle name=" 1 9" xfId="51"/>
    <cellStyle name="20% - Accent1" xfId="19" builtinId="30" customBuiltin="1"/>
    <cellStyle name="20% - Accent1 2 10" xfId="4104" hidden="1"/>
    <cellStyle name="20% - Accent1 2 11" xfId="5022" hidden="1"/>
    <cellStyle name="20% - Accent1 2 12" xfId="5059" hidden="1"/>
    <cellStyle name="20% - Accent1 2 13" xfId="5974" hidden="1"/>
    <cellStyle name="20% - Accent1 2 14" xfId="6011" hidden="1"/>
    <cellStyle name="20% - Accent1 2 15" xfId="6919" hidden="1"/>
    <cellStyle name="20% - Accent1 2 16" xfId="6956" hidden="1"/>
    <cellStyle name="20% - Accent1 2 17" xfId="7485" hidden="1"/>
    <cellStyle name="20% - Accent1 2 18" xfId="8403" hidden="1"/>
    <cellStyle name="20% - Accent1 2 19" xfId="8440" hidden="1"/>
    <cellStyle name="20% - Accent1 2 20" xfId="9384" hidden="1"/>
    <cellStyle name="20% - Accent1 2 21" xfId="9421" hidden="1"/>
    <cellStyle name="20% - Accent1 2 22" xfId="10329" hidden="1"/>
    <cellStyle name="20% - Accent1 2 23" xfId="10366" hidden="1"/>
    <cellStyle name="20% - Accent1 2 24" xfId="10915" hidden="1"/>
    <cellStyle name="20% - Accent1 2 25" xfId="11833" hidden="1"/>
    <cellStyle name="20% - Accent1 2 26" xfId="11870" hidden="1"/>
    <cellStyle name="20% - Accent1 2 27" xfId="12814" hidden="1"/>
    <cellStyle name="20% - Accent1 2 28" xfId="12851" hidden="1"/>
    <cellStyle name="20% - Accent1 2 29" xfId="13759" hidden="1"/>
    <cellStyle name="20% - Accent1 2 3" xfId="660" hidden="1"/>
    <cellStyle name="20% - Accent1 2 30" xfId="13796" hidden="1"/>
    <cellStyle name="20% - Accent1 2 31" xfId="14345" hidden="1"/>
    <cellStyle name="20% - Accent1 2 32" xfId="15263" hidden="1"/>
    <cellStyle name="20% - Accent1 2 33" xfId="15300" hidden="1"/>
    <cellStyle name="20% - Accent1 2 34" xfId="16244" hidden="1"/>
    <cellStyle name="20% - Accent1 2 35" xfId="16281" hidden="1"/>
    <cellStyle name="20% - Accent1 2 36" xfId="17189" hidden="1"/>
    <cellStyle name="20% - Accent1 2 37" xfId="17226" hidden="1"/>
    <cellStyle name="20% - Accent1 2 38" xfId="17775" hidden="1"/>
    <cellStyle name="20% - Accent1 2 39" xfId="18693" hidden="1"/>
    <cellStyle name="20% - Accent1 2 4" xfId="1578" hidden="1"/>
    <cellStyle name="20% - Accent1 2 40" xfId="18730" hidden="1"/>
    <cellStyle name="20% - Accent1 2 41" xfId="19674" hidden="1"/>
    <cellStyle name="20% - Accent1 2 42" xfId="19711" hidden="1"/>
    <cellStyle name="20% - Accent1 2 43" xfId="20619" hidden="1"/>
    <cellStyle name="20% - Accent1 2 44" xfId="20656" hidden="1"/>
    <cellStyle name="20% - Accent1 2 45" xfId="21205" hidden="1"/>
    <cellStyle name="20% - Accent1 2 46" xfId="22123" hidden="1"/>
    <cellStyle name="20% - Accent1 2 47" xfId="22160" hidden="1"/>
    <cellStyle name="20% - Accent1 2 48" xfId="23104" hidden="1"/>
    <cellStyle name="20% - Accent1 2 49" xfId="23141" hidden="1"/>
    <cellStyle name="20% - Accent1 2 5" xfId="1615" hidden="1"/>
    <cellStyle name="20% - Accent1 2 50" xfId="24049" hidden="1"/>
    <cellStyle name="20% - Accent1 2 51" xfId="24086" hidden="1"/>
    <cellStyle name="20% - Accent1 2 52" xfId="24635" hidden="1"/>
    <cellStyle name="20% - Accent1 2 53" xfId="25553" hidden="1"/>
    <cellStyle name="20% - Accent1 2 54" xfId="25590" hidden="1"/>
    <cellStyle name="20% - Accent1 2 55" xfId="26534" hidden="1"/>
    <cellStyle name="20% - Accent1 2 56" xfId="26571" hidden="1"/>
    <cellStyle name="20% - Accent1 2 57" xfId="27479" hidden="1"/>
    <cellStyle name="20% - Accent1 2 58" xfId="27516" hidden="1"/>
    <cellStyle name="20% - Accent1 2 6" xfId="2559" hidden="1"/>
    <cellStyle name="20% - Accent1 2 7" xfId="2596" hidden="1"/>
    <cellStyle name="20% - Accent1 2 8" xfId="3504" hidden="1"/>
    <cellStyle name="20% - Accent1 2 9" xfId="3541" hidden="1"/>
    <cellStyle name="20% - Accent1 3 2" xfId="65" hidden="1"/>
    <cellStyle name="20% - Accent1 3 3" xfId="8476" hidden="1"/>
    <cellStyle name="20% - Accent1 3 4" xfId="11906" hidden="1"/>
    <cellStyle name="20% - Accent1 3 5" xfId="15336" hidden="1"/>
    <cellStyle name="20% - Accent1 3 6" xfId="18766" hidden="1"/>
    <cellStyle name="20% - Accent1 3 7" xfId="22196" hidden="1"/>
    <cellStyle name="20% - Accent1 3 8" xfId="25626" hidden="1"/>
    <cellStyle name="20% - Accent1 4 2" xfId="634" hidden="1"/>
    <cellStyle name="20% - Accent1 5 2" xfId="1651" hidden="1"/>
    <cellStyle name="20% - Accent2" xfId="23" builtinId="34" customBuiltin="1"/>
    <cellStyle name="20% - Accent2 2 10" xfId="4108" hidden="1"/>
    <cellStyle name="20% - Accent2 2 11" xfId="5018" hidden="1"/>
    <cellStyle name="20% - Accent2 2 12" xfId="5055" hidden="1"/>
    <cellStyle name="20% - Accent2 2 13" xfId="5970" hidden="1"/>
    <cellStyle name="20% - Accent2 2 14" xfId="6007" hidden="1"/>
    <cellStyle name="20% - Accent2 2 15" xfId="6915" hidden="1"/>
    <cellStyle name="20% - Accent2 2 16" xfId="6952" hidden="1"/>
    <cellStyle name="20% - Accent2 2 17" xfId="7489" hidden="1"/>
    <cellStyle name="20% - Accent2 2 18" xfId="8399" hidden="1"/>
    <cellStyle name="20% - Accent2 2 19" xfId="8436" hidden="1"/>
    <cellStyle name="20% - Accent2 2 20" xfId="9380" hidden="1"/>
    <cellStyle name="20% - Accent2 2 21" xfId="9417" hidden="1"/>
    <cellStyle name="20% - Accent2 2 22" xfId="10325" hidden="1"/>
    <cellStyle name="20% - Accent2 2 23" xfId="10362" hidden="1"/>
    <cellStyle name="20% - Accent2 2 24" xfId="10919" hidden="1"/>
    <cellStyle name="20% - Accent2 2 25" xfId="11829" hidden="1"/>
    <cellStyle name="20% - Accent2 2 26" xfId="11866" hidden="1"/>
    <cellStyle name="20% - Accent2 2 27" xfId="12810" hidden="1"/>
    <cellStyle name="20% - Accent2 2 28" xfId="12847" hidden="1"/>
    <cellStyle name="20% - Accent2 2 29" xfId="13755" hidden="1"/>
    <cellStyle name="20% - Accent2 2 3" xfId="664" hidden="1"/>
    <cellStyle name="20% - Accent2 2 30" xfId="13792" hidden="1"/>
    <cellStyle name="20% - Accent2 2 31" xfId="14349" hidden="1"/>
    <cellStyle name="20% - Accent2 2 32" xfId="15259" hidden="1"/>
    <cellStyle name="20% - Accent2 2 33" xfId="15296" hidden="1"/>
    <cellStyle name="20% - Accent2 2 34" xfId="16240" hidden="1"/>
    <cellStyle name="20% - Accent2 2 35" xfId="16277" hidden="1"/>
    <cellStyle name="20% - Accent2 2 36" xfId="17185" hidden="1"/>
    <cellStyle name="20% - Accent2 2 37" xfId="17222" hidden="1"/>
    <cellStyle name="20% - Accent2 2 38" xfId="17779" hidden="1"/>
    <cellStyle name="20% - Accent2 2 39" xfId="18689" hidden="1"/>
    <cellStyle name="20% - Accent2 2 4" xfId="1574" hidden="1"/>
    <cellStyle name="20% - Accent2 2 40" xfId="18726" hidden="1"/>
    <cellStyle name="20% - Accent2 2 41" xfId="19670" hidden="1"/>
    <cellStyle name="20% - Accent2 2 42" xfId="19707" hidden="1"/>
    <cellStyle name="20% - Accent2 2 43" xfId="20615" hidden="1"/>
    <cellStyle name="20% - Accent2 2 44" xfId="20652" hidden="1"/>
    <cellStyle name="20% - Accent2 2 45" xfId="21209" hidden="1"/>
    <cellStyle name="20% - Accent2 2 46" xfId="22119" hidden="1"/>
    <cellStyle name="20% - Accent2 2 47" xfId="22156" hidden="1"/>
    <cellStyle name="20% - Accent2 2 48" xfId="23100" hidden="1"/>
    <cellStyle name="20% - Accent2 2 49" xfId="23137" hidden="1"/>
    <cellStyle name="20% - Accent2 2 5" xfId="1611" hidden="1"/>
    <cellStyle name="20% - Accent2 2 50" xfId="24045" hidden="1"/>
    <cellStyle name="20% - Accent2 2 51" xfId="24082" hidden="1"/>
    <cellStyle name="20% - Accent2 2 52" xfId="24639" hidden="1"/>
    <cellStyle name="20% - Accent2 2 53" xfId="25549" hidden="1"/>
    <cellStyle name="20% - Accent2 2 54" xfId="25586" hidden="1"/>
    <cellStyle name="20% - Accent2 2 55" xfId="26530" hidden="1"/>
    <cellStyle name="20% - Accent2 2 56" xfId="26567" hidden="1"/>
    <cellStyle name="20% - Accent2 2 57" xfId="27475" hidden="1"/>
    <cellStyle name="20% - Accent2 2 58" xfId="27512" hidden="1"/>
    <cellStyle name="20% - Accent2 2 6" xfId="2555" hidden="1"/>
    <cellStyle name="20% - Accent2 2 7" xfId="2592" hidden="1"/>
    <cellStyle name="20% - Accent2 2 8" xfId="3500" hidden="1"/>
    <cellStyle name="20% - Accent2 2 9" xfId="3537" hidden="1"/>
    <cellStyle name="20% - Accent2 3 2" xfId="69" hidden="1"/>
    <cellStyle name="20% - Accent2 3 3" xfId="8472" hidden="1"/>
    <cellStyle name="20% - Accent2 3 4" xfId="11902" hidden="1"/>
    <cellStyle name="20% - Accent2 3 5" xfId="15332" hidden="1"/>
    <cellStyle name="20% - Accent2 3 6" xfId="18762" hidden="1"/>
    <cellStyle name="20% - Accent2 3 7" xfId="22192" hidden="1"/>
    <cellStyle name="20% - Accent2 3 8" xfId="25622" hidden="1"/>
    <cellStyle name="20% - Accent2 4 2" xfId="630" hidden="1"/>
    <cellStyle name="20% - Accent2 5 2" xfId="1647" hidden="1"/>
    <cellStyle name="20% - Accent3" xfId="27" builtinId="38" customBuiltin="1"/>
    <cellStyle name="20% - Accent3 2 10" xfId="4112" hidden="1"/>
    <cellStyle name="20% - Accent3 2 11" xfId="5014" hidden="1"/>
    <cellStyle name="20% - Accent3 2 12" xfId="5051" hidden="1"/>
    <cellStyle name="20% - Accent3 2 13" xfId="5966" hidden="1"/>
    <cellStyle name="20% - Accent3 2 14" xfId="6003" hidden="1"/>
    <cellStyle name="20% - Accent3 2 15" xfId="6911" hidden="1"/>
    <cellStyle name="20% - Accent3 2 16" xfId="6948" hidden="1"/>
    <cellStyle name="20% - Accent3 2 17" xfId="7493" hidden="1"/>
    <cellStyle name="20% - Accent3 2 18" xfId="8395" hidden="1"/>
    <cellStyle name="20% - Accent3 2 19" xfId="8432" hidden="1"/>
    <cellStyle name="20% - Accent3 2 20" xfId="9376" hidden="1"/>
    <cellStyle name="20% - Accent3 2 21" xfId="9413" hidden="1"/>
    <cellStyle name="20% - Accent3 2 22" xfId="10321" hidden="1"/>
    <cellStyle name="20% - Accent3 2 23" xfId="10358" hidden="1"/>
    <cellStyle name="20% - Accent3 2 24" xfId="10923" hidden="1"/>
    <cellStyle name="20% - Accent3 2 25" xfId="11825" hidden="1"/>
    <cellStyle name="20% - Accent3 2 26" xfId="11862" hidden="1"/>
    <cellStyle name="20% - Accent3 2 27" xfId="12806" hidden="1"/>
    <cellStyle name="20% - Accent3 2 28" xfId="12843" hidden="1"/>
    <cellStyle name="20% - Accent3 2 29" xfId="13751" hidden="1"/>
    <cellStyle name="20% - Accent3 2 3" xfId="668" hidden="1"/>
    <cellStyle name="20% - Accent3 2 30" xfId="13788" hidden="1"/>
    <cellStyle name="20% - Accent3 2 31" xfId="14353" hidden="1"/>
    <cellStyle name="20% - Accent3 2 32" xfId="15255" hidden="1"/>
    <cellStyle name="20% - Accent3 2 33" xfId="15292" hidden="1"/>
    <cellStyle name="20% - Accent3 2 34" xfId="16236" hidden="1"/>
    <cellStyle name="20% - Accent3 2 35" xfId="16273" hidden="1"/>
    <cellStyle name="20% - Accent3 2 36" xfId="17181" hidden="1"/>
    <cellStyle name="20% - Accent3 2 37" xfId="17218" hidden="1"/>
    <cellStyle name="20% - Accent3 2 38" xfId="17783" hidden="1"/>
    <cellStyle name="20% - Accent3 2 39" xfId="18685" hidden="1"/>
    <cellStyle name="20% - Accent3 2 4" xfId="1570" hidden="1"/>
    <cellStyle name="20% - Accent3 2 40" xfId="18722" hidden="1"/>
    <cellStyle name="20% - Accent3 2 41" xfId="19666" hidden="1"/>
    <cellStyle name="20% - Accent3 2 42" xfId="19703" hidden="1"/>
    <cellStyle name="20% - Accent3 2 43" xfId="20611" hidden="1"/>
    <cellStyle name="20% - Accent3 2 44" xfId="20648" hidden="1"/>
    <cellStyle name="20% - Accent3 2 45" xfId="21213" hidden="1"/>
    <cellStyle name="20% - Accent3 2 46" xfId="22115" hidden="1"/>
    <cellStyle name="20% - Accent3 2 47" xfId="22152" hidden="1"/>
    <cellStyle name="20% - Accent3 2 48" xfId="23096" hidden="1"/>
    <cellStyle name="20% - Accent3 2 49" xfId="23133" hidden="1"/>
    <cellStyle name="20% - Accent3 2 5" xfId="1607" hidden="1"/>
    <cellStyle name="20% - Accent3 2 50" xfId="24041" hidden="1"/>
    <cellStyle name="20% - Accent3 2 51" xfId="24078" hidden="1"/>
    <cellStyle name="20% - Accent3 2 52" xfId="24643" hidden="1"/>
    <cellStyle name="20% - Accent3 2 53" xfId="25545" hidden="1"/>
    <cellStyle name="20% - Accent3 2 54" xfId="25582" hidden="1"/>
    <cellStyle name="20% - Accent3 2 55" xfId="26526" hidden="1"/>
    <cellStyle name="20% - Accent3 2 56" xfId="26563" hidden="1"/>
    <cellStyle name="20% - Accent3 2 57" xfId="27471" hidden="1"/>
    <cellStyle name="20% - Accent3 2 58" xfId="27508" hidden="1"/>
    <cellStyle name="20% - Accent3 2 6" xfId="2551" hidden="1"/>
    <cellStyle name="20% - Accent3 2 7" xfId="2588" hidden="1"/>
    <cellStyle name="20% - Accent3 2 8" xfId="3496" hidden="1"/>
    <cellStyle name="20% - Accent3 2 9" xfId="3533" hidden="1"/>
    <cellStyle name="20% - Accent3 3 2" xfId="73" hidden="1"/>
    <cellStyle name="20% - Accent3 3 3" xfId="8468" hidden="1"/>
    <cellStyle name="20% - Accent3 3 4" xfId="11898" hidden="1"/>
    <cellStyle name="20% - Accent3 3 5" xfId="15328" hidden="1"/>
    <cellStyle name="20% - Accent3 3 6" xfId="18758" hidden="1"/>
    <cellStyle name="20% - Accent3 3 7" xfId="22188" hidden="1"/>
    <cellStyle name="20% - Accent3 3 8" xfId="25618" hidden="1"/>
    <cellStyle name="20% - Accent3 4 2" xfId="626" hidden="1"/>
    <cellStyle name="20% - Accent3 5 2" xfId="1643" hidden="1"/>
    <cellStyle name="20% - Accent4" xfId="31" builtinId="42" customBuiltin="1"/>
    <cellStyle name="20% - Accent4 2 10" xfId="4116" hidden="1"/>
    <cellStyle name="20% - Accent4 2 11" xfId="5010" hidden="1"/>
    <cellStyle name="20% - Accent4 2 12" xfId="5047" hidden="1"/>
    <cellStyle name="20% - Accent4 2 13" xfId="5962" hidden="1"/>
    <cellStyle name="20% - Accent4 2 14" xfId="5999" hidden="1"/>
    <cellStyle name="20% - Accent4 2 15" xfId="6907" hidden="1"/>
    <cellStyle name="20% - Accent4 2 16" xfId="6944" hidden="1"/>
    <cellStyle name="20% - Accent4 2 17" xfId="7497" hidden="1"/>
    <cellStyle name="20% - Accent4 2 18" xfId="8391" hidden="1"/>
    <cellStyle name="20% - Accent4 2 19" xfId="8428" hidden="1"/>
    <cellStyle name="20% - Accent4 2 20" xfId="9372" hidden="1"/>
    <cellStyle name="20% - Accent4 2 21" xfId="9409" hidden="1"/>
    <cellStyle name="20% - Accent4 2 22" xfId="10317" hidden="1"/>
    <cellStyle name="20% - Accent4 2 23" xfId="10354" hidden="1"/>
    <cellStyle name="20% - Accent4 2 24" xfId="10927" hidden="1"/>
    <cellStyle name="20% - Accent4 2 25" xfId="11821" hidden="1"/>
    <cellStyle name="20% - Accent4 2 26" xfId="11858" hidden="1"/>
    <cellStyle name="20% - Accent4 2 27" xfId="12802" hidden="1"/>
    <cellStyle name="20% - Accent4 2 28" xfId="12839" hidden="1"/>
    <cellStyle name="20% - Accent4 2 29" xfId="13747" hidden="1"/>
    <cellStyle name="20% - Accent4 2 3" xfId="672" hidden="1"/>
    <cellStyle name="20% - Accent4 2 30" xfId="13784" hidden="1"/>
    <cellStyle name="20% - Accent4 2 31" xfId="14357" hidden="1"/>
    <cellStyle name="20% - Accent4 2 32" xfId="15251" hidden="1"/>
    <cellStyle name="20% - Accent4 2 33" xfId="15288" hidden="1"/>
    <cellStyle name="20% - Accent4 2 34" xfId="16232" hidden="1"/>
    <cellStyle name="20% - Accent4 2 35" xfId="16269" hidden="1"/>
    <cellStyle name="20% - Accent4 2 36" xfId="17177" hidden="1"/>
    <cellStyle name="20% - Accent4 2 37" xfId="17214" hidden="1"/>
    <cellStyle name="20% - Accent4 2 38" xfId="17787" hidden="1"/>
    <cellStyle name="20% - Accent4 2 39" xfId="18681" hidden="1"/>
    <cellStyle name="20% - Accent4 2 4" xfId="1566" hidden="1"/>
    <cellStyle name="20% - Accent4 2 40" xfId="18718" hidden="1"/>
    <cellStyle name="20% - Accent4 2 41" xfId="19662" hidden="1"/>
    <cellStyle name="20% - Accent4 2 42" xfId="19699" hidden="1"/>
    <cellStyle name="20% - Accent4 2 43" xfId="20607" hidden="1"/>
    <cellStyle name="20% - Accent4 2 44" xfId="20644" hidden="1"/>
    <cellStyle name="20% - Accent4 2 45" xfId="21217" hidden="1"/>
    <cellStyle name="20% - Accent4 2 46" xfId="22111" hidden="1"/>
    <cellStyle name="20% - Accent4 2 47" xfId="22148" hidden="1"/>
    <cellStyle name="20% - Accent4 2 48" xfId="23092" hidden="1"/>
    <cellStyle name="20% - Accent4 2 49" xfId="23129" hidden="1"/>
    <cellStyle name="20% - Accent4 2 5" xfId="1603" hidden="1"/>
    <cellStyle name="20% - Accent4 2 50" xfId="24037" hidden="1"/>
    <cellStyle name="20% - Accent4 2 51" xfId="24074" hidden="1"/>
    <cellStyle name="20% - Accent4 2 52" xfId="24647" hidden="1"/>
    <cellStyle name="20% - Accent4 2 53" xfId="25541" hidden="1"/>
    <cellStyle name="20% - Accent4 2 54" xfId="25578" hidden="1"/>
    <cellStyle name="20% - Accent4 2 55" xfId="26522" hidden="1"/>
    <cellStyle name="20% - Accent4 2 56" xfId="26559" hidden="1"/>
    <cellStyle name="20% - Accent4 2 57" xfId="27467" hidden="1"/>
    <cellStyle name="20% - Accent4 2 58" xfId="27504" hidden="1"/>
    <cellStyle name="20% - Accent4 2 6" xfId="2547" hidden="1"/>
    <cellStyle name="20% - Accent4 2 7" xfId="2584" hidden="1"/>
    <cellStyle name="20% - Accent4 2 8" xfId="3492" hidden="1"/>
    <cellStyle name="20% - Accent4 2 9" xfId="3529" hidden="1"/>
    <cellStyle name="20% - Accent4 3 2" xfId="77" hidden="1"/>
    <cellStyle name="20% - Accent4 3 3" xfId="8464" hidden="1"/>
    <cellStyle name="20% - Accent4 3 4" xfId="11894" hidden="1"/>
    <cellStyle name="20% - Accent4 3 5" xfId="15324" hidden="1"/>
    <cellStyle name="20% - Accent4 3 6" xfId="18754" hidden="1"/>
    <cellStyle name="20% - Accent4 3 7" xfId="22184" hidden="1"/>
    <cellStyle name="20% - Accent4 3 8" xfId="25614" hidden="1"/>
    <cellStyle name="20% - Accent4 4 2" xfId="622" hidden="1"/>
    <cellStyle name="20% - Accent4 5 2" xfId="1639" hidden="1"/>
    <cellStyle name="20% - Accent5" xfId="35" builtinId="46" customBuiltin="1"/>
    <cellStyle name="20% - Accent5 2 10" xfId="4120" hidden="1"/>
    <cellStyle name="20% - Accent5 2 11" xfId="5006" hidden="1"/>
    <cellStyle name="20% - Accent5 2 12" xfId="5043" hidden="1"/>
    <cellStyle name="20% - Accent5 2 13" xfId="5958" hidden="1"/>
    <cellStyle name="20% - Accent5 2 14" xfId="5995" hidden="1"/>
    <cellStyle name="20% - Accent5 2 15" xfId="6903" hidden="1"/>
    <cellStyle name="20% - Accent5 2 16" xfId="6940" hidden="1"/>
    <cellStyle name="20% - Accent5 2 17" xfId="7501" hidden="1"/>
    <cellStyle name="20% - Accent5 2 18" xfId="8387" hidden="1"/>
    <cellStyle name="20% - Accent5 2 19" xfId="8424" hidden="1"/>
    <cellStyle name="20% - Accent5 2 20" xfId="9368" hidden="1"/>
    <cellStyle name="20% - Accent5 2 21" xfId="9405" hidden="1"/>
    <cellStyle name="20% - Accent5 2 22" xfId="10313" hidden="1"/>
    <cellStyle name="20% - Accent5 2 23" xfId="10350" hidden="1"/>
    <cellStyle name="20% - Accent5 2 24" xfId="10931" hidden="1"/>
    <cellStyle name="20% - Accent5 2 25" xfId="11817" hidden="1"/>
    <cellStyle name="20% - Accent5 2 26" xfId="11854" hidden="1"/>
    <cellStyle name="20% - Accent5 2 27" xfId="12798" hidden="1"/>
    <cellStyle name="20% - Accent5 2 28" xfId="12835" hidden="1"/>
    <cellStyle name="20% - Accent5 2 29" xfId="13743" hidden="1"/>
    <cellStyle name="20% - Accent5 2 3" xfId="676" hidden="1"/>
    <cellStyle name="20% - Accent5 2 30" xfId="13780" hidden="1"/>
    <cellStyle name="20% - Accent5 2 31" xfId="14361" hidden="1"/>
    <cellStyle name="20% - Accent5 2 32" xfId="15247" hidden="1"/>
    <cellStyle name="20% - Accent5 2 33" xfId="15284" hidden="1"/>
    <cellStyle name="20% - Accent5 2 34" xfId="16228" hidden="1"/>
    <cellStyle name="20% - Accent5 2 35" xfId="16265" hidden="1"/>
    <cellStyle name="20% - Accent5 2 36" xfId="17173" hidden="1"/>
    <cellStyle name="20% - Accent5 2 37" xfId="17210" hidden="1"/>
    <cellStyle name="20% - Accent5 2 38" xfId="17791" hidden="1"/>
    <cellStyle name="20% - Accent5 2 39" xfId="18677" hidden="1"/>
    <cellStyle name="20% - Accent5 2 4" xfId="1562" hidden="1"/>
    <cellStyle name="20% - Accent5 2 40" xfId="18714" hidden="1"/>
    <cellStyle name="20% - Accent5 2 41" xfId="19658" hidden="1"/>
    <cellStyle name="20% - Accent5 2 42" xfId="19695" hidden="1"/>
    <cellStyle name="20% - Accent5 2 43" xfId="20603" hidden="1"/>
    <cellStyle name="20% - Accent5 2 44" xfId="20640" hidden="1"/>
    <cellStyle name="20% - Accent5 2 45" xfId="21221" hidden="1"/>
    <cellStyle name="20% - Accent5 2 46" xfId="22107" hidden="1"/>
    <cellStyle name="20% - Accent5 2 47" xfId="22144" hidden="1"/>
    <cellStyle name="20% - Accent5 2 48" xfId="23088" hidden="1"/>
    <cellStyle name="20% - Accent5 2 49" xfId="23125" hidden="1"/>
    <cellStyle name="20% - Accent5 2 5" xfId="1599" hidden="1"/>
    <cellStyle name="20% - Accent5 2 50" xfId="24033" hidden="1"/>
    <cellStyle name="20% - Accent5 2 51" xfId="24070" hidden="1"/>
    <cellStyle name="20% - Accent5 2 52" xfId="24651" hidden="1"/>
    <cellStyle name="20% - Accent5 2 53" xfId="25537" hidden="1"/>
    <cellStyle name="20% - Accent5 2 54" xfId="25574" hidden="1"/>
    <cellStyle name="20% - Accent5 2 55" xfId="26518" hidden="1"/>
    <cellStyle name="20% - Accent5 2 56" xfId="26555" hidden="1"/>
    <cellStyle name="20% - Accent5 2 57" xfId="27463" hidden="1"/>
    <cellStyle name="20% - Accent5 2 58" xfId="27500" hidden="1"/>
    <cellStyle name="20% - Accent5 2 6" xfId="2543" hidden="1"/>
    <cellStyle name="20% - Accent5 2 7" xfId="2580" hidden="1"/>
    <cellStyle name="20% - Accent5 2 8" xfId="3488" hidden="1"/>
    <cellStyle name="20% - Accent5 2 9" xfId="3525" hidden="1"/>
    <cellStyle name="20% - Accent5 3 2" xfId="81" hidden="1"/>
    <cellStyle name="20% - Accent5 3 3" xfId="8460" hidden="1"/>
    <cellStyle name="20% - Accent5 3 4" xfId="11890" hidden="1"/>
    <cellStyle name="20% - Accent5 3 5" xfId="15320" hidden="1"/>
    <cellStyle name="20% - Accent5 3 6" xfId="18750" hidden="1"/>
    <cellStyle name="20% - Accent5 3 7" xfId="22180" hidden="1"/>
    <cellStyle name="20% - Accent5 3 8" xfId="25610" hidden="1"/>
    <cellStyle name="20% - Accent5 4 2" xfId="618" hidden="1"/>
    <cellStyle name="20% - Accent5 5 2" xfId="1635" hidden="1"/>
    <cellStyle name="20% - Accent6" xfId="39" builtinId="50" customBuiltin="1"/>
    <cellStyle name="20% - Accent6 2 10" xfId="4124" hidden="1"/>
    <cellStyle name="20% - Accent6 2 11" xfId="5002" hidden="1"/>
    <cellStyle name="20% - Accent6 2 12" xfId="5039" hidden="1"/>
    <cellStyle name="20% - Accent6 2 13" xfId="5954" hidden="1"/>
    <cellStyle name="20% - Accent6 2 14" xfId="5991" hidden="1"/>
    <cellStyle name="20% - Accent6 2 15" xfId="6899" hidden="1"/>
    <cellStyle name="20% - Accent6 2 16" xfId="6936" hidden="1"/>
    <cellStyle name="20% - Accent6 2 17" xfId="7505" hidden="1"/>
    <cellStyle name="20% - Accent6 2 18" xfId="8383" hidden="1"/>
    <cellStyle name="20% - Accent6 2 19" xfId="8420" hidden="1"/>
    <cellStyle name="20% - Accent6 2 20" xfId="9364" hidden="1"/>
    <cellStyle name="20% - Accent6 2 21" xfId="9401" hidden="1"/>
    <cellStyle name="20% - Accent6 2 22" xfId="10309" hidden="1"/>
    <cellStyle name="20% - Accent6 2 23" xfId="10346" hidden="1"/>
    <cellStyle name="20% - Accent6 2 24" xfId="10935" hidden="1"/>
    <cellStyle name="20% - Accent6 2 25" xfId="11813" hidden="1"/>
    <cellStyle name="20% - Accent6 2 26" xfId="11850" hidden="1"/>
    <cellStyle name="20% - Accent6 2 27" xfId="12794" hidden="1"/>
    <cellStyle name="20% - Accent6 2 28" xfId="12831" hidden="1"/>
    <cellStyle name="20% - Accent6 2 29" xfId="13739" hidden="1"/>
    <cellStyle name="20% - Accent6 2 3" xfId="680" hidden="1"/>
    <cellStyle name="20% - Accent6 2 30" xfId="13776" hidden="1"/>
    <cellStyle name="20% - Accent6 2 31" xfId="14365" hidden="1"/>
    <cellStyle name="20% - Accent6 2 32" xfId="15243" hidden="1"/>
    <cellStyle name="20% - Accent6 2 33" xfId="15280" hidden="1"/>
    <cellStyle name="20% - Accent6 2 34" xfId="16224" hidden="1"/>
    <cellStyle name="20% - Accent6 2 35" xfId="16261" hidden="1"/>
    <cellStyle name="20% - Accent6 2 36" xfId="17169" hidden="1"/>
    <cellStyle name="20% - Accent6 2 37" xfId="17206" hidden="1"/>
    <cellStyle name="20% - Accent6 2 38" xfId="17795" hidden="1"/>
    <cellStyle name="20% - Accent6 2 39" xfId="18673" hidden="1"/>
    <cellStyle name="20% - Accent6 2 4" xfId="1558" hidden="1"/>
    <cellStyle name="20% - Accent6 2 40" xfId="18710" hidden="1"/>
    <cellStyle name="20% - Accent6 2 41" xfId="19654" hidden="1"/>
    <cellStyle name="20% - Accent6 2 42" xfId="19691" hidden="1"/>
    <cellStyle name="20% - Accent6 2 43" xfId="20599" hidden="1"/>
    <cellStyle name="20% - Accent6 2 44" xfId="20636" hidden="1"/>
    <cellStyle name="20% - Accent6 2 45" xfId="21225" hidden="1"/>
    <cellStyle name="20% - Accent6 2 46" xfId="22103" hidden="1"/>
    <cellStyle name="20% - Accent6 2 47" xfId="22140" hidden="1"/>
    <cellStyle name="20% - Accent6 2 48" xfId="23084" hidden="1"/>
    <cellStyle name="20% - Accent6 2 49" xfId="23121" hidden="1"/>
    <cellStyle name="20% - Accent6 2 5" xfId="1595" hidden="1"/>
    <cellStyle name="20% - Accent6 2 50" xfId="24029" hidden="1"/>
    <cellStyle name="20% - Accent6 2 51" xfId="24066" hidden="1"/>
    <cellStyle name="20% - Accent6 2 52" xfId="24655" hidden="1"/>
    <cellStyle name="20% - Accent6 2 53" xfId="25533" hidden="1"/>
    <cellStyle name="20% - Accent6 2 54" xfId="25570" hidden="1"/>
    <cellStyle name="20% - Accent6 2 55" xfId="26514" hidden="1"/>
    <cellStyle name="20% - Accent6 2 56" xfId="26551" hidden="1"/>
    <cellStyle name="20% - Accent6 2 57" xfId="27459" hidden="1"/>
    <cellStyle name="20% - Accent6 2 58" xfId="27496" hidden="1"/>
    <cellStyle name="20% - Accent6 2 6" xfId="2539" hidden="1"/>
    <cellStyle name="20% - Accent6 2 7" xfId="2576" hidden="1"/>
    <cellStyle name="20% - Accent6 2 8" xfId="3484" hidden="1"/>
    <cellStyle name="20% - Accent6 2 9" xfId="3521" hidden="1"/>
    <cellStyle name="20% - Accent6 3 2" xfId="85" hidden="1"/>
    <cellStyle name="20% - Accent6 3 3" xfId="8456" hidden="1"/>
    <cellStyle name="20% - Accent6 3 4" xfId="11886" hidden="1"/>
    <cellStyle name="20% - Accent6 3 5" xfId="15316" hidden="1"/>
    <cellStyle name="20% - Accent6 3 6" xfId="18746" hidden="1"/>
    <cellStyle name="20% - Accent6 3 7" xfId="22176" hidden="1"/>
    <cellStyle name="20% - Accent6 3 8" xfId="25606" hidden="1"/>
    <cellStyle name="20% - Accent6 4 2" xfId="614" hidden="1"/>
    <cellStyle name="20% - Accent6 5 2" xfId="1631" hidden="1"/>
    <cellStyle name="40% - Accent1" xfId="20" builtinId="31" customBuiltin="1"/>
    <cellStyle name="40% - Accent1 2 10" xfId="4105" hidden="1"/>
    <cellStyle name="40% - Accent1 2 11" xfId="5021" hidden="1"/>
    <cellStyle name="40% - Accent1 2 12" xfId="5058" hidden="1"/>
    <cellStyle name="40% - Accent1 2 13" xfId="5973" hidden="1"/>
    <cellStyle name="40% - Accent1 2 14" xfId="6010" hidden="1"/>
    <cellStyle name="40% - Accent1 2 15" xfId="6918" hidden="1"/>
    <cellStyle name="40% - Accent1 2 16" xfId="6955" hidden="1"/>
    <cellStyle name="40% - Accent1 2 17" xfId="7486" hidden="1"/>
    <cellStyle name="40% - Accent1 2 18" xfId="8402" hidden="1"/>
    <cellStyle name="40% - Accent1 2 19" xfId="8439" hidden="1"/>
    <cellStyle name="40% - Accent1 2 20" xfId="9383" hidden="1"/>
    <cellStyle name="40% - Accent1 2 21" xfId="9420" hidden="1"/>
    <cellStyle name="40% - Accent1 2 22" xfId="10328" hidden="1"/>
    <cellStyle name="40% - Accent1 2 23" xfId="10365" hidden="1"/>
    <cellStyle name="40% - Accent1 2 24" xfId="10916" hidden="1"/>
    <cellStyle name="40% - Accent1 2 25" xfId="11832" hidden="1"/>
    <cellStyle name="40% - Accent1 2 26" xfId="11869" hidden="1"/>
    <cellStyle name="40% - Accent1 2 27" xfId="12813" hidden="1"/>
    <cellStyle name="40% - Accent1 2 28" xfId="12850" hidden="1"/>
    <cellStyle name="40% - Accent1 2 29" xfId="13758" hidden="1"/>
    <cellStyle name="40% - Accent1 2 3" xfId="661" hidden="1"/>
    <cellStyle name="40% - Accent1 2 30" xfId="13795" hidden="1"/>
    <cellStyle name="40% - Accent1 2 31" xfId="14346" hidden="1"/>
    <cellStyle name="40% - Accent1 2 32" xfId="15262" hidden="1"/>
    <cellStyle name="40% - Accent1 2 33" xfId="15299" hidden="1"/>
    <cellStyle name="40% - Accent1 2 34" xfId="16243" hidden="1"/>
    <cellStyle name="40% - Accent1 2 35" xfId="16280" hidden="1"/>
    <cellStyle name="40% - Accent1 2 36" xfId="17188" hidden="1"/>
    <cellStyle name="40% - Accent1 2 37" xfId="17225" hidden="1"/>
    <cellStyle name="40% - Accent1 2 38" xfId="17776" hidden="1"/>
    <cellStyle name="40% - Accent1 2 39" xfId="18692" hidden="1"/>
    <cellStyle name="40% - Accent1 2 4" xfId="1577" hidden="1"/>
    <cellStyle name="40% - Accent1 2 40" xfId="18729" hidden="1"/>
    <cellStyle name="40% - Accent1 2 41" xfId="19673" hidden="1"/>
    <cellStyle name="40% - Accent1 2 42" xfId="19710" hidden="1"/>
    <cellStyle name="40% - Accent1 2 43" xfId="20618" hidden="1"/>
    <cellStyle name="40% - Accent1 2 44" xfId="20655" hidden="1"/>
    <cellStyle name="40% - Accent1 2 45" xfId="21206" hidden="1"/>
    <cellStyle name="40% - Accent1 2 46" xfId="22122" hidden="1"/>
    <cellStyle name="40% - Accent1 2 47" xfId="22159" hidden="1"/>
    <cellStyle name="40% - Accent1 2 48" xfId="23103" hidden="1"/>
    <cellStyle name="40% - Accent1 2 49" xfId="23140" hidden="1"/>
    <cellStyle name="40% - Accent1 2 5" xfId="1614" hidden="1"/>
    <cellStyle name="40% - Accent1 2 50" xfId="24048" hidden="1"/>
    <cellStyle name="40% - Accent1 2 51" xfId="24085" hidden="1"/>
    <cellStyle name="40% - Accent1 2 52" xfId="24636" hidden="1"/>
    <cellStyle name="40% - Accent1 2 53" xfId="25552" hidden="1"/>
    <cellStyle name="40% - Accent1 2 54" xfId="25589" hidden="1"/>
    <cellStyle name="40% - Accent1 2 55" xfId="26533" hidden="1"/>
    <cellStyle name="40% - Accent1 2 56" xfId="26570" hidden="1"/>
    <cellStyle name="40% - Accent1 2 57" xfId="27478" hidden="1"/>
    <cellStyle name="40% - Accent1 2 58" xfId="27515" hidden="1"/>
    <cellStyle name="40% - Accent1 2 6" xfId="2558" hidden="1"/>
    <cellStyle name="40% - Accent1 2 7" xfId="2595" hidden="1"/>
    <cellStyle name="40% - Accent1 2 8" xfId="3503" hidden="1"/>
    <cellStyle name="40% - Accent1 2 9" xfId="3540" hidden="1"/>
    <cellStyle name="40% - Accent1 3 2" xfId="66" hidden="1"/>
    <cellStyle name="40% - Accent1 3 3" xfId="8475" hidden="1"/>
    <cellStyle name="40% - Accent1 3 4" xfId="11905" hidden="1"/>
    <cellStyle name="40% - Accent1 3 5" xfId="15335" hidden="1"/>
    <cellStyle name="40% - Accent1 3 6" xfId="18765" hidden="1"/>
    <cellStyle name="40% - Accent1 3 7" xfId="22195" hidden="1"/>
    <cellStyle name="40% - Accent1 3 8" xfId="25625" hidden="1"/>
    <cellStyle name="40% - Accent1 4 2" xfId="633" hidden="1"/>
    <cellStyle name="40% - Accent1 5 2" xfId="1650" hidden="1"/>
    <cellStyle name="40% - Accent2" xfId="24" builtinId="35" customBuiltin="1"/>
    <cellStyle name="40% - Accent2 2 10" xfId="4109" hidden="1"/>
    <cellStyle name="40% - Accent2 2 11" xfId="5017" hidden="1"/>
    <cellStyle name="40% - Accent2 2 12" xfId="5054" hidden="1"/>
    <cellStyle name="40% - Accent2 2 13" xfId="5969" hidden="1"/>
    <cellStyle name="40% - Accent2 2 14" xfId="6006" hidden="1"/>
    <cellStyle name="40% - Accent2 2 15" xfId="6914" hidden="1"/>
    <cellStyle name="40% - Accent2 2 16" xfId="6951" hidden="1"/>
    <cellStyle name="40% - Accent2 2 17" xfId="7490" hidden="1"/>
    <cellStyle name="40% - Accent2 2 18" xfId="8398" hidden="1"/>
    <cellStyle name="40% - Accent2 2 19" xfId="8435" hidden="1"/>
    <cellStyle name="40% - Accent2 2 20" xfId="9379" hidden="1"/>
    <cellStyle name="40% - Accent2 2 21" xfId="9416" hidden="1"/>
    <cellStyle name="40% - Accent2 2 22" xfId="10324" hidden="1"/>
    <cellStyle name="40% - Accent2 2 23" xfId="10361" hidden="1"/>
    <cellStyle name="40% - Accent2 2 24" xfId="10920" hidden="1"/>
    <cellStyle name="40% - Accent2 2 25" xfId="11828" hidden="1"/>
    <cellStyle name="40% - Accent2 2 26" xfId="11865" hidden="1"/>
    <cellStyle name="40% - Accent2 2 27" xfId="12809" hidden="1"/>
    <cellStyle name="40% - Accent2 2 28" xfId="12846" hidden="1"/>
    <cellStyle name="40% - Accent2 2 29" xfId="13754" hidden="1"/>
    <cellStyle name="40% - Accent2 2 3" xfId="665" hidden="1"/>
    <cellStyle name="40% - Accent2 2 30" xfId="13791" hidden="1"/>
    <cellStyle name="40% - Accent2 2 31" xfId="14350" hidden="1"/>
    <cellStyle name="40% - Accent2 2 32" xfId="15258" hidden="1"/>
    <cellStyle name="40% - Accent2 2 33" xfId="15295" hidden="1"/>
    <cellStyle name="40% - Accent2 2 34" xfId="16239" hidden="1"/>
    <cellStyle name="40% - Accent2 2 35" xfId="16276" hidden="1"/>
    <cellStyle name="40% - Accent2 2 36" xfId="17184" hidden="1"/>
    <cellStyle name="40% - Accent2 2 37" xfId="17221" hidden="1"/>
    <cellStyle name="40% - Accent2 2 38" xfId="17780" hidden="1"/>
    <cellStyle name="40% - Accent2 2 39" xfId="18688" hidden="1"/>
    <cellStyle name="40% - Accent2 2 4" xfId="1573" hidden="1"/>
    <cellStyle name="40% - Accent2 2 40" xfId="18725" hidden="1"/>
    <cellStyle name="40% - Accent2 2 41" xfId="19669" hidden="1"/>
    <cellStyle name="40% - Accent2 2 42" xfId="19706" hidden="1"/>
    <cellStyle name="40% - Accent2 2 43" xfId="20614" hidden="1"/>
    <cellStyle name="40% - Accent2 2 44" xfId="20651" hidden="1"/>
    <cellStyle name="40% - Accent2 2 45" xfId="21210" hidden="1"/>
    <cellStyle name="40% - Accent2 2 46" xfId="22118" hidden="1"/>
    <cellStyle name="40% - Accent2 2 47" xfId="22155" hidden="1"/>
    <cellStyle name="40% - Accent2 2 48" xfId="23099" hidden="1"/>
    <cellStyle name="40% - Accent2 2 49" xfId="23136" hidden="1"/>
    <cellStyle name="40% - Accent2 2 5" xfId="1610" hidden="1"/>
    <cellStyle name="40% - Accent2 2 50" xfId="24044" hidden="1"/>
    <cellStyle name="40% - Accent2 2 51" xfId="24081" hidden="1"/>
    <cellStyle name="40% - Accent2 2 52" xfId="24640" hidden="1"/>
    <cellStyle name="40% - Accent2 2 53" xfId="25548" hidden="1"/>
    <cellStyle name="40% - Accent2 2 54" xfId="25585" hidden="1"/>
    <cellStyle name="40% - Accent2 2 55" xfId="26529" hidden="1"/>
    <cellStyle name="40% - Accent2 2 56" xfId="26566" hidden="1"/>
    <cellStyle name="40% - Accent2 2 57" xfId="27474" hidden="1"/>
    <cellStyle name="40% - Accent2 2 58" xfId="27511" hidden="1"/>
    <cellStyle name="40% - Accent2 2 6" xfId="2554" hidden="1"/>
    <cellStyle name="40% - Accent2 2 7" xfId="2591" hidden="1"/>
    <cellStyle name="40% - Accent2 2 8" xfId="3499" hidden="1"/>
    <cellStyle name="40% - Accent2 2 9" xfId="3536" hidden="1"/>
    <cellStyle name="40% - Accent2 3 2" xfId="70" hidden="1"/>
    <cellStyle name="40% - Accent2 3 3" xfId="8471" hidden="1"/>
    <cellStyle name="40% - Accent2 3 4" xfId="11901" hidden="1"/>
    <cellStyle name="40% - Accent2 3 5" xfId="15331" hidden="1"/>
    <cellStyle name="40% - Accent2 3 6" xfId="18761" hidden="1"/>
    <cellStyle name="40% - Accent2 3 7" xfId="22191" hidden="1"/>
    <cellStyle name="40% - Accent2 3 8" xfId="25621" hidden="1"/>
    <cellStyle name="40% - Accent2 4 2" xfId="629" hidden="1"/>
    <cellStyle name="40% - Accent2 5 2" xfId="1646" hidden="1"/>
    <cellStyle name="40% - Accent3" xfId="28" builtinId="39" customBuiltin="1"/>
    <cellStyle name="40% - Accent3 2 10" xfId="4113" hidden="1"/>
    <cellStyle name="40% - Accent3 2 11" xfId="5013" hidden="1"/>
    <cellStyle name="40% - Accent3 2 12" xfId="5050" hidden="1"/>
    <cellStyle name="40% - Accent3 2 13" xfId="5965" hidden="1"/>
    <cellStyle name="40% - Accent3 2 14" xfId="6002" hidden="1"/>
    <cellStyle name="40% - Accent3 2 15" xfId="6910" hidden="1"/>
    <cellStyle name="40% - Accent3 2 16" xfId="6947" hidden="1"/>
    <cellStyle name="40% - Accent3 2 17" xfId="7494" hidden="1"/>
    <cellStyle name="40% - Accent3 2 18" xfId="8394" hidden="1"/>
    <cellStyle name="40% - Accent3 2 19" xfId="8431" hidden="1"/>
    <cellStyle name="40% - Accent3 2 20" xfId="9375" hidden="1"/>
    <cellStyle name="40% - Accent3 2 21" xfId="9412" hidden="1"/>
    <cellStyle name="40% - Accent3 2 22" xfId="10320" hidden="1"/>
    <cellStyle name="40% - Accent3 2 23" xfId="10357" hidden="1"/>
    <cellStyle name="40% - Accent3 2 24" xfId="10924" hidden="1"/>
    <cellStyle name="40% - Accent3 2 25" xfId="11824" hidden="1"/>
    <cellStyle name="40% - Accent3 2 26" xfId="11861" hidden="1"/>
    <cellStyle name="40% - Accent3 2 27" xfId="12805" hidden="1"/>
    <cellStyle name="40% - Accent3 2 28" xfId="12842" hidden="1"/>
    <cellStyle name="40% - Accent3 2 29" xfId="13750" hidden="1"/>
    <cellStyle name="40% - Accent3 2 3" xfId="669" hidden="1"/>
    <cellStyle name="40% - Accent3 2 30" xfId="13787" hidden="1"/>
    <cellStyle name="40% - Accent3 2 31" xfId="14354" hidden="1"/>
    <cellStyle name="40% - Accent3 2 32" xfId="15254" hidden="1"/>
    <cellStyle name="40% - Accent3 2 33" xfId="15291" hidden="1"/>
    <cellStyle name="40% - Accent3 2 34" xfId="16235" hidden="1"/>
    <cellStyle name="40% - Accent3 2 35" xfId="16272" hidden="1"/>
    <cellStyle name="40% - Accent3 2 36" xfId="17180" hidden="1"/>
    <cellStyle name="40% - Accent3 2 37" xfId="17217" hidden="1"/>
    <cellStyle name="40% - Accent3 2 38" xfId="17784" hidden="1"/>
    <cellStyle name="40% - Accent3 2 39" xfId="18684" hidden="1"/>
    <cellStyle name="40% - Accent3 2 4" xfId="1569" hidden="1"/>
    <cellStyle name="40% - Accent3 2 40" xfId="18721" hidden="1"/>
    <cellStyle name="40% - Accent3 2 41" xfId="19665" hidden="1"/>
    <cellStyle name="40% - Accent3 2 42" xfId="19702" hidden="1"/>
    <cellStyle name="40% - Accent3 2 43" xfId="20610" hidden="1"/>
    <cellStyle name="40% - Accent3 2 44" xfId="20647" hidden="1"/>
    <cellStyle name="40% - Accent3 2 45" xfId="21214" hidden="1"/>
    <cellStyle name="40% - Accent3 2 46" xfId="22114" hidden="1"/>
    <cellStyle name="40% - Accent3 2 47" xfId="22151" hidden="1"/>
    <cellStyle name="40% - Accent3 2 48" xfId="23095" hidden="1"/>
    <cellStyle name="40% - Accent3 2 49" xfId="23132" hidden="1"/>
    <cellStyle name="40% - Accent3 2 5" xfId="1606" hidden="1"/>
    <cellStyle name="40% - Accent3 2 50" xfId="24040" hidden="1"/>
    <cellStyle name="40% - Accent3 2 51" xfId="24077" hidden="1"/>
    <cellStyle name="40% - Accent3 2 52" xfId="24644" hidden="1"/>
    <cellStyle name="40% - Accent3 2 53" xfId="25544" hidden="1"/>
    <cellStyle name="40% - Accent3 2 54" xfId="25581" hidden="1"/>
    <cellStyle name="40% - Accent3 2 55" xfId="26525" hidden="1"/>
    <cellStyle name="40% - Accent3 2 56" xfId="26562" hidden="1"/>
    <cellStyle name="40% - Accent3 2 57" xfId="27470" hidden="1"/>
    <cellStyle name="40% - Accent3 2 58" xfId="27507" hidden="1"/>
    <cellStyle name="40% - Accent3 2 6" xfId="2550" hidden="1"/>
    <cellStyle name="40% - Accent3 2 7" xfId="2587" hidden="1"/>
    <cellStyle name="40% - Accent3 2 8" xfId="3495" hidden="1"/>
    <cellStyle name="40% - Accent3 2 9" xfId="3532" hidden="1"/>
    <cellStyle name="40% - Accent3 3 2" xfId="74" hidden="1"/>
    <cellStyle name="40% - Accent3 3 3" xfId="8467" hidden="1"/>
    <cellStyle name="40% - Accent3 3 4" xfId="11897" hidden="1"/>
    <cellStyle name="40% - Accent3 3 5" xfId="15327" hidden="1"/>
    <cellStyle name="40% - Accent3 3 6" xfId="18757" hidden="1"/>
    <cellStyle name="40% - Accent3 3 7" xfId="22187" hidden="1"/>
    <cellStyle name="40% - Accent3 3 8" xfId="25617" hidden="1"/>
    <cellStyle name="40% - Accent3 4 2" xfId="625" hidden="1"/>
    <cellStyle name="40% - Accent3 5 2" xfId="1642" hidden="1"/>
    <cellStyle name="40% - Accent4" xfId="32" builtinId="43" customBuiltin="1"/>
    <cellStyle name="40% - Accent4 2 10" xfId="4117" hidden="1"/>
    <cellStyle name="40% - Accent4 2 11" xfId="5009" hidden="1"/>
    <cellStyle name="40% - Accent4 2 12" xfId="5046" hidden="1"/>
    <cellStyle name="40% - Accent4 2 13" xfId="5961" hidden="1"/>
    <cellStyle name="40% - Accent4 2 14" xfId="5998" hidden="1"/>
    <cellStyle name="40% - Accent4 2 15" xfId="6906" hidden="1"/>
    <cellStyle name="40% - Accent4 2 16" xfId="6943" hidden="1"/>
    <cellStyle name="40% - Accent4 2 17" xfId="7498" hidden="1"/>
    <cellStyle name="40% - Accent4 2 18" xfId="8390" hidden="1"/>
    <cellStyle name="40% - Accent4 2 19" xfId="8427" hidden="1"/>
    <cellStyle name="40% - Accent4 2 20" xfId="9371" hidden="1"/>
    <cellStyle name="40% - Accent4 2 21" xfId="9408" hidden="1"/>
    <cellStyle name="40% - Accent4 2 22" xfId="10316" hidden="1"/>
    <cellStyle name="40% - Accent4 2 23" xfId="10353" hidden="1"/>
    <cellStyle name="40% - Accent4 2 24" xfId="10928" hidden="1"/>
    <cellStyle name="40% - Accent4 2 25" xfId="11820" hidden="1"/>
    <cellStyle name="40% - Accent4 2 26" xfId="11857" hidden="1"/>
    <cellStyle name="40% - Accent4 2 27" xfId="12801" hidden="1"/>
    <cellStyle name="40% - Accent4 2 28" xfId="12838" hidden="1"/>
    <cellStyle name="40% - Accent4 2 29" xfId="13746" hidden="1"/>
    <cellStyle name="40% - Accent4 2 3" xfId="673" hidden="1"/>
    <cellStyle name="40% - Accent4 2 30" xfId="13783" hidden="1"/>
    <cellStyle name="40% - Accent4 2 31" xfId="14358" hidden="1"/>
    <cellStyle name="40% - Accent4 2 32" xfId="15250" hidden="1"/>
    <cellStyle name="40% - Accent4 2 33" xfId="15287" hidden="1"/>
    <cellStyle name="40% - Accent4 2 34" xfId="16231" hidden="1"/>
    <cellStyle name="40% - Accent4 2 35" xfId="16268" hidden="1"/>
    <cellStyle name="40% - Accent4 2 36" xfId="17176" hidden="1"/>
    <cellStyle name="40% - Accent4 2 37" xfId="17213" hidden="1"/>
    <cellStyle name="40% - Accent4 2 38" xfId="17788" hidden="1"/>
    <cellStyle name="40% - Accent4 2 39" xfId="18680" hidden="1"/>
    <cellStyle name="40% - Accent4 2 4" xfId="1565" hidden="1"/>
    <cellStyle name="40% - Accent4 2 40" xfId="18717" hidden="1"/>
    <cellStyle name="40% - Accent4 2 41" xfId="19661" hidden="1"/>
    <cellStyle name="40% - Accent4 2 42" xfId="19698" hidden="1"/>
    <cellStyle name="40% - Accent4 2 43" xfId="20606" hidden="1"/>
    <cellStyle name="40% - Accent4 2 44" xfId="20643" hidden="1"/>
    <cellStyle name="40% - Accent4 2 45" xfId="21218" hidden="1"/>
    <cellStyle name="40% - Accent4 2 46" xfId="22110" hidden="1"/>
    <cellStyle name="40% - Accent4 2 47" xfId="22147" hidden="1"/>
    <cellStyle name="40% - Accent4 2 48" xfId="23091" hidden="1"/>
    <cellStyle name="40% - Accent4 2 49" xfId="23128" hidden="1"/>
    <cellStyle name="40% - Accent4 2 5" xfId="1602" hidden="1"/>
    <cellStyle name="40% - Accent4 2 50" xfId="24036" hidden="1"/>
    <cellStyle name="40% - Accent4 2 51" xfId="24073" hidden="1"/>
    <cellStyle name="40% - Accent4 2 52" xfId="24648" hidden="1"/>
    <cellStyle name="40% - Accent4 2 53" xfId="25540" hidden="1"/>
    <cellStyle name="40% - Accent4 2 54" xfId="25577" hidden="1"/>
    <cellStyle name="40% - Accent4 2 55" xfId="26521" hidden="1"/>
    <cellStyle name="40% - Accent4 2 56" xfId="26558" hidden="1"/>
    <cellStyle name="40% - Accent4 2 57" xfId="27466" hidden="1"/>
    <cellStyle name="40% - Accent4 2 58" xfId="27503" hidden="1"/>
    <cellStyle name="40% - Accent4 2 6" xfId="2546" hidden="1"/>
    <cellStyle name="40% - Accent4 2 7" xfId="2583" hidden="1"/>
    <cellStyle name="40% - Accent4 2 8" xfId="3491" hidden="1"/>
    <cellStyle name="40% - Accent4 2 9" xfId="3528" hidden="1"/>
    <cellStyle name="40% - Accent4 3 2" xfId="78" hidden="1"/>
    <cellStyle name="40% - Accent4 3 3" xfId="8463" hidden="1"/>
    <cellStyle name="40% - Accent4 3 4" xfId="11893" hidden="1"/>
    <cellStyle name="40% - Accent4 3 5" xfId="15323" hidden="1"/>
    <cellStyle name="40% - Accent4 3 6" xfId="18753" hidden="1"/>
    <cellStyle name="40% - Accent4 3 7" xfId="22183" hidden="1"/>
    <cellStyle name="40% - Accent4 3 8" xfId="25613" hidden="1"/>
    <cellStyle name="40% - Accent4 4 2" xfId="621" hidden="1"/>
    <cellStyle name="40% - Accent4 5 2" xfId="1638" hidden="1"/>
    <cellStyle name="40% - Accent5" xfId="36" builtinId="47" customBuiltin="1"/>
    <cellStyle name="40% - Accent5 2 10" xfId="4121" hidden="1"/>
    <cellStyle name="40% - Accent5 2 11" xfId="5005" hidden="1"/>
    <cellStyle name="40% - Accent5 2 12" xfId="5042" hidden="1"/>
    <cellStyle name="40% - Accent5 2 13" xfId="5957" hidden="1"/>
    <cellStyle name="40% - Accent5 2 14" xfId="5994" hidden="1"/>
    <cellStyle name="40% - Accent5 2 15" xfId="6902" hidden="1"/>
    <cellStyle name="40% - Accent5 2 16" xfId="6939" hidden="1"/>
    <cellStyle name="40% - Accent5 2 17" xfId="7502" hidden="1"/>
    <cellStyle name="40% - Accent5 2 18" xfId="8386" hidden="1"/>
    <cellStyle name="40% - Accent5 2 19" xfId="8423" hidden="1"/>
    <cellStyle name="40% - Accent5 2 20" xfId="9367" hidden="1"/>
    <cellStyle name="40% - Accent5 2 21" xfId="9404" hidden="1"/>
    <cellStyle name="40% - Accent5 2 22" xfId="10312" hidden="1"/>
    <cellStyle name="40% - Accent5 2 23" xfId="10349" hidden="1"/>
    <cellStyle name="40% - Accent5 2 24" xfId="10932" hidden="1"/>
    <cellStyle name="40% - Accent5 2 25" xfId="11816" hidden="1"/>
    <cellStyle name="40% - Accent5 2 26" xfId="11853" hidden="1"/>
    <cellStyle name="40% - Accent5 2 27" xfId="12797" hidden="1"/>
    <cellStyle name="40% - Accent5 2 28" xfId="12834" hidden="1"/>
    <cellStyle name="40% - Accent5 2 29" xfId="13742" hidden="1"/>
    <cellStyle name="40% - Accent5 2 3" xfId="677" hidden="1"/>
    <cellStyle name="40% - Accent5 2 30" xfId="13779" hidden="1"/>
    <cellStyle name="40% - Accent5 2 31" xfId="14362" hidden="1"/>
    <cellStyle name="40% - Accent5 2 32" xfId="15246" hidden="1"/>
    <cellStyle name="40% - Accent5 2 33" xfId="15283" hidden="1"/>
    <cellStyle name="40% - Accent5 2 34" xfId="16227" hidden="1"/>
    <cellStyle name="40% - Accent5 2 35" xfId="16264" hidden="1"/>
    <cellStyle name="40% - Accent5 2 36" xfId="17172" hidden="1"/>
    <cellStyle name="40% - Accent5 2 37" xfId="17209" hidden="1"/>
    <cellStyle name="40% - Accent5 2 38" xfId="17792" hidden="1"/>
    <cellStyle name="40% - Accent5 2 39" xfId="18676" hidden="1"/>
    <cellStyle name="40% - Accent5 2 4" xfId="1561" hidden="1"/>
    <cellStyle name="40% - Accent5 2 40" xfId="18713" hidden="1"/>
    <cellStyle name="40% - Accent5 2 41" xfId="19657" hidden="1"/>
    <cellStyle name="40% - Accent5 2 42" xfId="19694" hidden="1"/>
    <cellStyle name="40% - Accent5 2 43" xfId="20602" hidden="1"/>
    <cellStyle name="40% - Accent5 2 44" xfId="20639" hidden="1"/>
    <cellStyle name="40% - Accent5 2 45" xfId="21222" hidden="1"/>
    <cellStyle name="40% - Accent5 2 46" xfId="22106" hidden="1"/>
    <cellStyle name="40% - Accent5 2 47" xfId="22143" hidden="1"/>
    <cellStyle name="40% - Accent5 2 48" xfId="23087" hidden="1"/>
    <cellStyle name="40% - Accent5 2 49" xfId="23124" hidden="1"/>
    <cellStyle name="40% - Accent5 2 5" xfId="1598" hidden="1"/>
    <cellStyle name="40% - Accent5 2 50" xfId="24032" hidden="1"/>
    <cellStyle name="40% - Accent5 2 51" xfId="24069" hidden="1"/>
    <cellStyle name="40% - Accent5 2 52" xfId="24652" hidden="1"/>
    <cellStyle name="40% - Accent5 2 53" xfId="25536" hidden="1"/>
    <cellStyle name="40% - Accent5 2 54" xfId="25573" hidden="1"/>
    <cellStyle name="40% - Accent5 2 55" xfId="26517" hidden="1"/>
    <cellStyle name="40% - Accent5 2 56" xfId="26554" hidden="1"/>
    <cellStyle name="40% - Accent5 2 57" xfId="27462" hidden="1"/>
    <cellStyle name="40% - Accent5 2 58" xfId="27499" hidden="1"/>
    <cellStyle name="40% - Accent5 2 6" xfId="2542" hidden="1"/>
    <cellStyle name="40% - Accent5 2 7" xfId="2579" hidden="1"/>
    <cellStyle name="40% - Accent5 2 8" xfId="3487" hidden="1"/>
    <cellStyle name="40% - Accent5 2 9" xfId="3524" hidden="1"/>
    <cellStyle name="40% - Accent5 3 2" xfId="82" hidden="1"/>
    <cellStyle name="40% - Accent5 3 3" xfId="8459" hidden="1"/>
    <cellStyle name="40% - Accent5 3 4" xfId="11889" hidden="1"/>
    <cellStyle name="40% - Accent5 3 5" xfId="15319" hidden="1"/>
    <cellStyle name="40% - Accent5 3 6" xfId="18749" hidden="1"/>
    <cellStyle name="40% - Accent5 3 7" xfId="22179" hidden="1"/>
    <cellStyle name="40% - Accent5 3 8" xfId="25609" hidden="1"/>
    <cellStyle name="40% - Accent5 4 2" xfId="617" hidden="1"/>
    <cellStyle name="40% - Accent5 5 2" xfId="1634" hidden="1"/>
    <cellStyle name="40% - Accent6" xfId="40" builtinId="51" customBuiltin="1"/>
    <cellStyle name="40% - Accent6 2 10" xfId="4125" hidden="1"/>
    <cellStyle name="40% - Accent6 2 11" xfId="5001" hidden="1"/>
    <cellStyle name="40% - Accent6 2 12" xfId="5038" hidden="1"/>
    <cellStyle name="40% - Accent6 2 13" xfId="5953" hidden="1"/>
    <cellStyle name="40% - Accent6 2 14" xfId="5990" hidden="1"/>
    <cellStyle name="40% - Accent6 2 15" xfId="6898" hidden="1"/>
    <cellStyle name="40% - Accent6 2 16" xfId="6935" hidden="1"/>
    <cellStyle name="40% - Accent6 2 17" xfId="7506" hidden="1"/>
    <cellStyle name="40% - Accent6 2 18" xfId="8382" hidden="1"/>
    <cellStyle name="40% - Accent6 2 19" xfId="8419" hidden="1"/>
    <cellStyle name="40% - Accent6 2 20" xfId="9363" hidden="1"/>
    <cellStyle name="40% - Accent6 2 21" xfId="9400" hidden="1"/>
    <cellStyle name="40% - Accent6 2 22" xfId="10308" hidden="1"/>
    <cellStyle name="40% - Accent6 2 23" xfId="10345" hidden="1"/>
    <cellStyle name="40% - Accent6 2 24" xfId="10936" hidden="1"/>
    <cellStyle name="40% - Accent6 2 25" xfId="11812" hidden="1"/>
    <cellStyle name="40% - Accent6 2 26" xfId="11849" hidden="1"/>
    <cellStyle name="40% - Accent6 2 27" xfId="12793" hidden="1"/>
    <cellStyle name="40% - Accent6 2 28" xfId="12830" hidden="1"/>
    <cellStyle name="40% - Accent6 2 29" xfId="13738" hidden="1"/>
    <cellStyle name="40% - Accent6 2 3" xfId="681" hidden="1"/>
    <cellStyle name="40% - Accent6 2 30" xfId="13775" hidden="1"/>
    <cellStyle name="40% - Accent6 2 31" xfId="14366" hidden="1"/>
    <cellStyle name="40% - Accent6 2 32" xfId="15242" hidden="1"/>
    <cellStyle name="40% - Accent6 2 33" xfId="15279" hidden="1"/>
    <cellStyle name="40% - Accent6 2 34" xfId="16223" hidden="1"/>
    <cellStyle name="40% - Accent6 2 35" xfId="16260" hidden="1"/>
    <cellStyle name="40% - Accent6 2 36" xfId="17168" hidden="1"/>
    <cellStyle name="40% - Accent6 2 37" xfId="17205" hidden="1"/>
    <cellStyle name="40% - Accent6 2 38" xfId="17796" hidden="1"/>
    <cellStyle name="40% - Accent6 2 39" xfId="18672" hidden="1"/>
    <cellStyle name="40% - Accent6 2 4" xfId="1557" hidden="1"/>
    <cellStyle name="40% - Accent6 2 40" xfId="18709" hidden="1"/>
    <cellStyle name="40% - Accent6 2 41" xfId="19653" hidden="1"/>
    <cellStyle name="40% - Accent6 2 42" xfId="19690" hidden="1"/>
    <cellStyle name="40% - Accent6 2 43" xfId="20598" hidden="1"/>
    <cellStyle name="40% - Accent6 2 44" xfId="20635" hidden="1"/>
    <cellStyle name="40% - Accent6 2 45" xfId="21226" hidden="1"/>
    <cellStyle name="40% - Accent6 2 46" xfId="22102" hidden="1"/>
    <cellStyle name="40% - Accent6 2 47" xfId="22139" hidden="1"/>
    <cellStyle name="40% - Accent6 2 48" xfId="23083" hidden="1"/>
    <cellStyle name="40% - Accent6 2 49" xfId="23120" hidden="1"/>
    <cellStyle name="40% - Accent6 2 5" xfId="1594" hidden="1"/>
    <cellStyle name="40% - Accent6 2 50" xfId="24028" hidden="1"/>
    <cellStyle name="40% - Accent6 2 51" xfId="24065" hidden="1"/>
    <cellStyle name="40% - Accent6 2 52" xfId="24656" hidden="1"/>
    <cellStyle name="40% - Accent6 2 53" xfId="25532" hidden="1"/>
    <cellStyle name="40% - Accent6 2 54" xfId="25569" hidden="1"/>
    <cellStyle name="40% - Accent6 2 55" xfId="26513" hidden="1"/>
    <cellStyle name="40% - Accent6 2 56" xfId="26550" hidden="1"/>
    <cellStyle name="40% - Accent6 2 57" xfId="27458" hidden="1"/>
    <cellStyle name="40% - Accent6 2 58" xfId="27495" hidden="1"/>
    <cellStyle name="40% - Accent6 2 6" xfId="2538" hidden="1"/>
    <cellStyle name="40% - Accent6 2 7" xfId="2575" hidden="1"/>
    <cellStyle name="40% - Accent6 2 8" xfId="3483" hidden="1"/>
    <cellStyle name="40% - Accent6 2 9" xfId="3520" hidden="1"/>
    <cellStyle name="40% - Accent6 3 2" xfId="86" hidden="1"/>
    <cellStyle name="40% - Accent6 3 3" xfId="8455" hidden="1"/>
    <cellStyle name="40% - Accent6 3 4" xfId="11885" hidden="1"/>
    <cellStyle name="40% - Accent6 3 5" xfId="15315" hidden="1"/>
    <cellStyle name="40% - Accent6 3 6" xfId="18745" hidden="1"/>
    <cellStyle name="40% - Accent6 3 7" xfId="22175" hidden="1"/>
    <cellStyle name="40% - Accent6 3 8" xfId="25605" hidden="1"/>
    <cellStyle name="40% - Accent6 4 2" xfId="613" hidden="1"/>
    <cellStyle name="40% - Accent6 5 2" xfId="1630" hidden="1"/>
    <cellStyle name="60% - Accent1" xfId="21" builtinId="32" customBuiltin="1"/>
    <cellStyle name="60% - Accent1 2 10" xfId="4106" hidden="1"/>
    <cellStyle name="60% - Accent1 2 11" xfId="5020" hidden="1"/>
    <cellStyle name="60% - Accent1 2 12" xfId="5057" hidden="1"/>
    <cellStyle name="60% - Accent1 2 13" xfId="5972" hidden="1"/>
    <cellStyle name="60% - Accent1 2 14" xfId="6009" hidden="1"/>
    <cellStyle name="60% - Accent1 2 15" xfId="6917" hidden="1"/>
    <cellStyle name="60% - Accent1 2 16" xfId="6954" hidden="1"/>
    <cellStyle name="60% - Accent1 2 17" xfId="7487" hidden="1"/>
    <cellStyle name="60% - Accent1 2 18" xfId="8401" hidden="1"/>
    <cellStyle name="60% - Accent1 2 19" xfId="8438" hidden="1"/>
    <cellStyle name="60% - Accent1 2 20" xfId="9382" hidden="1"/>
    <cellStyle name="60% - Accent1 2 21" xfId="9419" hidden="1"/>
    <cellStyle name="60% - Accent1 2 22" xfId="10327" hidden="1"/>
    <cellStyle name="60% - Accent1 2 23" xfId="10364" hidden="1"/>
    <cellStyle name="60% - Accent1 2 24" xfId="10917" hidden="1"/>
    <cellStyle name="60% - Accent1 2 25" xfId="11831" hidden="1"/>
    <cellStyle name="60% - Accent1 2 26" xfId="11868" hidden="1"/>
    <cellStyle name="60% - Accent1 2 27" xfId="12812" hidden="1"/>
    <cellStyle name="60% - Accent1 2 28" xfId="12849" hidden="1"/>
    <cellStyle name="60% - Accent1 2 29" xfId="13757" hidden="1"/>
    <cellStyle name="60% - Accent1 2 3" xfId="662" hidden="1"/>
    <cellStyle name="60% - Accent1 2 30" xfId="13794" hidden="1"/>
    <cellStyle name="60% - Accent1 2 31" xfId="14347" hidden="1"/>
    <cellStyle name="60% - Accent1 2 32" xfId="15261" hidden="1"/>
    <cellStyle name="60% - Accent1 2 33" xfId="15298" hidden="1"/>
    <cellStyle name="60% - Accent1 2 34" xfId="16242" hidden="1"/>
    <cellStyle name="60% - Accent1 2 35" xfId="16279" hidden="1"/>
    <cellStyle name="60% - Accent1 2 36" xfId="17187" hidden="1"/>
    <cellStyle name="60% - Accent1 2 37" xfId="17224" hidden="1"/>
    <cellStyle name="60% - Accent1 2 38" xfId="17777" hidden="1"/>
    <cellStyle name="60% - Accent1 2 39" xfId="18691" hidden="1"/>
    <cellStyle name="60% - Accent1 2 4" xfId="1576" hidden="1"/>
    <cellStyle name="60% - Accent1 2 40" xfId="18728" hidden="1"/>
    <cellStyle name="60% - Accent1 2 41" xfId="19672" hidden="1"/>
    <cellStyle name="60% - Accent1 2 42" xfId="19709" hidden="1"/>
    <cellStyle name="60% - Accent1 2 43" xfId="20617" hidden="1"/>
    <cellStyle name="60% - Accent1 2 44" xfId="20654" hidden="1"/>
    <cellStyle name="60% - Accent1 2 45" xfId="21207" hidden="1"/>
    <cellStyle name="60% - Accent1 2 46" xfId="22121" hidden="1"/>
    <cellStyle name="60% - Accent1 2 47" xfId="22158" hidden="1"/>
    <cellStyle name="60% - Accent1 2 48" xfId="23102" hidden="1"/>
    <cellStyle name="60% - Accent1 2 49" xfId="23139" hidden="1"/>
    <cellStyle name="60% - Accent1 2 5" xfId="1613" hidden="1"/>
    <cellStyle name="60% - Accent1 2 50" xfId="24047" hidden="1"/>
    <cellStyle name="60% - Accent1 2 51" xfId="24084" hidden="1"/>
    <cellStyle name="60% - Accent1 2 52" xfId="24637" hidden="1"/>
    <cellStyle name="60% - Accent1 2 53" xfId="25551" hidden="1"/>
    <cellStyle name="60% - Accent1 2 54" xfId="25588" hidden="1"/>
    <cellStyle name="60% - Accent1 2 55" xfId="26532" hidden="1"/>
    <cellStyle name="60% - Accent1 2 56" xfId="26569" hidden="1"/>
    <cellStyle name="60% - Accent1 2 57" xfId="27477" hidden="1"/>
    <cellStyle name="60% - Accent1 2 58" xfId="27514" hidden="1"/>
    <cellStyle name="60% - Accent1 2 6" xfId="2557" hidden="1"/>
    <cellStyle name="60% - Accent1 2 7" xfId="2594" hidden="1"/>
    <cellStyle name="60% - Accent1 2 8" xfId="3502" hidden="1"/>
    <cellStyle name="60% - Accent1 2 9" xfId="3539" hidden="1"/>
    <cellStyle name="60% - Accent1 3 2" xfId="67" hidden="1"/>
    <cellStyle name="60% - Accent1 3 3" xfId="8474" hidden="1"/>
    <cellStyle name="60% - Accent1 3 4" xfId="11904" hidden="1"/>
    <cellStyle name="60% - Accent1 3 5" xfId="15334" hidden="1"/>
    <cellStyle name="60% - Accent1 3 6" xfId="18764" hidden="1"/>
    <cellStyle name="60% - Accent1 3 7" xfId="22194" hidden="1"/>
    <cellStyle name="60% - Accent1 3 8" xfId="25624" hidden="1"/>
    <cellStyle name="60% - Accent1 4 2" xfId="632" hidden="1"/>
    <cellStyle name="60% - Accent1 5 2" xfId="1649" hidden="1"/>
    <cellStyle name="60% - Accent2" xfId="25" builtinId="36" customBuiltin="1"/>
    <cellStyle name="60% - Accent2 2 10" xfId="4110" hidden="1"/>
    <cellStyle name="60% - Accent2 2 11" xfId="5016" hidden="1"/>
    <cellStyle name="60% - Accent2 2 12" xfId="5053" hidden="1"/>
    <cellStyle name="60% - Accent2 2 13" xfId="5968" hidden="1"/>
    <cellStyle name="60% - Accent2 2 14" xfId="6005" hidden="1"/>
    <cellStyle name="60% - Accent2 2 15" xfId="6913" hidden="1"/>
    <cellStyle name="60% - Accent2 2 16" xfId="6950" hidden="1"/>
    <cellStyle name="60% - Accent2 2 17" xfId="7491" hidden="1"/>
    <cellStyle name="60% - Accent2 2 18" xfId="8397" hidden="1"/>
    <cellStyle name="60% - Accent2 2 19" xfId="8434" hidden="1"/>
    <cellStyle name="60% - Accent2 2 20" xfId="9378" hidden="1"/>
    <cellStyle name="60% - Accent2 2 21" xfId="9415" hidden="1"/>
    <cellStyle name="60% - Accent2 2 22" xfId="10323" hidden="1"/>
    <cellStyle name="60% - Accent2 2 23" xfId="10360" hidden="1"/>
    <cellStyle name="60% - Accent2 2 24" xfId="10921" hidden="1"/>
    <cellStyle name="60% - Accent2 2 25" xfId="11827" hidden="1"/>
    <cellStyle name="60% - Accent2 2 26" xfId="11864" hidden="1"/>
    <cellStyle name="60% - Accent2 2 27" xfId="12808" hidden="1"/>
    <cellStyle name="60% - Accent2 2 28" xfId="12845" hidden="1"/>
    <cellStyle name="60% - Accent2 2 29" xfId="13753" hidden="1"/>
    <cellStyle name="60% - Accent2 2 3" xfId="666" hidden="1"/>
    <cellStyle name="60% - Accent2 2 30" xfId="13790" hidden="1"/>
    <cellStyle name="60% - Accent2 2 31" xfId="14351" hidden="1"/>
    <cellStyle name="60% - Accent2 2 32" xfId="15257" hidden="1"/>
    <cellStyle name="60% - Accent2 2 33" xfId="15294" hidden="1"/>
    <cellStyle name="60% - Accent2 2 34" xfId="16238" hidden="1"/>
    <cellStyle name="60% - Accent2 2 35" xfId="16275" hidden="1"/>
    <cellStyle name="60% - Accent2 2 36" xfId="17183" hidden="1"/>
    <cellStyle name="60% - Accent2 2 37" xfId="17220" hidden="1"/>
    <cellStyle name="60% - Accent2 2 38" xfId="17781" hidden="1"/>
    <cellStyle name="60% - Accent2 2 39" xfId="18687" hidden="1"/>
    <cellStyle name="60% - Accent2 2 4" xfId="1572" hidden="1"/>
    <cellStyle name="60% - Accent2 2 40" xfId="18724" hidden="1"/>
    <cellStyle name="60% - Accent2 2 41" xfId="19668" hidden="1"/>
    <cellStyle name="60% - Accent2 2 42" xfId="19705" hidden="1"/>
    <cellStyle name="60% - Accent2 2 43" xfId="20613" hidden="1"/>
    <cellStyle name="60% - Accent2 2 44" xfId="20650" hidden="1"/>
    <cellStyle name="60% - Accent2 2 45" xfId="21211" hidden="1"/>
    <cellStyle name="60% - Accent2 2 46" xfId="22117" hidden="1"/>
    <cellStyle name="60% - Accent2 2 47" xfId="22154" hidden="1"/>
    <cellStyle name="60% - Accent2 2 48" xfId="23098" hidden="1"/>
    <cellStyle name="60% - Accent2 2 49" xfId="23135" hidden="1"/>
    <cellStyle name="60% - Accent2 2 5" xfId="1609" hidden="1"/>
    <cellStyle name="60% - Accent2 2 50" xfId="24043" hidden="1"/>
    <cellStyle name="60% - Accent2 2 51" xfId="24080" hidden="1"/>
    <cellStyle name="60% - Accent2 2 52" xfId="24641" hidden="1"/>
    <cellStyle name="60% - Accent2 2 53" xfId="25547" hidden="1"/>
    <cellStyle name="60% - Accent2 2 54" xfId="25584" hidden="1"/>
    <cellStyle name="60% - Accent2 2 55" xfId="26528" hidden="1"/>
    <cellStyle name="60% - Accent2 2 56" xfId="26565" hidden="1"/>
    <cellStyle name="60% - Accent2 2 57" xfId="27473" hidden="1"/>
    <cellStyle name="60% - Accent2 2 58" xfId="27510" hidden="1"/>
    <cellStyle name="60% - Accent2 2 6" xfId="2553" hidden="1"/>
    <cellStyle name="60% - Accent2 2 7" xfId="2590" hidden="1"/>
    <cellStyle name="60% - Accent2 2 8" xfId="3498" hidden="1"/>
    <cellStyle name="60% - Accent2 2 9" xfId="3535" hidden="1"/>
    <cellStyle name="60% - Accent2 3 2" xfId="71" hidden="1"/>
    <cellStyle name="60% - Accent2 3 3" xfId="8470" hidden="1"/>
    <cellStyle name="60% - Accent2 3 4" xfId="11900" hidden="1"/>
    <cellStyle name="60% - Accent2 3 5" xfId="15330" hidden="1"/>
    <cellStyle name="60% - Accent2 3 6" xfId="18760" hidden="1"/>
    <cellStyle name="60% - Accent2 3 7" xfId="22190" hidden="1"/>
    <cellStyle name="60% - Accent2 3 8" xfId="25620" hidden="1"/>
    <cellStyle name="60% - Accent2 4 2" xfId="628" hidden="1"/>
    <cellStyle name="60% - Accent2 5 2" xfId="1645" hidden="1"/>
    <cellStyle name="60% - Accent3" xfId="29" builtinId="40" customBuiltin="1"/>
    <cellStyle name="60% - Accent3 2 10" xfId="4114" hidden="1"/>
    <cellStyle name="60% - Accent3 2 11" xfId="5012" hidden="1"/>
    <cellStyle name="60% - Accent3 2 12" xfId="5049" hidden="1"/>
    <cellStyle name="60% - Accent3 2 13" xfId="5964" hidden="1"/>
    <cellStyle name="60% - Accent3 2 14" xfId="6001" hidden="1"/>
    <cellStyle name="60% - Accent3 2 15" xfId="6909" hidden="1"/>
    <cellStyle name="60% - Accent3 2 16" xfId="6946" hidden="1"/>
    <cellStyle name="60% - Accent3 2 17" xfId="7495" hidden="1"/>
    <cellStyle name="60% - Accent3 2 18" xfId="8393" hidden="1"/>
    <cellStyle name="60% - Accent3 2 19" xfId="8430" hidden="1"/>
    <cellStyle name="60% - Accent3 2 20" xfId="9374" hidden="1"/>
    <cellStyle name="60% - Accent3 2 21" xfId="9411" hidden="1"/>
    <cellStyle name="60% - Accent3 2 22" xfId="10319" hidden="1"/>
    <cellStyle name="60% - Accent3 2 23" xfId="10356" hidden="1"/>
    <cellStyle name="60% - Accent3 2 24" xfId="10925" hidden="1"/>
    <cellStyle name="60% - Accent3 2 25" xfId="11823" hidden="1"/>
    <cellStyle name="60% - Accent3 2 26" xfId="11860" hidden="1"/>
    <cellStyle name="60% - Accent3 2 27" xfId="12804" hidden="1"/>
    <cellStyle name="60% - Accent3 2 28" xfId="12841" hidden="1"/>
    <cellStyle name="60% - Accent3 2 29" xfId="13749" hidden="1"/>
    <cellStyle name="60% - Accent3 2 3" xfId="670" hidden="1"/>
    <cellStyle name="60% - Accent3 2 30" xfId="13786" hidden="1"/>
    <cellStyle name="60% - Accent3 2 31" xfId="14355" hidden="1"/>
    <cellStyle name="60% - Accent3 2 32" xfId="15253" hidden="1"/>
    <cellStyle name="60% - Accent3 2 33" xfId="15290" hidden="1"/>
    <cellStyle name="60% - Accent3 2 34" xfId="16234" hidden="1"/>
    <cellStyle name="60% - Accent3 2 35" xfId="16271" hidden="1"/>
    <cellStyle name="60% - Accent3 2 36" xfId="17179" hidden="1"/>
    <cellStyle name="60% - Accent3 2 37" xfId="17216" hidden="1"/>
    <cellStyle name="60% - Accent3 2 38" xfId="17785" hidden="1"/>
    <cellStyle name="60% - Accent3 2 39" xfId="18683" hidden="1"/>
    <cellStyle name="60% - Accent3 2 4" xfId="1568" hidden="1"/>
    <cellStyle name="60% - Accent3 2 40" xfId="18720" hidden="1"/>
    <cellStyle name="60% - Accent3 2 41" xfId="19664" hidden="1"/>
    <cellStyle name="60% - Accent3 2 42" xfId="19701" hidden="1"/>
    <cellStyle name="60% - Accent3 2 43" xfId="20609" hidden="1"/>
    <cellStyle name="60% - Accent3 2 44" xfId="20646" hidden="1"/>
    <cellStyle name="60% - Accent3 2 45" xfId="21215" hidden="1"/>
    <cellStyle name="60% - Accent3 2 46" xfId="22113" hidden="1"/>
    <cellStyle name="60% - Accent3 2 47" xfId="22150" hidden="1"/>
    <cellStyle name="60% - Accent3 2 48" xfId="23094" hidden="1"/>
    <cellStyle name="60% - Accent3 2 49" xfId="23131" hidden="1"/>
    <cellStyle name="60% - Accent3 2 5" xfId="1605" hidden="1"/>
    <cellStyle name="60% - Accent3 2 50" xfId="24039" hidden="1"/>
    <cellStyle name="60% - Accent3 2 51" xfId="24076" hidden="1"/>
    <cellStyle name="60% - Accent3 2 52" xfId="24645" hidden="1"/>
    <cellStyle name="60% - Accent3 2 53" xfId="25543" hidden="1"/>
    <cellStyle name="60% - Accent3 2 54" xfId="25580" hidden="1"/>
    <cellStyle name="60% - Accent3 2 55" xfId="26524" hidden="1"/>
    <cellStyle name="60% - Accent3 2 56" xfId="26561" hidden="1"/>
    <cellStyle name="60% - Accent3 2 57" xfId="27469" hidden="1"/>
    <cellStyle name="60% - Accent3 2 58" xfId="27506" hidden="1"/>
    <cellStyle name="60% - Accent3 2 6" xfId="2549" hidden="1"/>
    <cellStyle name="60% - Accent3 2 7" xfId="2586" hidden="1"/>
    <cellStyle name="60% - Accent3 2 8" xfId="3494" hidden="1"/>
    <cellStyle name="60% - Accent3 2 9" xfId="3531" hidden="1"/>
    <cellStyle name="60% - Accent3 3 2" xfId="75" hidden="1"/>
    <cellStyle name="60% - Accent3 3 3" xfId="8466" hidden="1"/>
    <cellStyle name="60% - Accent3 3 4" xfId="11896" hidden="1"/>
    <cellStyle name="60% - Accent3 3 5" xfId="15326" hidden="1"/>
    <cellStyle name="60% - Accent3 3 6" xfId="18756" hidden="1"/>
    <cellStyle name="60% - Accent3 3 7" xfId="22186" hidden="1"/>
    <cellStyle name="60% - Accent3 3 8" xfId="25616" hidden="1"/>
    <cellStyle name="60% - Accent3 4 2" xfId="624" hidden="1"/>
    <cellStyle name="60% - Accent3 5 2" xfId="1641" hidden="1"/>
    <cellStyle name="60% - Accent4" xfId="33" builtinId="44" customBuiltin="1"/>
    <cellStyle name="60% - Accent4 2 10" xfId="4118" hidden="1"/>
    <cellStyle name="60% - Accent4 2 11" xfId="5008" hidden="1"/>
    <cellStyle name="60% - Accent4 2 12" xfId="5045" hidden="1"/>
    <cellStyle name="60% - Accent4 2 13" xfId="5960" hidden="1"/>
    <cellStyle name="60% - Accent4 2 14" xfId="5997" hidden="1"/>
    <cellStyle name="60% - Accent4 2 15" xfId="6905" hidden="1"/>
    <cellStyle name="60% - Accent4 2 16" xfId="6942" hidden="1"/>
    <cellStyle name="60% - Accent4 2 17" xfId="7499" hidden="1"/>
    <cellStyle name="60% - Accent4 2 18" xfId="8389" hidden="1"/>
    <cellStyle name="60% - Accent4 2 19" xfId="8426" hidden="1"/>
    <cellStyle name="60% - Accent4 2 20" xfId="9370" hidden="1"/>
    <cellStyle name="60% - Accent4 2 21" xfId="9407" hidden="1"/>
    <cellStyle name="60% - Accent4 2 22" xfId="10315" hidden="1"/>
    <cellStyle name="60% - Accent4 2 23" xfId="10352" hidden="1"/>
    <cellStyle name="60% - Accent4 2 24" xfId="10929" hidden="1"/>
    <cellStyle name="60% - Accent4 2 25" xfId="11819" hidden="1"/>
    <cellStyle name="60% - Accent4 2 26" xfId="11856" hidden="1"/>
    <cellStyle name="60% - Accent4 2 27" xfId="12800" hidden="1"/>
    <cellStyle name="60% - Accent4 2 28" xfId="12837" hidden="1"/>
    <cellStyle name="60% - Accent4 2 29" xfId="13745" hidden="1"/>
    <cellStyle name="60% - Accent4 2 3" xfId="674" hidden="1"/>
    <cellStyle name="60% - Accent4 2 30" xfId="13782" hidden="1"/>
    <cellStyle name="60% - Accent4 2 31" xfId="14359" hidden="1"/>
    <cellStyle name="60% - Accent4 2 32" xfId="15249" hidden="1"/>
    <cellStyle name="60% - Accent4 2 33" xfId="15286" hidden="1"/>
    <cellStyle name="60% - Accent4 2 34" xfId="16230" hidden="1"/>
    <cellStyle name="60% - Accent4 2 35" xfId="16267" hidden="1"/>
    <cellStyle name="60% - Accent4 2 36" xfId="17175" hidden="1"/>
    <cellStyle name="60% - Accent4 2 37" xfId="17212" hidden="1"/>
    <cellStyle name="60% - Accent4 2 38" xfId="17789" hidden="1"/>
    <cellStyle name="60% - Accent4 2 39" xfId="18679" hidden="1"/>
    <cellStyle name="60% - Accent4 2 4" xfId="1564" hidden="1"/>
    <cellStyle name="60% - Accent4 2 40" xfId="18716" hidden="1"/>
    <cellStyle name="60% - Accent4 2 41" xfId="19660" hidden="1"/>
    <cellStyle name="60% - Accent4 2 42" xfId="19697" hidden="1"/>
    <cellStyle name="60% - Accent4 2 43" xfId="20605" hidden="1"/>
    <cellStyle name="60% - Accent4 2 44" xfId="20642" hidden="1"/>
    <cellStyle name="60% - Accent4 2 45" xfId="21219" hidden="1"/>
    <cellStyle name="60% - Accent4 2 46" xfId="22109" hidden="1"/>
    <cellStyle name="60% - Accent4 2 47" xfId="22146" hidden="1"/>
    <cellStyle name="60% - Accent4 2 48" xfId="23090" hidden="1"/>
    <cellStyle name="60% - Accent4 2 49" xfId="23127" hidden="1"/>
    <cellStyle name="60% - Accent4 2 5" xfId="1601" hidden="1"/>
    <cellStyle name="60% - Accent4 2 50" xfId="24035" hidden="1"/>
    <cellStyle name="60% - Accent4 2 51" xfId="24072" hidden="1"/>
    <cellStyle name="60% - Accent4 2 52" xfId="24649" hidden="1"/>
    <cellStyle name="60% - Accent4 2 53" xfId="25539" hidden="1"/>
    <cellStyle name="60% - Accent4 2 54" xfId="25576" hidden="1"/>
    <cellStyle name="60% - Accent4 2 55" xfId="26520" hidden="1"/>
    <cellStyle name="60% - Accent4 2 56" xfId="26557" hidden="1"/>
    <cellStyle name="60% - Accent4 2 57" xfId="27465" hidden="1"/>
    <cellStyle name="60% - Accent4 2 58" xfId="27502" hidden="1"/>
    <cellStyle name="60% - Accent4 2 6" xfId="2545" hidden="1"/>
    <cellStyle name="60% - Accent4 2 7" xfId="2582" hidden="1"/>
    <cellStyle name="60% - Accent4 2 8" xfId="3490" hidden="1"/>
    <cellStyle name="60% - Accent4 2 9" xfId="3527" hidden="1"/>
    <cellStyle name="60% - Accent4 3 2" xfId="79" hidden="1"/>
    <cellStyle name="60% - Accent4 3 3" xfId="8462" hidden="1"/>
    <cellStyle name="60% - Accent4 3 4" xfId="11892" hidden="1"/>
    <cellStyle name="60% - Accent4 3 5" xfId="15322" hidden="1"/>
    <cellStyle name="60% - Accent4 3 6" xfId="18752" hidden="1"/>
    <cellStyle name="60% - Accent4 3 7" xfId="22182" hidden="1"/>
    <cellStyle name="60% - Accent4 3 8" xfId="25612" hidden="1"/>
    <cellStyle name="60% - Accent4 4 2" xfId="620" hidden="1"/>
    <cellStyle name="60% - Accent4 5 2" xfId="1637" hidden="1"/>
    <cellStyle name="60% - Accent5" xfId="37" builtinId="48" customBuiltin="1"/>
    <cellStyle name="60% - Accent5 2 10" xfId="4122" hidden="1"/>
    <cellStyle name="60% - Accent5 2 11" xfId="5004" hidden="1"/>
    <cellStyle name="60% - Accent5 2 12" xfId="5041" hidden="1"/>
    <cellStyle name="60% - Accent5 2 13" xfId="5956" hidden="1"/>
    <cellStyle name="60% - Accent5 2 14" xfId="5993" hidden="1"/>
    <cellStyle name="60% - Accent5 2 15" xfId="6901" hidden="1"/>
    <cellStyle name="60% - Accent5 2 16" xfId="6938" hidden="1"/>
    <cellStyle name="60% - Accent5 2 17" xfId="7503" hidden="1"/>
    <cellStyle name="60% - Accent5 2 18" xfId="8385" hidden="1"/>
    <cellStyle name="60% - Accent5 2 19" xfId="8422" hidden="1"/>
    <cellStyle name="60% - Accent5 2 20" xfId="9366" hidden="1"/>
    <cellStyle name="60% - Accent5 2 21" xfId="9403" hidden="1"/>
    <cellStyle name="60% - Accent5 2 22" xfId="10311" hidden="1"/>
    <cellStyle name="60% - Accent5 2 23" xfId="10348" hidden="1"/>
    <cellStyle name="60% - Accent5 2 24" xfId="10933" hidden="1"/>
    <cellStyle name="60% - Accent5 2 25" xfId="11815" hidden="1"/>
    <cellStyle name="60% - Accent5 2 26" xfId="11852" hidden="1"/>
    <cellStyle name="60% - Accent5 2 27" xfId="12796" hidden="1"/>
    <cellStyle name="60% - Accent5 2 28" xfId="12833" hidden="1"/>
    <cellStyle name="60% - Accent5 2 29" xfId="13741" hidden="1"/>
    <cellStyle name="60% - Accent5 2 3" xfId="678" hidden="1"/>
    <cellStyle name="60% - Accent5 2 30" xfId="13778" hidden="1"/>
    <cellStyle name="60% - Accent5 2 31" xfId="14363" hidden="1"/>
    <cellStyle name="60% - Accent5 2 32" xfId="15245" hidden="1"/>
    <cellStyle name="60% - Accent5 2 33" xfId="15282" hidden="1"/>
    <cellStyle name="60% - Accent5 2 34" xfId="16226" hidden="1"/>
    <cellStyle name="60% - Accent5 2 35" xfId="16263" hidden="1"/>
    <cellStyle name="60% - Accent5 2 36" xfId="17171" hidden="1"/>
    <cellStyle name="60% - Accent5 2 37" xfId="17208" hidden="1"/>
    <cellStyle name="60% - Accent5 2 38" xfId="17793" hidden="1"/>
    <cellStyle name="60% - Accent5 2 39" xfId="18675" hidden="1"/>
    <cellStyle name="60% - Accent5 2 4" xfId="1560" hidden="1"/>
    <cellStyle name="60% - Accent5 2 40" xfId="18712" hidden="1"/>
    <cellStyle name="60% - Accent5 2 41" xfId="19656" hidden="1"/>
    <cellStyle name="60% - Accent5 2 42" xfId="19693" hidden="1"/>
    <cellStyle name="60% - Accent5 2 43" xfId="20601" hidden="1"/>
    <cellStyle name="60% - Accent5 2 44" xfId="20638" hidden="1"/>
    <cellStyle name="60% - Accent5 2 45" xfId="21223" hidden="1"/>
    <cellStyle name="60% - Accent5 2 46" xfId="22105" hidden="1"/>
    <cellStyle name="60% - Accent5 2 47" xfId="22142" hidden="1"/>
    <cellStyle name="60% - Accent5 2 48" xfId="23086" hidden="1"/>
    <cellStyle name="60% - Accent5 2 49" xfId="23123" hidden="1"/>
    <cellStyle name="60% - Accent5 2 5" xfId="1597" hidden="1"/>
    <cellStyle name="60% - Accent5 2 50" xfId="24031" hidden="1"/>
    <cellStyle name="60% - Accent5 2 51" xfId="24068" hidden="1"/>
    <cellStyle name="60% - Accent5 2 52" xfId="24653" hidden="1"/>
    <cellStyle name="60% - Accent5 2 53" xfId="25535" hidden="1"/>
    <cellStyle name="60% - Accent5 2 54" xfId="25572" hidden="1"/>
    <cellStyle name="60% - Accent5 2 55" xfId="26516" hidden="1"/>
    <cellStyle name="60% - Accent5 2 56" xfId="26553" hidden="1"/>
    <cellStyle name="60% - Accent5 2 57" xfId="27461" hidden="1"/>
    <cellStyle name="60% - Accent5 2 58" xfId="27498" hidden="1"/>
    <cellStyle name="60% - Accent5 2 6" xfId="2541" hidden="1"/>
    <cellStyle name="60% - Accent5 2 7" xfId="2578" hidden="1"/>
    <cellStyle name="60% - Accent5 2 8" xfId="3486" hidden="1"/>
    <cellStyle name="60% - Accent5 2 9" xfId="3523" hidden="1"/>
    <cellStyle name="60% - Accent5 3 2" xfId="83" hidden="1"/>
    <cellStyle name="60% - Accent5 3 3" xfId="8458" hidden="1"/>
    <cellStyle name="60% - Accent5 3 4" xfId="11888" hidden="1"/>
    <cellStyle name="60% - Accent5 3 5" xfId="15318" hidden="1"/>
    <cellStyle name="60% - Accent5 3 6" xfId="18748" hidden="1"/>
    <cellStyle name="60% - Accent5 3 7" xfId="22178" hidden="1"/>
    <cellStyle name="60% - Accent5 3 8" xfId="25608" hidden="1"/>
    <cellStyle name="60% - Accent5 4 2" xfId="616" hidden="1"/>
    <cellStyle name="60% - Accent5 5 2" xfId="1633" hidden="1"/>
    <cellStyle name="60% - Accent6" xfId="41" builtinId="52" customBuiltin="1"/>
    <cellStyle name="60% - Accent6 2 10" xfId="4126" hidden="1"/>
    <cellStyle name="60% - Accent6 2 11" xfId="5000" hidden="1"/>
    <cellStyle name="60% - Accent6 2 12" xfId="5037" hidden="1"/>
    <cellStyle name="60% - Accent6 2 13" xfId="5952" hidden="1"/>
    <cellStyle name="60% - Accent6 2 14" xfId="5989" hidden="1"/>
    <cellStyle name="60% - Accent6 2 15" xfId="6897" hidden="1"/>
    <cellStyle name="60% - Accent6 2 16" xfId="6934" hidden="1"/>
    <cellStyle name="60% - Accent6 2 17" xfId="7507" hidden="1"/>
    <cellStyle name="60% - Accent6 2 18" xfId="8381" hidden="1"/>
    <cellStyle name="60% - Accent6 2 19" xfId="8418" hidden="1"/>
    <cellStyle name="60% - Accent6 2 20" xfId="9362" hidden="1"/>
    <cellStyle name="60% - Accent6 2 21" xfId="9399" hidden="1"/>
    <cellStyle name="60% - Accent6 2 22" xfId="10307" hidden="1"/>
    <cellStyle name="60% - Accent6 2 23" xfId="10344" hidden="1"/>
    <cellStyle name="60% - Accent6 2 24" xfId="10937" hidden="1"/>
    <cellStyle name="60% - Accent6 2 25" xfId="11811" hidden="1"/>
    <cellStyle name="60% - Accent6 2 26" xfId="11848" hidden="1"/>
    <cellStyle name="60% - Accent6 2 27" xfId="12792" hidden="1"/>
    <cellStyle name="60% - Accent6 2 28" xfId="12829" hidden="1"/>
    <cellStyle name="60% - Accent6 2 29" xfId="13737" hidden="1"/>
    <cellStyle name="60% - Accent6 2 3" xfId="682" hidden="1"/>
    <cellStyle name="60% - Accent6 2 30" xfId="13774" hidden="1"/>
    <cellStyle name="60% - Accent6 2 31" xfId="14367" hidden="1"/>
    <cellStyle name="60% - Accent6 2 32" xfId="15241" hidden="1"/>
    <cellStyle name="60% - Accent6 2 33" xfId="15278" hidden="1"/>
    <cellStyle name="60% - Accent6 2 34" xfId="16222" hidden="1"/>
    <cellStyle name="60% - Accent6 2 35" xfId="16259" hidden="1"/>
    <cellStyle name="60% - Accent6 2 36" xfId="17167" hidden="1"/>
    <cellStyle name="60% - Accent6 2 37" xfId="17204" hidden="1"/>
    <cellStyle name="60% - Accent6 2 38" xfId="17797" hidden="1"/>
    <cellStyle name="60% - Accent6 2 39" xfId="18671" hidden="1"/>
    <cellStyle name="60% - Accent6 2 4" xfId="1556" hidden="1"/>
    <cellStyle name="60% - Accent6 2 40" xfId="18708" hidden="1"/>
    <cellStyle name="60% - Accent6 2 41" xfId="19652" hidden="1"/>
    <cellStyle name="60% - Accent6 2 42" xfId="19689" hidden="1"/>
    <cellStyle name="60% - Accent6 2 43" xfId="20597" hidden="1"/>
    <cellStyle name="60% - Accent6 2 44" xfId="20634" hidden="1"/>
    <cellStyle name="60% - Accent6 2 45" xfId="21227" hidden="1"/>
    <cellStyle name="60% - Accent6 2 46" xfId="22101" hidden="1"/>
    <cellStyle name="60% - Accent6 2 47" xfId="22138" hidden="1"/>
    <cellStyle name="60% - Accent6 2 48" xfId="23082" hidden="1"/>
    <cellStyle name="60% - Accent6 2 49" xfId="23119" hidden="1"/>
    <cellStyle name="60% - Accent6 2 5" xfId="1593" hidden="1"/>
    <cellStyle name="60% - Accent6 2 50" xfId="24027" hidden="1"/>
    <cellStyle name="60% - Accent6 2 51" xfId="24064" hidden="1"/>
    <cellStyle name="60% - Accent6 2 52" xfId="24657" hidden="1"/>
    <cellStyle name="60% - Accent6 2 53" xfId="25531" hidden="1"/>
    <cellStyle name="60% - Accent6 2 54" xfId="25568" hidden="1"/>
    <cellStyle name="60% - Accent6 2 55" xfId="26512" hidden="1"/>
    <cellStyle name="60% - Accent6 2 56" xfId="26549" hidden="1"/>
    <cellStyle name="60% - Accent6 2 57" xfId="27457" hidden="1"/>
    <cellStyle name="60% - Accent6 2 58" xfId="27494" hidden="1"/>
    <cellStyle name="60% - Accent6 2 6" xfId="2537" hidden="1"/>
    <cellStyle name="60% - Accent6 2 7" xfId="2574" hidden="1"/>
    <cellStyle name="60% - Accent6 2 8" xfId="3482" hidden="1"/>
    <cellStyle name="60% - Accent6 2 9" xfId="3519" hidden="1"/>
    <cellStyle name="60% - Accent6 3 2" xfId="87" hidden="1"/>
    <cellStyle name="60% - Accent6 3 3" xfId="8454" hidden="1"/>
    <cellStyle name="60% - Accent6 3 4" xfId="11884" hidden="1"/>
    <cellStyle name="60% - Accent6 3 5" xfId="15314" hidden="1"/>
    <cellStyle name="60% - Accent6 3 6" xfId="18744" hidden="1"/>
    <cellStyle name="60% - Accent6 3 7" xfId="22174" hidden="1"/>
    <cellStyle name="60% - Accent6 3 8" xfId="25604" hidden="1"/>
    <cellStyle name="60% - Accent6 4 2" xfId="612" hidden="1"/>
    <cellStyle name="60% - Accent6 5 2" xfId="1629" hidden="1"/>
    <cellStyle name="Accent1" xfId="18" builtinId="29" customBuiltin="1"/>
    <cellStyle name="Accent1 2 10" xfId="4103" hidden="1"/>
    <cellStyle name="Accent1 2 11" xfId="5023" hidden="1"/>
    <cellStyle name="Accent1 2 12" xfId="5060" hidden="1"/>
    <cellStyle name="Accent1 2 13" xfId="5975" hidden="1"/>
    <cellStyle name="Accent1 2 14" xfId="6012" hidden="1"/>
    <cellStyle name="Accent1 2 15" xfId="6920" hidden="1"/>
    <cellStyle name="Accent1 2 16" xfId="6957" hidden="1"/>
    <cellStyle name="Accent1 2 17" xfId="7484" hidden="1"/>
    <cellStyle name="Accent1 2 18" xfId="8404" hidden="1"/>
    <cellStyle name="Accent1 2 19" xfId="8441" hidden="1"/>
    <cellStyle name="Accent1 2 20" xfId="9385" hidden="1"/>
    <cellStyle name="Accent1 2 21" xfId="9422" hidden="1"/>
    <cellStyle name="Accent1 2 22" xfId="10330" hidden="1"/>
    <cellStyle name="Accent1 2 23" xfId="10367" hidden="1"/>
    <cellStyle name="Accent1 2 24" xfId="10914" hidden="1"/>
    <cellStyle name="Accent1 2 25" xfId="11834" hidden="1"/>
    <cellStyle name="Accent1 2 26" xfId="11871" hidden="1"/>
    <cellStyle name="Accent1 2 27" xfId="12815" hidden="1"/>
    <cellStyle name="Accent1 2 28" xfId="12852" hidden="1"/>
    <cellStyle name="Accent1 2 29" xfId="13760" hidden="1"/>
    <cellStyle name="Accent1 2 3" xfId="659" hidden="1"/>
    <cellStyle name="Accent1 2 30" xfId="13797" hidden="1"/>
    <cellStyle name="Accent1 2 31" xfId="14344" hidden="1"/>
    <cellStyle name="Accent1 2 32" xfId="15264" hidden="1"/>
    <cellStyle name="Accent1 2 33" xfId="15301" hidden="1"/>
    <cellStyle name="Accent1 2 34" xfId="16245" hidden="1"/>
    <cellStyle name="Accent1 2 35" xfId="16282" hidden="1"/>
    <cellStyle name="Accent1 2 36" xfId="17190" hidden="1"/>
    <cellStyle name="Accent1 2 37" xfId="17227" hidden="1"/>
    <cellStyle name="Accent1 2 38" xfId="17774" hidden="1"/>
    <cellStyle name="Accent1 2 39" xfId="18694" hidden="1"/>
    <cellStyle name="Accent1 2 4" xfId="1579" hidden="1"/>
    <cellStyle name="Accent1 2 40" xfId="18731" hidden="1"/>
    <cellStyle name="Accent1 2 41" xfId="19675" hidden="1"/>
    <cellStyle name="Accent1 2 42" xfId="19712" hidden="1"/>
    <cellStyle name="Accent1 2 43" xfId="20620" hidden="1"/>
    <cellStyle name="Accent1 2 44" xfId="20657" hidden="1"/>
    <cellStyle name="Accent1 2 45" xfId="21204" hidden="1"/>
    <cellStyle name="Accent1 2 46" xfId="22124" hidden="1"/>
    <cellStyle name="Accent1 2 47" xfId="22161" hidden="1"/>
    <cellStyle name="Accent1 2 48" xfId="23105" hidden="1"/>
    <cellStyle name="Accent1 2 49" xfId="23142" hidden="1"/>
    <cellStyle name="Accent1 2 5" xfId="1616" hidden="1"/>
    <cellStyle name="Accent1 2 50" xfId="24050" hidden="1"/>
    <cellStyle name="Accent1 2 51" xfId="24087" hidden="1"/>
    <cellStyle name="Accent1 2 52" xfId="24634" hidden="1"/>
    <cellStyle name="Accent1 2 53" xfId="25554" hidden="1"/>
    <cellStyle name="Accent1 2 54" xfId="25591" hidden="1"/>
    <cellStyle name="Accent1 2 55" xfId="26535" hidden="1"/>
    <cellStyle name="Accent1 2 56" xfId="26572" hidden="1"/>
    <cellStyle name="Accent1 2 57" xfId="27480" hidden="1"/>
    <cellStyle name="Accent1 2 58" xfId="27517" hidden="1"/>
    <cellStyle name="Accent1 2 6" xfId="2560" hidden="1"/>
    <cellStyle name="Accent1 2 7" xfId="2597" hidden="1"/>
    <cellStyle name="Accent1 2 8" xfId="3505" hidden="1"/>
    <cellStyle name="Accent1 2 9" xfId="3542" hidden="1"/>
    <cellStyle name="Accent1 3 2" xfId="64" hidden="1"/>
    <cellStyle name="Accent1 3 3" xfId="8477" hidden="1"/>
    <cellStyle name="Accent1 3 4" xfId="11907" hidden="1"/>
    <cellStyle name="Accent1 3 5" xfId="15337" hidden="1"/>
    <cellStyle name="Accent1 3 6" xfId="18767" hidden="1"/>
    <cellStyle name="Accent1 3 7" xfId="22197" hidden="1"/>
    <cellStyle name="Accent1 3 8" xfId="25627" hidden="1"/>
    <cellStyle name="Accent1 4 2" xfId="635" hidden="1"/>
    <cellStyle name="Accent1 5 2" xfId="1652" hidden="1"/>
    <cellStyle name="Accent2" xfId="22" builtinId="33" customBuiltin="1"/>
    <cellStyle name="Accent2 2 10" xfId="4107" hidden="1"/>
    <cellStyle name="Accent2 2 11" xfId="5019" hidden="1"/>
    <cellStyle name="Accent2 2 12" xfId="5056" hidden="1"/>
    <cellStyle name="Accent2 2 13" xfId="5971" hidden="1"/>
    <cellStyle name="Accent2 2 14" xfId="6008" hidden="1"/>
    <cellStyle name="Accent2 2 15" xfId="6916" hidden="1"/>
    <cellStyle name="Accent2 2 16" xfId="6953" hidden="1"/>
    <cellStyle name="Accent2 2 17" xfId="7488" hidden="1"/>
    <cellStyle name="Accent2 2 18" xfId="8400" hidden="1"/>
    <cellStyle name="Accent2 2 19" xfId="8437" hidden="1"/>
    <cellStyle name="Accent2 2 20" xfId="9381" hidden="1"/>
    <cellStyle name="Accent2 2 21" xfId="9418" hidden="1"/>
    <cellStyle name="Accent2 2 22" xfId="10326" hidden="1"/>
    <cellStyle name="Accent2 2 23" xfId="10363" hidden="1"/>
    <cellStyle name="Accent2 2 24" xfId="10918" hidden="1"/>
    <cellStyle name="Accent2 2 25" xfId="11830" hidden="1"/>
    <cellStyle name="Accent2 2 26" xfId="11867" hidden="1"/>
    <cellStyle name="Accent2 2 27" xfId="12811" hidden="1"/>
    <cellStyle name="Accent2 2 28" xfId="12848" hidden="1"/>
    <cellStyle name="Accent2 2 29" xfId="13756" hidden="1"/>
    <cellStyle name="Accent2 2 3" xfId="663" hidden="1"/>
    <cellStyle name="Accent2 2 30" xfId="13793" hidden="1"/>
    <cellStyle name="Accent2 2 31" xfId="14348" hidden="1"/>
    <cellStyle name="Accent2 2 32" xfId="15260" hidden="1"/>
    <cellStyle name="Accent2 2 33" xfId="15297" hidden="1"/>
    <cellStyle name="Accent2 2 34" xfId="16241" hidden="1"/>
    <cellStyle name="Accent2 2 35" xfId="16278" hidden="1"/>
    <cellStyle name="Accent2 2 36" xfId="17186" hidden="1"/>
    <cellStyle name="Accent2 2 37" xfId="17223" hidden="1"/>
    <cellStyle name="Accent2 2 38" xfId="17778" hidden="1"/>
    <cellStyle name="Accent2 2 39" xfId="18690" hidden="1"/>
    <cellStyle name="Accent2 2 4" xfId="1575" hidden="1"/>
    <cellStyle name="Accent2 2 40" xfId="18727" hidden="1"/>
    <cellStyle name="Accent2 2 41" xfId="19671" hidden="1"/>
    <cellStyle name="Accent2 2 42" xfId="19708" hidden="1"/>
    <cellStyle name="Accent2 2 43" xfId="20616" hidden="1"/>
    <cellStyle name="Accent2 2 44" xfId="20653" hidden="1"/>
    <cellStyle name="Accent2 2 45" xfId="21208" hidden="1"/>
    <cellStyle name="Accent2 2 46" xfId="22120" hidden="1"/>
    <cellStyle name="Accent2 2 47" xfId="22157" hidden="1"/>
    <cellStyle name="Accent2 2 48" xfId="23101" hidden="1"/>
    <cellStyle name="Accent2 2 49" xfId="23138" hidden="1"/>
    <cellStyle name="Accent2 2 5" xfId="1612" hidden="1"/>
    <cellStyle name="Accent2 2 50" xfId="24046" hidden="1"/>
    <cellStyle name="Accent2 2 51" xfId="24083" hidden="1"/>
    <cellStyle name="Accent2 2 52" xfId="24638" hidden="1"/>
    <cellStyle name="Accent2 2 53" xfId="25550" hidden="1"/>
    <cellStyle name="Accent2 2 54" xfId="25587" hidden="1"/>
    <cellStyle name="Accent2 2 55" xfId="26531" hidden="1"/>
    <cellStyle name="Accent2 2 56" xfId="26568" hidden="1"/>
    <cellStyle name="Accent2 2 57" xfId="27476" hidden="1"/>
    <cellStyle name="Accent2 2 58" xfId="27513" hidden="1"/>
    <cellStyle name="Accent2 2 6" xfId="2556" hidden="1"/>
    <cellStyle name="Accent2 2 7" xfId="2593" hidden="1"/>
    <cellStyle name="Accent2 2 8" xfId="3501" hidden="1"/>
    <cellStyle name="Accent2 2 9" xfId="3538" hidden="1"/>
    <cellStyle name="Accent2 3 2" xfId="68" hidden="1"/>
    <cellStyle name="Accent2 3 3" xfId="8473" hidden="1"/>
    <cellStyle name="Accent2 3 4" xfId="11903" hidden="1"/>
    <cellStyle name="Accent2 3 5" xfId="15333" hidden="1"/>
    <cellStyle name="Accent2 3 6" xfId="18763" hidden="1"/>
    <cellStyle name="Accent2 3 7" xfId="22193" hidden="1"/>
    <cellStyle name="Accent2 3 8" xfId="25623" hidden="1"/>
    <cellStyle name="Accent2 4 2" xfId="631" hidden="1"/>
    <cellStyle name="Accent2 5 2" xfId="1648" hidden="1"/>
    <cellStyle name="Accent3" xfId="26" builtinId="37" customBuiltin="1"/>
    <cellStyle name="Accent3 2 10" xfId="4111" hidden="1"/>
    <cellStyle name="Accent3 2 11" xfId="5015" hidden="1"/>
    <cellStyle name="Accent3 2 12" xfId="5052" hidden="1"/>
    <cellStyle name="Accent3 2 13" xfId="5967" hidden="1"/>
    <cellStyle name="Accent3 2 14" xfId="6004" hidden="1"/>
    <cellStyle name="Accent3 2 15" xfId="6912" hidden="1"/>
    <cellStyle name="Accent3 2 16" xfId="6949" hidden="1"/>
    <cellStyle name="Accent3 2 17" xfId="7492" hidden="1"/>
    <cellStyle name="Accent3 2 18" xfId="8396" hidden="1"/>
    <cellStyle name="Accent3 2 19" xfId="8433" hidden="1"/>
    <cellStyle name="Accent3 2 20" xfId="9377" hidden="1"/>
    <cellStyle name="Accent3 2 21" xfId="9414" hidden="1"/>
    <cellStyle name="Accent3 2 22" xfId="10322" hidden="1"/>
    <cellStyle name="Accent3 2 23" xfId="10359" hidden="1"/>
    <cellStyle name="Accent3 2 24" xfId="10922" hidden="1"/>
    <cellStyle name="Accent3 2 25" xfId="11826" hidden="1"/>
    <cellStyle name="Accent3 2 26" xfId="11863" hidden="1"/>
    <cellStyle name="Accent3 2 27" xfId="12807" hidden="1"/>
    <cellStyle name="Accent3 2 28" xfId="12844" hidden="1"/>
    <cellStyle name="Accent3 2 29" xfId="13752" hidden="1"/>
    <cellStyle name="Accent3 2 3" xfId="667" hidden="1"/>
    <cellStyle name="Accent3 2 30" xfId="13789" hidden="1"/>
    <cellStyle name="Accent3 2 31" xfId="14352" hidden="1"/>
    <cellStyle name="Accent3 2 32" xfId="15256" hidden="1"/>
    <cellStyle name="Accent3 2 33" xfId="15293" hidden="1"/>
    <cellStyle name="Accent3 2 34" xfId="16237" hidden="1"/>
    <cellStyle name="Accent3 2 35" xfId="16274" hidden="1"/>
    <cellStyle name="Accent3 2 36" xfId="17182" hidden="1"/>
    <cellStyle name="Accent3 2 37" xfId="17219" hidden="1"/>
    <cellStyle name="Accent3 2 38" xfId="17782" hidden="1"/>
    <cellStyle name="Accent3 2 39" xfId="18686" hidden="1"/>
    <cellStyle name="Accent3 2 4" xfId="1571" hidden="1"/>
    <cellStyle name="Accent3 2 40" xfId="18723" hidden="1"/>
    <cellStyle name="Accent3 2 41" xfId="19667" hidden="1"/>
    <cellStyle name="Accent3 2 42" xfId="19704" hidden="1"/>
    <cellStyle name="Accent3 2 43" xfId="20612" hidden="1"/>
    <cellStyle name="Accent3 2 44" xfId="20649" hidden="1"/>
    <cellStyle name="Accent3 2 45" xfId="21212" hidden="1"/>
    <cellStyle name="Accent3 2 46" xfId="22116" hidden="1"/>
    <cellStyle name="Accent3 2 47" xfId="22153" hidden="1"/>
    <cellStyle name="Accent3 2 48" xfId="23097" hidden="1"/>
    <cellStyle name="Accent3 2 49" xfId="23134" hidden="1"/>
    <cellStyle name="Accent3 2 5" xfId="1608" hidden="1"/>
    <cellStyle name="Accent3 2 50" xfId="24042" hidden="1"/>
    <cellStyle name="Accent3 2 51" xfId="24079" hidden="1"/>
    <cellStyle name="Accent3 2 52" xfId="24642" hidden="1"/>
    <cellStyle name="Accent3 2 53" xfId="25546" hidden="1"/>
    <cellStyle name="Accent3 2 54" xfId="25583" hidden="1"/>
    <cellStyle name="Accent3 2 55" xfId="26527" hidden="1"/>
    <cellStyle name="Accent3 2 56" xfId="26564" hidden="1"/>
    <cellStyle name="Accent3 2 57" xfId="27472" hidden="1"/>
    <cellStyle name="Accent3 2 58" xfId="27509" hidden="1"/>
    <cellStyle name="Accent3 2 6" xfId="2552" hidden="1"/>
    <cellStyle name="Accent3 2 7" xfId="2589" hidden="1"/>
    <cellStyle name="Accent3 2 8" xfId="3497" hidden="1"/>
    <cellStyle name="Accent3 2 9" xfId="3534" hidden="1"/>
    <cellStyle name="Accent3 3 2" xfId="72" hidden="1"/>
    <cellStyle name="Accent3 3 3" xfId="8469" hidden="1"/>
    <cellStyle name="Accent3 3 4" xfId="11899" hidden="1"/>
    <cellStyle name="Accent3 3 5" xfId="15329" hidden="1"/>
    <cellStyle name="Accent3 3 6" xfId="18759" hidden="1"/>
    <cellStyle name="Accent3 3 7" xfId="22189" hidden="1"/>
    <cellStyle name="Accent3 3 8" xfId="25619" hidden="1"/>
    <cellStyle name="Accent3 4 2" xfId="627" hidden="1"/>
    <cellStyle name="Accent3 5 2" xfId="1644" hidden="1"/>
    <cellStyle name="Accent4" xfId="30" builtinId="41" customBuiltin="1"/>
    <cellStyle name="Accent4 2 10" xfId="4115" hidden="1"/>
    <cellStyle name="Accent4 2 11" xfId="5011" hidden="1"/>
    <cellStyle name="Accent4 2 12" xfId="5048" hidden="1"/>
    <cellStyle name="Accent4 2 13" xfId="5963" hidden="1"/>
    <cellStyle name="Accent4 2 14" xfId="6000" hidden="1"/>
    <cellStyle name="Accent4 2 15" xfId="6908" hidden="1"/>
    <cellStyle name="Accent4 2 16" xfId="6945" hidden="1"/>
    <cellStyle name="Accent4 2 17" xfId="7496" hidden="1"/>
    <cellStyle name="Accent4 2 18" xfId="8392" hidden="1"/>
    <cellStyle name="Accent4 2 19" xfId="8429" hidden="1"/>
    <cellStyle name="Accent4 2 20" xfId="9373" hidden="1"/>
    <cellStyle name="Accent4 2 21" xfId="9410" hidden="1"/>
    <cellStyle name="Accent4 2 22" xfId="10318" hidden="1"/>
    <cellStyle name="Accent4 2 23" xfId="10355" hidden="1"/>
    <cellStyle name="Accent4 2 24" xfId="10926" hidden="1"/>
    <cellStyle name="Accent4 2 25" xfId="11822" hidden="1"/>
    <cellStyle name="Accent4 2 26" xfId="11859" hidden="1"/>
    <cellStyle name="Accent4 2 27" xfId="12803" hidden="1"/>
    <cellStyle name="Accent4 2 28" xfId="12840" hidden="1"/>
    <cellStyle name="Accent4 2 29" xfId="13748" hidden="1"/>
    <cellStyle name="Accent4 2 3" xfId="671" hidden="1"/>
    <cellStyle name="Accent4 2 30" xfId="13785" hidden="1"/>
    <cellStyle name="Accent4 2 31" xfId="14356" hidden="1"/>
    <cellStyle name="Accent4 2 32" xfId="15252" hidden="1"/>
    <cellStyle name="Accent4 2 33" xfId="15289" hidden="1"/>
    <cellStyle name="Accent4 2 34" xfId="16233" hidden="1"/>
    <cellStyle name="Accent4 2 35" xfId="16270" hidden="1"/>
    <cellStyle name="Accent4 2 36" xfId="17178" hidden="1"/>
    <cellStyle name="Accent4 2 37" xfId="17215" hidden="1"/>
    <cellStyle name="Accent4 2 38" xfId="17786" hidden="1"/>
    <cellStyle name="Accent4 2 39" xfId="18682" hidden="1"/>
    <cellStyle name="Accent4 2 4" xfId="1567" hidden="1"/>
    <cellStyle name="Accent4 2 40" xfId="18719" hidden="1"/>
    <cellStyle name="Accent4 2 41" xfId="19663" hidden="1"/>
    <cellStyle name="Accent4 2 42" xfId="19700" hidden="1"/>
    <cellStyle name="Accent4 2 43" xfId="20608" hidden="1"/>
    <cellStyle name="Accent4 2 44" xfId="20645" hidden="1"/>
    <cellStyle name="Accent4 2 45" xfId="21216" hidden="1"/>
    <cellStyle name="Accent4 2 46" xfId="22112" hidden="1"/>
    <cellStyle name="Accent4 2 47" xfId="22149" hidden="1"/>
    <cellStyle name="Accent4 2 48" xfId="23093" hidden="1"/>
    <cellStyle name="Accent4 2 49" xfId="23130" hidden="1"/>
    <cellStyle name="Accent4 2 5" xfId="1604" hidden="1"/>
    <cellStyle name="Accent4 2 50" xfId="24038" hidden="1"/>
    <cellStyle name="Accent4 2 51" xfId="24075" hidden="1"/>
    <cellStyle name="Accent4 2 52" xfId="24646" hidden="1"/>
    <cellStyle name="Accent4 2 53" xfId="25542" hidden="1"/>
    <cellStyle name="Accent4 2 54" xfId="25579" hidden="1"/>
    <cellStyle name="Accent4 2 55" xfId="26523" hidden="1"/>
    <cellStyle name="Accent4 2 56" xfId="26560" hidden="1"/>
    <cellStyle name="Accent4 2 57" xfId="27468" hidden="1"/>
    <cellStyle name="Accent4 2 58" xfId="27505" hidden="1"/>
    <cellStyle name="Accent4 2 6" xfId="2548" hidden="1"/>
    <cellStyle name="Accent4 2 7" xfId="2585" hidden="1"/>
    <cellStyle name="Accent4 2 8" xfId="3493" hidden="1"/>
    <cellStyle name="Accent4 2 9" xfId="3530" hidden="1"/>
    <cellStyle name="Accent4 3 2" xfId="76" hidden="1"/>
    <cellStyle name="Accent4 3 3" xfId="8465" hidden="1"/>
    <cellStyle name="Accent4 3 4" xfId="11895" hidden="1"/>
    <cellStyle name="Accent4 3 5" xfId="15325" hidden="1"/>
    <cellStyle name="Accent4 3 6" xfId="18755" hidden="1"/>
    <cellStyle name="Accent4 3 7" xfId="22185" hidden="1"/>
    <cellStyle name="Accent4 3 8" xfId="25615" hidden="1"/>
    <cellStyle name="Accent4 4 2" xfId="623" hidden="1"/>
    <cellStyle name="Accent4 5 2" xfId="1640" hidden="1"/>
    <cellStyle name="Accent5" xfId="34" builtinId="45" customBuiltin="1"/>
    <cellStyle name="Accent5 2 10" xfId="4119" hidden="1"/>
    <cellStyle name="Accent5 2 11" xfId="5007" hidden="1"/>
    <cellStyle name="Accent5 2 12" xfId="5044" hidden="1"/>
    <cellStyle name="Accent5 2 13" xfId="5959" hidden="1"/>
    <cellStyle name="Accent5 2 14" xfId="5996" hidden="1"/>
    <cellStyle name="Accent5 2 15" xfId="6904" hidden="1"/>
    <cellStyle name="Accent5 2 16" xfId="6941" hidden="1"/>
    <cellStyle name="Accent5 2 17" xfId="7500" hidden="1"/>
    <cellStyle name="Accent5 2 18" xfId="8388" hidden="1"/>
    <cellStyle name="Accent5 2 19" xfId="8425" hidden="1"/>
    <cellStyle name="Accent5 2 20" xfId="9369" hidden="1"/>
    <cellStyle name="Accent5 2 21" xfId="9406" hidden="1"/>
    <cellStyle name="Accent5 2 22" xfId="10314" hidden="1"/>
    <cellStyle name="Accent5 2 23" xfId="10351" hidden="1"/>
    <cellStyle name="Accent5 2 24" xfId="10930" hidden="1"/>
    <cellStyle name="Accent5 2 25" xfId="11818" hidden="1"/>
    <cellStyle name="Accent5 2 26" xfId="11855" hidden="1"/>
    <cellStyle name="Accent5 2 27" xfId="12799" hidden="1"/>
    <cellStyle name="Accent5 2 28" xfId="12836" hidden="1"/>
    <cellStyle name="Accent5 2 29" xfId="13744" hidden="1"/>
    <cellStyle name="Accent5 2 3" xfId="675" hidden="1"/>
    <cellStyle name="Accent5 2 30" xfId="13781" hidden="1"/>
    <cellStyle name="Accent5 2 31" xfId="14360" hidden="1"/>
    <cellStyle name="Accent5 2 32" xfId="15248" hidden="1"/>
    <cellStyle name="Accent5 2 33" xfId="15285" hidden="1"/>
    <cellStyle name="Accent5 2 34" xfId="16229" hidden="1"/>
    <cellStyle name="Accent5 2 35" xfId="16266" hidden="1"/>
    <cellStyle name="Accent5 2 36" xfId="17174" hidden="1"/>
    <cellStyle name="Accent5 2 37" xfId="17211" hidden="1"/>
    <cellStyle name="Accent5 2 38" xfId="17790" hidden="1"/>
    <cellStyle name="Accent5 2 39" xfId="18678" hidden="1"/>
    <cellStyle name="Accent5 2 4" xfId="1563" hidden="1"/>
    <cellStyle name="Accent5 2 40" xfId="18715" hidden="1"/>
    <cellStyle name="Accent5 2 41" xfId="19659" hidden="1"/>
    <cellStyle name="Accent5 2 42" xfId="19696" hidden="1"/>
    <cellStyle name="Accent5 2 43" xfId="20604" hidden="1"/>
    <cellStyle name="Accent5 2 44" xfId="20641" hidden="1"/>
    <cellStyle name="Accent5 2 45" xfId="21220" hidden="1"/>
    <cellStyle name="Accent5 2 46" xfId="22108" hidden="1"/>
    <cellStyle name="Accent5 2 47" xfId="22145" hidden="1"/>
    <cellStyle name="Accent5 2 48" xfId="23089" hidden="1"/>
    <cellStyle name="Accent5 2 49" xfId="23126" hidden="1"/>
    <cellStyle name="Accent5 2 5" xfId="1600" hidden="1"/>
    <cellStyle name="Accent5 2 50" xfId="24034" hidden="1"/>
    <cellStyle name="Accent5 2 51" xfId="24071" hidden="1"/>
    <cellStyle name="Accent5 2 52" xfId="24650" hidden="1"/>
    <cellStyle name="Accent5 2 53" xfId="25538" hidden="1"/>
    <cellStyle name="Accent5 2 54" xfId="25575" hidden="1"/>
    <cellStyle name="Accent5 2 55" xfId="26519" hidden="1"/>
    <cellStyle name="Accent5 2 56" xfId="26556" hidden="1"/>
    <cellStyle name="Accent5 2 57" xfId="27464" hidden="1"/>
    <cellStyle name="Accent5 2 58" xfId="27501" hidden="1"/>
    <cellStyle name="Accent5 2 6" xfId="2544" hidden="1"/>
    <cellStyle name="Accent5 2 7" xfId="2581" hidden="1"/>
    <cellStyle name="Accent5 2 8" xfId="3489" hidden="1"/>
    <cellStyle name="Accent5 2 9" xfId="3526" hidden="1"/>
    <cellStyle name="Accent5 3 2" xfId="80" hidden="1"/>
    <cellStyle name="Accent5 3 3" xfId="8461" hidden="1"/>
    <cellStyle name="Accent5 3 4" xfId="11891" hidden="1"/>
    <cellStyle name="Accent5 3 5" xfId="15321" hidden="1"/>
    <cellStyle name="Accent5 3 6" xfId="18751" hidden="1"/>
    <cellStyle name="Accent5 3 7" xfId="22181" hidden="1"/>
    <cellStyle name="Accent5 3 8" xfId="25611" hidden="1"/>
    <cellStyle name="Accent5 4 2" xfId="619" hidden="1"/>
    <cellStyle name="Accent5 5 2" xfId="1636" hidden="1"/>
    <cellStyle name="Accent6" xfId="38" builtinId="49" customBuiltin="1"/>
    <cellStyle name="Accent6 2 10" xfId="4123" hidden="1"/>
    <cellStyle name="Accent6 2 11" xfId="5003" hidden="1"/>
    <cellStyle name="Accent6 2 12" xfId="5040" hidden="1"/>
    <cellStyle name="Accent6 2 13" xfId="5955" hidden="1"/>
    <cellStyle name="Accent6 2 14" xfId="5992" hidden="1"/>
    <cellStyle name="Accent6 2 15" xfId="6900" hidden="1"/>
    <cellStyle name="Accent6 2 16" xfId="6937" hidden="1"/>
    <cellStyle name="Accent6 2 17" xfId="7504" hidden="1"/>
    <cellStyle name="Accent6 2 18" xfId="8384" hidden="1"/>
    <cellStyle name="Accent6 2 19" xfId="8421" hidden="1"/>
    <cellStyle name="Accent6 2 20" xfId="9365" hidden="1"/>
    <cellStyle name="Accent6 2 21" xfId="9402" hidden="1"/>
    <cellStyle name="Accent6 2 22" xfId="10310" hidden="1"/>
    <cellStyle name="Accent6 2 23" xfId="10347" hidden="1"/>
    <cellStyle name="Accent6 2 24" xfId="10934" hidden="1"/>
    <cellStyle name="Accent6 2 25" xfId="11814" hidden="1"/>
    <cellStyle name="Accent6 2 26" xfId="11851" hidden="1"/>
    <cellStyle name="Accent6 2 27" xfId="12795" hidden="1"/>
    <cellStyle name="Accent6 2 28" xfId="12832" hidden="1"/>
    <cellStyle name="Accent6 2 29" xfId="13740" hidden="1"/>
    <cellStyle name="Accent6 2 3" xfId="679" hidden="1"/>
    <cellStyle name="Accent6 2 30" xfId="13777" hidden="1"/>
    <cellStyle name="Accent6 2 31" xfId="14364" hidden="1"/>
    <cellStyle name="Accent6 2 32" xfId="15244" hidden="1"/>
    <cellStyle name="Accent6 2 33" xfId="15281" hidden="1"/>
    <cellStyle name="Accent6 2 34" xfId="16225" hidden="1"/>
    <cellStyle name="Accent6 2 35" xfId="16262" hidden="1"/>
    <cellStyle name="Accent6 2 36" xfId="17170" hidden="1"/>
    <cellStyle name="Accent6 2 37" xfId="17207" hidden="1"/>
    <cellStyle name="Accent6 2 38" xfId="17794" hidden="1"/>
    <cellStyle name="Accent6 2 39" xfId="18674" hidden="1"/>
    <cellStyle name="Accent6 2 4" xfId="1559" hidden="1"/>
    <cellStyle name="Accent6 2 40" xfId="18711" hidden="1"/>
    <cellStyle name="Accent6 2 41" xfId="19655" hidden="1"/>
    <cellStyle name="Accent6 2 42" xfId="19692" hidden="1"/>
    <cellStyle name="Accent6 2 43" xfId="20600" hidden="1"/>
    <cellStyle name="Accent6 2 44" xfId="20637" hidden="1"/>
    <cellStyle name="Accent6 2 45" xfId="21224" hidden="1"/>
    <cellStyle name="Accent6 2 46" xfId="22104" hidden="1"/>
    <cellStyle name="Accent6 2 47" xfId="22141" hidden="1"/>
    <cellStyle name="Accent6 2 48" xfId="23085" hidden="1"/>
    <cellStyle name="Accent6 2 49" xfId="23122" hidden="1"/>
    <cellStyle name="Accent6 2 5" xfId="1596" hidden="1"/>
    <cellStyle name="Accent6 2 50" xfId="24030" hidden="1"/>
    <cellStyle name="Accent6 2 51" xfId="24067" hidden="1"/>
    <cellStyle name="Accent6 2 52" xfId="24654" hidden="1"/>
    <cellStyle name="Accent6 2 53" xfId="25534" hidden="1"/>
    <cellStyle name="Accent6 2 54" xfId="25571" hidden="1"/>
    <cellStyle name="Accent6 2 55" xfId="26515" hidden="1"/>
    <cellStyle name="Accent6 2 56" xfId="26552" hidden="1"/>
    <cellStyle name="Accent6 2 57" xfId="27460" hidden="1"/>
    <cellStyle name="Accent6 2 58" xfId="27497" hidden="1"/>
    <cellStyle name="Accent6 2 6" xfId="2540" hidden="1"/>
    <cellStyle name="Accent6 2 7" xfId="2577" hidden="1"/>
    <cellStyle name="Accent6 2 8" xfId="3485" hidden="1"/>
    <cellStyle name="Accent6 2 9" xfId="3522" hidden="1"/>
    <cellStyle name="Accent6 3 2" xfId="84" hidden="1"/>
    <cellStyle name="Accent6 3 3" xfId="8457" hidden="1"/>
    <cellStyle name="Accent6 3 4" xfId="11887" hidden="1"/>
    <cellStyle name="Accent6 3 5" xfId="15317" hidden="1"/>
    <cellStyle name="Accent6 3 6" xfId="18747" hidden="1"/>
    <cellStyle name="Accent6 3 7" xfId="22177" hidden="1"/>
    <cellStyle name="Accent6 3 8" xfId="25607" hidden="1"/>
    <cellStyle name="Accent6 4 2" xfId="615" hidden="1"/>
    <cellStyle name="Accent6 5 2" xfId="1632" hidden="1"/>
    <cellStyle name="Bad" xfId="7" builtinId="27" customBuiltin="1"/>
    <cellStyle name="Bad 2 10" xfId="4097" hidden="1"/>
    <cellStyle name="Bad 2 11" xfId="5029" hidden="1"/>
    <cellStyle name="Bad 2 12" xfId="5066" hidden="1"/>
    <cellStyle name="Bad 2 13" xfId="5981" hidden="1"/>
    <cellStyle name="Bad 2 14" xfId="6018" hidden="1"/>
    <cellStyle name="Bad 2 15" xfId="6926" hidden="1"/>
    <cellStyle name="Bad 2 16" xfId="6963" hidden="1"/>
    <cellStyle name="Bad 2 17" xfId="7478" hidden="1"/>
    <cellStyle name="Bad 2 18" xfId="8410" hidden="1"/>
    <cellStyle name="Bad 2 19" xfId="8447" hidden="1"/>
    <cellStyle name="Bad 2 20" xfId="9391" hidden="1"/>
    <cellStyle name="Bad 2 21" xfId="9428" hidden="1"/>
    <cellStyle name="Bad 2 22" xfId="10336" hidden="1"/>
    <cellStyle name="Bad 2 23" xfId="10373" hidden="1"/>
    <cellStyle name="Bad 2 24" xfId="10908" hidden="1"/>
    <cellStyle name="Bad 2 25" xfId="11840" hidden="1"/>
    <cellStyle name="Bad 2 26" xfId="11877" hidden="1"/>
    <cellStyle name="Bad 2 27" xfId="12821" hidden="1"/>
    <cellStyle name="Bad 2 28" xfId="12858" hidden="1"/>
    <cellStyle name="Bad 2 29" xfId="13766" hidden="1"/>
    <cellStyle name="Bad 2 3" xfId="653" hidden="1"/>
    <cellStyle name="Bad 2 30" xfId="13803" hidden="1"/>
    <cellStyle name="Bad 2 31" xfId="14338" hidden="1"/>
    <cellStyle name="Bad 2 32" xfId="15270" hidden="1"/>
    <cellStyle name="Bad 2 33" xfId="15307" hidden="1"/>
    <cellStyle name="Bad 2 34" xfId="16251" hidden="1"/>
    <cellStyle name="Bad 2 35" xfId="16288" hidden="1"/>
    <cellStyle name="Bad 2 36" xfId="17196" hidden="1"/>
    <cellStyle name="Bad 2 37" xfId="17233" hidden="1"/>
    <cellStyle name="Bad 2 38" xfId="17768" hidden="1"/>
    <cellStyle name="Bad 2 39" xfId="18700" hidden="1"/>
    <cellStyle name="Bad 2 4" xfId="1585" hidden="1"/>
    <cellStyle name="Bad 2 40" xfId="18737" hidden="1"/>
    <cellStyle name="Bad 2 41" xfId="19681" hidden="1"/>
    <cellStyle name="Bad 2 42" xfId="19718" hidden="1"/>
    <cellStyle name="Bad 2 43" xfId="20626" hidden="1"/>
    <cellStyle name="Bad 2 44" xfId="20663" hidden="1"/>
    <cellStyle name="Bad 2 45" xfId="21198" hidden="1"/>
    <cellStyle name="Bad 2 46" xfId="22130" hidden="1"/>
    <cellStyle name="Bad 2 47" xfId="22167" hidden="1"/>
    <cellStyle name="Bad 2 48" xfId="23111" hidden="1"/>
    <cellStyle name="Bad 2 49" xfId="23148" hidden="1"/>
    <cellStyle name="Bad 2 5" xfId="1622" hidden="1"/>
    <cellStyle name="Bad 2 50" xfId="24056" hidden="1"/>
    <cellStyle name="Bad 2 51" xfId="24093" hidden="1"/>
    <cellStyle name="Bad 2 52" xfId="24628" hidden="1"/>
    <cellStyle name="Bad 2 53" xfId="25560" hidden="1"/>
    <cellStyle name="Bad 2 54" xfId="25597" hidden="1"/>
    <cellStyle name="Bad 2 55" xfId="26541" hidden="1"/>
    <cellStyle name="Bad 2 56" xfId="26578" hidden="1"/>
    <cellStyle name="Bad 2 57" xfId="27486" hidden="1"/>
    <cellStyle name="Bad 2 58" xfId="27523" hidden="1"/>
    <cellStyle name="Bad 2 6" xfId="2566" hidden="1"/>
    <cellStyle name="Bad 2 7" xfId="2603" hidden="1"/>
    <cellStyle name="Bad 2 8" xfId="3511" hidden="1"/>
    <cellStyle name="Bad 2 9" xfId="3548" hidden="1"/>
    <cellStyle name="Bad 3 2" xfId="58" hidden="1"/>
    <cellStyle name="Bad 3 3" xfId="8483" hidden="1"/>
    <cellStyle name="Bad 3 4" xfId="11913" hidden="1"/>
    <cellStyle name="Bad 3 5" xfId="15343" hidden="1"/>
    <cellStyle name="Bad 3 6" xfId="18773" hidden="1"/>
    <cellStyle name="Bad 3 7" xfId="22203" hidden="1"/>
    <cellStyle name="Bad 3 8" xfId="25633" hidden="1"/>
    <cellStyle name="Bad 4 2" xfId="641" hidden="1"/>
    <cellStyle name="Bad 5 2" xfId="1658" hidden="1"/>
    <cellStyle name="Calculation" xfId="11" builtinId="22" customBuiltin="1"/>
    <cellStyle name="Calculation 2 10" xfId="4099" hidden="1"/>
    <cellStyle name="Calculation 2 11" xfId="5027" hidden="1"/>
    <cellStyle name="Calculation 2 12" xfId="5064" hidden="1"/>
    <cellStyle name="Calculation 2 13" xfId="5979" hidden="1"/>
    <cellStyle name="Calculation 2 14" xfId="6016" hidden="1"/>
    <cellStyle name="Calculation 2 15" xfId="6924" hidden="1"/>
    <cellStyle name="Calculation 2 16" xfId="6961" hidden="1"/>
    <cellStyle name="Calculation 2 17" xfId="7480" hidden="1"/>
    <cellStyle name="Calculation 2 18" xfId="8408" hidden="1"/>
    <cellStyle name="Calculation 2 19" xfId="8445" hidden="1"/>
    <cellStyle name="Calculation 2 20" xfId="9389" hidden="1"/>
    <cellStyle name="Calculation 2 21" xfId="9426" hidden="1"/>
    <cellStyle name="Calculation 2 22" xfId="10334" hidden="1"/>
    <cellStyle name="Calculation 2 23" xfId="10371" hidden="1"/>
    <cellStyle name="Calculation 2 24" xfId="10910" hidden="1"/>
    <cellStyle name="Calculation 2 25" xfId="11838" hidden="1"/>
    <cellStyle name="Calculation 2 26" xfId="11875" hidden="1"/>
    <cellStyle name="Calculation 2 27" xfId="12819" hidden="1"/>
    <cellStyle name="Calculation 2 28" xfId="12856" hidden="1"/>
    <cellStyle name="Calculation 2 29" xfId="13764" hidden="1"/>
    <cellStyle name="Calculation 2 3" xfId="655" hidden="1"/>
    <cellStyle name="Calculation 2 30" xfId="13801" hidden="1"/>
    <cellStyle name="Calculation 2 31" xfId="14340" hidden="1"/>
    <cellStyle name="Calculation 2 32" xfId="15268" hidden="1"/>
    <cellStyle name="Calculation 2 33" xfId="15305" hidden="1"/>
    <cellStyle name="Calculation 2 34" xfId="16249" hidden="1"/>
    <cellStyle name="Calculation 2 35" xfId="16286" hidden="1"/>
    <cellStyle name="Calculation 2 36" xfId="17194" hidden="1"/>
    <cellStyle name="Calculation 2 37" xfId="17231" hidden="1"/>
    <cellStyle name="Calculation 2 38" xfId="17770" hidden="1"/>
    <cellStyle name="Calculation 2 39" xfId="18698" hidden="1"/>
    <cellStyle name="Calculation 2 4" xfId="1583" hidden="1"/>
    <cellStyle name="Calculation 2 40" xfId="18735" hidden="1"/>
    <cellStyle name="Calculation 2 41" xfId="19679" hidden="1"/>
    <cellStyle name="Calculation 2 42" xfId="19716" hidden="1"/>
    <cellStyle name="Calculation 2 43" xfId="20624" hidden="1"/>
    <cellStyle name="Calculation 2 44" xfId="20661" hidden="1"/>
    <cellStyle name="Calculation 2 45" xfId="21200" hidden="1"/>
    <cellStyle name="Calculation 2 46" xfId="22128" hidden="1"/>
    <cellStyle name="Calculation 2 47" xfId="22165" hidden="1"/>
    <cellStyle name="Calculation 2 48" xfId="23109" hidden="1"/>
    <cellStyle name="Calculation 2 49" xfId="23146" hidden="1"/>
    <cellStyle name="Calculation 2 5" xfId="1620" hidden="1"/>
    <cellStyle name="Calculation 2 50" xfId="24054" hidden="1"/>
    <cellStyle name="Calculation 2 51" xfId="24091" hidden="1"/>
    <cellStyle name="Calculation 2 52" xfId="24630" hidden="1"/>
    <cellStyle name="Calculation 2 53" xfId="25558" hidden="1"/>
    <cellStyle name="Calculation 2 54" xfId="25595" hidden="1"/>
    <cellStyle name="Calculation 2 55" xfId="26539" hidden="1"/>
    <cellStyle name="Calculation 2 56" xfId="26576" hidden="1"/>
    <cellStyle name="Calculation 2 57" xfId="27484" hidden="1"/>
    <cellStyle name="Calculation 2 58" xfId="27521" hidden="1"/>
    <cellStyle name="Calculation 2 6" xfId="2564" hidden="1"/>
    <cellStyle name="Calculation 2 7" xfId="2601" hidden="1"/>
    <cellStyle name="Calculation 2 8" xfId="3509" hidden="1"/>
    <cellStyle name="Calculation 2 9" xfId="3546" hidden="1"/>
    <cellStyle name="Calculation 3 2" xfId="60" hidden="1"/>
    <cellStyle name="Calculation 3 3" xfId="8481" hidden="1"/>
    <cellStyle name="Calculation 3 4" xfId="11911" hidden="1"/>
    <cellStyle name="Calculation 3 5" xfId="15341" hidden="1"/>
    <cellStyle name="Calculation 3 6" xfId="18771" hidden="1"/>
    <cellStyle name="Calculation 3 7" xfId="22201" hidden="1"/>
    <cellStyle name="Calculation 3 8" xfId="25631" hidden="1"/>
    <cellStyle name="Calculation 4 2" xfId="639" hidden="1"/>
    <cellStyle name="Calculation 5 2" xfId="1656" hidden="1"/>
    <cellStyle name="Check Cell" xfId="13" builtinId="23" customBuiltin="1"/>
    <cellStyle name="Check Cell 2 10" xfId="4100" hidden="1"/>
    <cellStyle name="Check Cell 2 11" xfId="5026" hidden="1"/>
    <cellStyle name="Check Cell 2 12" xfId="5063" hidden="1"/>
    <cellStyle name="Check Cell 2 13" xfId="5978" hidden="1"/>
    <cellStyle name="Check Cell 2 14" xfId="6015" hidden="1"/>
    <cellStyle name="Check Cell 2 15" xfId="6923" hidden="1"/>
    <cellStyle name="Check Cell 2 16" xfId="6960" hidden="1"/>
    <cellStyle name="Check Cell 2 17" xfId="7481" hidden="1"/>
    <cellStyle name="Check Cell 2 18" xfId="8407" hidden="1"/>
    <cellStyle name="Check Cell 2 19" xfId="8444" hidden="1"/>
    <cellStyle name="Check Cell 2 20" xfId="9388" hidden="1"/>
    <cellStyle name="Check Cell 2 21" xfId="9425" hidden="1"/>
    <cellStyle name="Check Cell 2 22" xfId="10333" hidden="1"/>
    <cellStyle name="Check Cell 2 23" xfId="10370" hidden="1"/>
    <cellStyle name="Check Cell 2 24" xfId="10911" hidden="1"/>
    <cellStyle name="Check Cell 2 25" xfId="11837" hidden="1"/>
    <cellStyle name="Check Cell 2 26" xfId="11874" hidden="1"/>
    <cellStyle name="Check Cell 2 27" xfId="12818" hidden="1"/>
    <cellStyle name="Check Cell 2 28" xfId="12855" hidden="1"/>
    <cellStyle name="Check Cell 2 29" xfId="13763" hidden="1"/>
    <cellStyle name="Check Cell 2 3" xfId="656" hidden="1"/>
    <cellStyle name="Check Cell 2 30" xfId="13800" hidden="1"/>
    <cellStyle name="Check Cell 2 31" xfId="14341" hidden="1"/>
    <cellStyle name="Check Cell 2 32" xfId="15267" hidden="1"/>
    <cellStyle name="Check Cell 2 33" xfId="15304" hidden="1"/>
    <cellStyle name="Check Cell 2 34" xfId="16248" hidden="1"/>
    <cellStyle name="Check Cell 2 35" xfId="16285" hidden="1"/>
    <cellStyle name="Check Cell 2 36" xfId="17193" hidden="1"/>
    <cellStyle name="Check Cell 2 37" xfId="17230" hidden="1"/>
    <cellStyle name="Check Cell 2 38" xfId="17771" hidden="1"/>
    <cellStyle name="Check Cell 2 39" xfId="18697" hidden="1"/>
    <cellStyle name="Check Cell 2 4" xfId="1582" hidden="1"/>
    <cellStyle name="Check Cell 2 40" xfId="18734" hidden="1"/>
    <cellStyle name="Check Cell 2 41" xfId="19678" hidden="1"/>
    <cellStyle name="Check Cell 2 42" xfId="19715" hidden="1"/>
    <cellStyle name="Check Cell 2 43" xfId="20623" hidden="1"/>
    <cellStyle name="Check Cell 2 44" xfId="20660" hidden="1"/>
    <cellStyle name="Check Cell 2 45" xfId="21201" hidden="1"/>
    <cellStyle name="Check Cell 2 46" xfId="22127" hidden="1"/>
    <cellStyle name="Check Cell 2 47" xfId="22164" hidden="1"/>
    <cellStyle name="Check Cell 2 48" xfId="23108" hidden="1"/>
    <cellStyle name="Check Cell 2 49" xfId="23145" hidden="1"/>
    <cellStyle name="Check Cell 2 5" xfId="1619" hidden="1"/>
    <cellStyle name="Check Cell 2 50" xfId="24053" hidden="1"/>
    <cellStyle name="Check Cell 2 51" xfId="24090" hidden="1"/>
    <cellStyle name="Check Cell 2 52" xfId="24631" hidden="1"/>
    <cellStyle name="Check Cell 2 53" xfId="25557" hidden="1"/>
    <cellStyle name="Check Cell 2 54" xfId="25594" hidden="1"/>
    <cellStyle name="Check Cell 2 55" xfId="26538" hidden="1"/>
    <cellStyle name="Check Cell 2 56" xfId="26575" hidden="1"/>
    <cellStyle name="Check Cell 2 57" xfId="27483" hidden="1"/>
    <cellStyle name="Check Cell 2 58" xfId="27520" hidden="1"/>
    <cellStyle name="Check Cell 2 6" xfId="2563" hidden="1"/>
    <cellStyle name="Check Cell 2 7" xfId="2600" hidden="1"/>
    <cellStyle name="Check Cell 2 8" xfId="3508" hidden="1"/>
    <cellStyle name="Check Cell 2 9" xfId="3545" hidden="1"/>
    <cellStyle name="Check Cell 3 2" xfId="61" hidden="1"/>
    <cellStyle name="Check Cell 3 3" xfId="8480" hidden="1"/>
    <cellStyle name="Check Cell 3 4" xfId="11910" hidden="1"/>
    <cellStyle name="Check Cell 3 5" xfId="15340" hidden="1"/>
    <cellStyle name="Check Cell 3 6" xfId="18770" hidden="1"/>
    <cellStyle name="Check Cell 3 7" xfId="22200" hidden="1"/>
    <cellStyle name="Check Cell 3 8" xfId="25630" hidden="1"/>
    <cellStyle name="Check Cell 4 2" xfId="638" hidden="1"/>
    <cellStyle name="Check Cell 5 2" xfId="1655" hidden="1"/>
    <cellStyle name="Comma [0]" xfId="55877" builtinId="6" hidden="1"/>
    <cellStyle name="Currency [0]" xfId="55878" builtinId="7" hidden="1"/>
    <cellStyle name="Explanatory Text" xfId="16" builtinId="53" customBuiltin="1"/>
    <cellStyle name="Explanatory Text 2 10" xfId="4102" hidden="1"/>
    <cellStyle name="Explanatory Text 2 11" xfId="5024" hidden="1"/>
    <cellStyle name="Explanatory Text 2 12" xfId="5061" hidden="1"/>
    <cellStyle name="Explanatory Text 2 13" xfId="5976" hidden="1"/>
    <cellStyle name="Explanatory Text 2 14" xfId="6013" hidden="1"/>
    <cellStyle name="Explanatory Text 2 15" xfId="6921" hidden="1"/>
    <cellStyle name="Explanatory Text 2 16" xfId="6958" hidden="1"/>
    <cellStyle name="Explanatory Text 2 17" xfId="7483" hidden="1"/>
    <cellStyle name="Explanatory Text 2 18" xfId="8405" hidden="1"/>
    <cellStyle name="Explanatory Text 2 19" xfId="8442" hidden="1"/>
    <cellStyle name="Explanatory Text 2 20" xfId="9386" hidden="1"/>
    <cellStyle name="Explanatory Text 2 21" xfId="9423" hidden="1"/>
    <cellStyle name="Explanatory Text 2 22" xfId="10331" hidden="1"/>
    <cellStyle name="Explanatory Text 2 23" xfId="10368" hidden="1"/>
    <cellStyle name="Explanatory Text 2 24" xfId="10913" hidden="1"/>
    <cellStyle name="Explanatory Text 2 25" xfId="11835" hidden="1"/>
    <cellStyle name="Explanatory Text 2 26" xfId="11872" hidden="1"/>
    <cellStyle name="Explanatory Text 2 27" xfId="12816" hidden="1"/>
    <cellStyle name="Explanatory Text 2 28" xfId="12853" hidden="1"/>
    <cellStyle name="Explanatory Text 2 29" xfId="13761" hidden="1"/>
    <cellStyle name="Explanatory Text 2 3" xfId="658" hidden="1"/>
    <cellStyle name="Explanatory Text 2 30" xfId="13798" hidden="1"/>
    <cellStyle name="Explanatory Text 2 31" xfId="14343" hidden="1"/>
    <cellStyle name="Explanatory Text 2 32" xfId="15265" hidden="1"/>
    <cellStyle name="Explanatory Text 2 33" xfId="15302" hidden="1"/>
    <cellStyle name="Explanatory Text 2 34" xfId="16246" hidden="1"/>
    <cellStyle name="Explanatory Text 2 35" xfId="16283" hidden="1"/>
    <cellStyle name="Explanatory Text 2 36" xfId="17191" hidden="1"/>
    <cellStyle name="Explanatory Text 2 37" xfId="17228" hidden="1"/>
    <cellStyle name="Explanatory Text 2 38" xfId="17773" hidden="1"/>
    <cellStyle name="Explanatory Text 2 39" xfId="18695" hidden="1"/>
    <cellStyle name="Explanatory Text 2 4" xfId="1580" hidden="1"/>
    <cellStyle name="Explanatory Text 2 40" xfId="18732" hidden="1"/>
    <cellStyle name="Explanatory Text 2 41" xfId="19676" hidden="1"/>
    <cellStyle name="Explanatory Text 2 42" xfId="19713" hidden="1"/>
    <cellStyle name="Explanatory Text 2 43" xfId="20621" hidden="1"/>
    <cellStyle name="Explanatory Text 2 44" xfId="20658" hidden="1"/>
    <cellStyle name="Explanatory Text 2 45" xfId="21203" hidden="1"/>
    <cellStyle name="Explanatory Text 2 46" xfId="22125" hidden="1"/>
    <cellStyle name="Explanatory Text 2 47" xfId="22162" hidden="1"/>
    <cellStyle name="Explanatory Text 2 48" xfId="23106" hidden="1"/>
    <cellStyle name="Explanatory Text 2 49" xfId="23143" hidden="1"/>
    <cellStyle name="Explanatory Text 2 5" xfId="1617" hidden="1"/>
    <cellStyle name="Explanatory Text 2 50" xfId="24051" hidden="1"/>
    <cellStyle name="Explanatory Text 2 51" xfId="24088" hidden="1"/>
    <cellStyle name="Explanatory Text 2 52" xfId="24633" hidden="1"/>
    <cellStyle name="Explanatory Text 2 53" xfId="25555" hidden="1"/>
    <cellStyle name="Explanatory Text 2 54" xfId="25592" hidden="1"/>
    <cellStyle name="Explanatory Text 2 55" xfId="26536" hidden="1"/>
    <cellStyle name="Explanatory Text 2 56" xfId="26573" hidden="1"/>
    <cellStyle name="Explanatory Text 2 57" xfId="27481" hidden="1"/>
    <cellStyle name="Explanatory Text 2 58" xfId="27518" hidden="1"/>
    <cellStyle name="Explanatory Text 2 6" xfId="2561" hidden="1"/>
    <cellStyle name="Explanatory Text 2 7" xfId="2598" hidden="1"/>
    <cellStyle name="Explanatory Text 2 8" xfId="3506" hidden="1"/>
    <cellStyle name="Explanatory Text 2 9" xfId="3543" hidden="1"/>
    <cellStyle name="Explanatory Text 3 2" xfId="63" hidden="1"/>
    <cellStyle name="Explanatory Text 3 3" xfId="8478" hidden="1"/>
    <cellStyle name="Explanatory Text 3 4" xfId="11908" hidden="1"/>
    <cellStyle name="Explanatory Text 3 5" xfId="15338" hidden="1"/>
    <cellStyle name="Explanatory Text 3 6" xfId="18768" hidden="1"/>
    <cellStyle name="Explanatory Text 3 7" xfId="22198" hidden="1"/>
    <cellStyle name="Explanatory Text 3 8" xfId="25628" hidden="1"/>
    <cellStyle name="Explanatory Text 4 2" xfId="636" hidden="1"/>
    <cellStyle name="Explanatory Text 5 2" xfId="1653" hidden="1"/>
    <cellStyle name="Good" xfId="6" builtinId="26" customBuiltin="1"/>
    <cellStyle name="Heading 1" xfId="2" builtinId="16" customBuiltin="1"/>
    <cellStyle name="Heading 1 2 10" xfId="4093" hidden="1"/>
    <cellStyle name="Heading 1 2 11" xfId="5033" hidden="1"/>
    <cellStyle name="Heading 1 2 12" xfId="5070" hidden="1"/>
    <cellStyle name="Heading 1 2 13" xfId="5985" hidden="1"/>
    <cellStyle name="Heading 1 2 14" xfId="6022" hidden="1"/>
    <cellStyle name="Heading 1 2 15" xfId="6930" hidden="1"/>
    <cellStyle name="Heading 1 2 16" xfId="6967" hidden="1"/>
    <cellStyle name="Heading 1 2 17" xfId="7474" hidden="1"/>
    <cellStyle name="Heading 1 2 18" xfId="8414" hidden="1"/>
    <cellStyle name="Heading 1 2 19" xfId="8451" hidden="1"/>
    <cellStyle name="Heading 1 2 20" xfId="9395" hidden="1"/>
    <cellStyle name="Heading 1 2 21" xfId="9432" hidden="1"/>
    <cellStyle name="Heading 1 2 22" xfId="10340" hidden="1"/>
    <cellStyle name="Heading 1 2 23" xfId="10377" hidden="1"/>
    <cellStyle name="Heading 1 2 24" xfId="10904" hidden="1"/>
    <cellStyle name="Heading 1 2 25" xfId="11844" hidden="1"/>
    <cellStyle name="Heading 1 2 26" xfId="11881" hidden="1"/>
    <cellStyle name="Heading 1 2 27" xfId="12825" hidden="1"/>
    <cellStyle name="Heading 1 2 28" xfId="12862" hidden="1"/>
    <cellStyle name="Heading 1 2 29" xfId="13770" hidden="1"/>
    <cellStyle name="Heading 1 2 3" xfId="649" hidden="1"/>
    <cellStyle name="Heading 1 2 30" xfId="13807" hidden="1"/>
    <cellStyle name="Heading 1 2 31" xfId="14334" hidden="1"/>
    <cellStyle name="Heading 1 2 32" xfId="15274" hidden="1"/>
    <cellStyle name="Heading 1 2 33" xfId="15311" hidden="1"/>
    <cellStyle name="Heading 1 2 34" xfId="16255" hidden="1"/>
    <cellStyle name="Heading 1 2 35" xfId="16292" hidden="1"/>
    <cellStyle name="Heading 1 2 36" xfId="17200" hidden="1"/>
    <cellStyle name="Heading 1 2 37" xfId="17237" hidden="1"/>
    <cellStyle name="Heading 1 2 38" xfId="17764" hidden="1"/>
    <cellStyle name="Heading 1 2 39" xfId="18704" hidden="1"/>
    <cellStyle name="Heading 1 2 4" xfId="1589" hidden="1"/>
    <cellStyle name="Heading 1 2 40" xfId="18741" hidden="1"/>
    <cellStyle name="Heading 1 2 41" xfId="19685" hidden="1"/>
    <cellStyle name="Heading 1 2 42" xfId="19722" hidden="1"/>
    <cellStyle name="Heading 1 2 43" xfId="20630" hidden="1"/>
    <cellStyle name="Heading 1 2 44" xfId="20667" hidden="1"/>
    <cellStyle name="Heading 1 2 45" xfId="21194" hidden="1"/>
    <cellStyle name="Heading 1 2 46" xfId="22134" hidden="1"/>
    <cellStyle name="Heading 1 2 47" xfId="22171" hidden="1"/>
    <cellStyle name="Heading 1 2 48" xfId="23115" hidden="1"/>
    <cellStyle name="Heading 1 2 49" xfId="23152" hidden="1"/>
    <cellStyle name="Heading 1 2 5" xfId="1626" hidden="1"/>
    <cellStyle name="Heading 1 2 50" xfId="24060" hidden="1"/>
    <cellStyle name="Heading 1 2 51" xfId="24097" hidden="1"/>
    <cellStyle name="Heading 1 2 52" xfId="24624" hidden="1"/>
    <cellStyle name="Heading 1 2 53" xfId="25564" hidden="1"/>
    <cellStyle name="Heading 1 2 54" xfId="25601" hidden="1"/>
    <cellStyle name="Heading 1 2 55" xfId="26545" hidden="1"/>
    <cellStyle name="Heading 1 2 56" xfId="26582" hidden="1"/>
    <cellStyle name="Heading 1 2 57" xfId="27490" hidden="1"/>
    <cellStyle name="Heading 1 2 58" xfId="27527" hidden="1"/>
    <cellStyle name="Heading 1 2 6" xfId="2570" hidden="1"/>
    <cellStyle name="Heading 1 2 7" xfId="2607" hidden="1"/>
    <cellStyle name="Heading 1 2 8" xfId="3515" hidden="1"/>
    <cellStyle name="Heading 1 2 9" xfId="3552" hidden="1"/>
    <cellStyle name="Heading 1 3 2" xfId="54" hidden="1"/>
    <cellStyle name="Heading 1 3 3" xfId="8487" hidden="1"/>
    <cellStyle name="Heading 1 3 4" xfId="11917" hidden="1"/>
    <cellStyle name="Heading 1 3 5" xfId="15347" hidden="1"/>
    <cellStyle name="Heading 1 3 6" xfId="18777" hidden="1"/>
    <cellStyle name="Heading 1 3 7" xfId="22207" hidden="1"/>
    <cellStyle name="Heading 1 3 8" xfId="25637" hidden="1"/>
    <cellStyle name="Heading 1 4 2" xfId="645" hidden="1"/>
    <cellStyle name="Heading 1 5 2" xfId="1662" hidden="1"/>
    <cellStyle name="Heading 2" xfId="3" builtinId="17" customBuiltin="1"/>
    <cellStyle name="Heading 2 2 10" xfId="4094" hidden="1"/>
    <cellStyle name="Heading 2 2 11" xfId="5032" hidden="1"/>
    <cellStyle name="Heading 2 2 12" xfId="5069" hidden="1"/>
    <cellStyle name="Heading 2 2 13" xfId="5984" hidden="1"/>
    <cellStyle name="Heading 2 2 14" xfId="6021" hidden="1"/>
    <cellStyle name="Heading 2 2 15" xfId="6929" hidden="1"/>
    <cellStyle name="Heading 2 2 16" xfId="6966" hidden="1"/>
    <cellStyle name="Heading 2 2 17" xfId="7475" hidden="1"/>
    <cellStyle name="Heading 2 2 18" xfId="8413" hidden="1"/>
    <cellStyle name="Heading 2 2 19" xfId="8450" hidden="1"/>
    <cellStyle name="Heading 2 2 20" xfId="9394" hidden="1"/>
    <cellStyle name="Heading 2 2 21" xfId="9431" hidden="1"/>
    <cellStyle name="Heading 2 2 22" xfId="10339" hidden="1"/>
    <cellStyle name="Heading 2 2 23" xfId="10376" hidden="1"/>
    <cellStyle name="Heading 2 2 24" xfId="10905" hidden="1"/>
    <cellStyle name="Heading 2 2 25" xfId="11843" hidden="1"/>
    <cellStyle name="Heading 2 2 26" xfId="11880" hidden="1"/>
    <cellStyle name="Heading 2 2 27" xfId="12824" hidden="1"/>
    <cellStyle name="Heading 2 2 28" xfId="12861" hidden="1"/>
    <cellStyle name="Heading 2 2 29" xfId="13769" hidden="1"/>
    <cellStyle name="Heading 2 2 3" xfId="650" hidden="1"/>
    <cellStyle name="Heading 2 2 30" xfId="13806" hidden="1"/>
    <cellStyle name="Heading 2 2 31" xfId="14335" hidden="1"/>
    <cellStyle name="Heading 2 2 32" xfId="15273" hidden="1"/>
    <cellStyle name="Heading 2 2 33" xfId="15310" hidden="1"/>
    <cellStyle name="Heading 2 2 34" xfId="16254" hidden="1"/>
    <cellStyle name="Heading 2 2 35" xfId="16291" hidden="1"/>
    <cellStyle name="Heading 2 2 36" xfId="17199" hidden="1"/>
    <cellStyle name="Heading 2 2 37" xfId="17236" hidden="1"/>
    <cellStyle name="Heading 2 2 38" xfId="17765" hidden="1"/>
    <cellStyle name="Heading 2 2 39" xfId="18703" hidden="1"/>
    <cellStyle name="Heading 2 2 4" xfId="1588" hidden="1"/>
    <cellStyle name="Heading 2 2 40" xfId="18740" hidden="1"/>
    <cellStyle name="Heading 2 2 41" xfId="19684" hidden="1"/>
    <cellStyle name="Heading 2 2 42" xfId="19721" hidden="1"/>
    <cellStyle name="Heading 2 2 43" xfId="20629" hidden="1"/>
    <cellStyle name="Heading 2 2 44" xfId="20666" hidden="1"/>
    <cellStyle name="Heading 2 2 45" xfId="21195" hidden="1"/>
    <cellStyle name="Heading 2 2 46" xfId="22133" hidden="1"/>
    <cellStyle name="Heading 2 2 47" xfId="22170" hidden="1"/>
    <cellStyle name="Heading 2 2 48" xfId="23114" hidden="1"/>
    <cellStyle name="Heading 2 2 49" xfId="23151" hidden="1"/>
    <cellStyle name="Heading 2 2 5" xfId="1625" hidden="1"/>
    <cellStyle name="Heading 2 2 50" xfId="24059" hidden="1"/>
    <cellStyle name="Heading 2 2 51" xfId="24096" hidden="1"/>
    <cellStyle name="Heading 2 2 52" xfId="24625" hidden="1"/>
    <cellStyle name="Heading 2 2 53" xfId="25563" hidden="1"/>
    <cellStyle name="Heading 2 2 54" xfId="25600" hidden="1"/>
    <cellStyle name="Heading 2 2 55" xfId="26544" hidden="1"/>
    <cellStyle name="Heading 2 2 56" xfId="26581" hidden="1"/>
    <cellStyle name="Heading 2 2 57" xfId="27489" hidden="1"/>
    <cellStyle name="Heading 2 2 58" xfId="27526" hidden="1"/>
    <cellStyle name="Heading 2 2 6" xfId="2569" hidden="1"/>
    <cellStyle name="Heading 2 2 7" xfId="2606" hidden="1"/>
    <cellStyle name="Heading 2 2 8" xfId="3514" hidden="1"/>
    <cellStyle name="Heading 2 2 9" xfId="3551" hidden="1"/>
    <cellStyle name="Heading 2 3 2" xfId="55" hidden="1"/>
    <cellStyle name="Heading 2 3 3" xfId="8486" hidden="1"/>
    <cellStyle name="Heading 2 3 4" xfId="11916" hidden="1"/>
    <cellStyle name="Heading 2 3 5" xfId="15346" hidden="1"/>
    <cellStyle name="Heading 2 3 6" xfId="18776" hidden="1"/>
    <cellStyle name="Heading 2 3 7" xfId="22206" hidden="1"/>
    <cellStyle name="Heading 2 3 8" xfId="25636" hidden="1"/>
    <cellStyle name="Heading 2 4 2" xfId="644" hidden="1"/>
    <cellStyle name="Heading 2 5 2" xfId="1661" hidden="1"/>
    <cellStyle name="Heading 3" xfId="4" builtinId="18" customBuiltin="1"/>
    <cellStyle name="Heading 3 2 10" xfId="4095" hidden="1"/>
    <cellStyle name="Heading 3 2 11" xfId="5031" hidden="1"/>
    <cellStyle name="Heading 3 2 12" xfId="5068" hidden="1"/>
    <cellStyle name="Heading 3 2 13" xfId="5983" hidden="1"/>
    <cellStyle name="Heading 3 2 14" xfId="6020" hidden="1"/>
    <cellStyle name="Heading 3 2 15" xfId="6928" hidden="1"/>
    <cellStyle name="Heading 3 2 16" xfId="6965" hidden="1"/>
    <cellStyle name="Heading 3 2 17" xfId="7476" hidden="1"/>
    <cellStyle name="Heading 3 2 18" xfId="8412" hidden="1"/>
    <cellStyle name="Heading 3 2 19" xfId="8449" hidden="1"/>
    <cellStyle name="Heading 3 2 20" xfId="9393" hidden="1"/>
    <cellStyle name="Heading 3 2 21" xfId="9430" hidden="1"/>
    <cellStyle name="Heading 3 2 22" xfId="10338" hidden="1"/>
    <cellStyle name="Heading 3 2 23" xfId="10375" hidden="1"/>
    <cellStyle name="Heading 3 2 24" xfId="10906" hidden="1"/>
    <cellStyle name="Heading 3 2 25" xfId="11842" hidden="1"/>
    <cellStyle name="Heading 3 2 26" xfId="11879" hidden="1"/>
    <cellStyle name="Heading 3 2 27" xfId="12823" hidden="1"/>
    <cellStyle name="Heading 3 2 28" xfId="12860" hidden="1"/>
    <cellStyle name="Heading 3 2 29" xfId="13768" hidden="1"/>
    <cellStyle name="Heading 3 2 3" xfId="651" hidden="1"/>
    <cellStyle name="Heading 3 2 30" xfId="13805" hidden="1"/>
    <cellStyle name="Heading 3 2 31" xfId="14336" hidden="1"/>
    <cellStyle name="Heading 3 2 32" xfId="15272" hidden="1"/>
    <cellStyle name="Heading 3 2 33" xfId="15309" hidden="1"/>
    <cellStyle name="Heading 3 2 34" xfId="16253" hidden="1"/>
    <cellStyle name="Heading 3 2 35" xfId="16290" hidden="1"/>
    <cellStyle name="Heading 3 2 36" xfId="17198" hidden="1"/>
    <cellStyle name="Heading 3 2 37" xfId="17235" hidden="1"/>
    <cellStyle name="Heading 3 2 38" xfId="17766" hidden="1"/>
    <cellStyle name="Heading 3 2 39" xfId="18702" hidden="1"/>
    <cellStyle name="Heading 3 2 4" xfId="1587" hidden="1"/>
    <cellStyle name="Heading 3 2 40" xfId="18739" hidden="1"/>
    <cellStyle name="Heading 3 2 41" xfId="19683" hidden="1"/>
    <cellStyle name="Heading 3 2 42" xfId="19720" hidden="1"/>
    <cellStyle name="Heading 3 2 43" xfId="20628" hidden="1"/>
    <cellStyle name="Heading 3 2 44" xfId="20665" hidden="1"/>
    <cellStyle name="Heading 3 2 45" xfId="21196" hidden="1"/>
    <cellStyle name="Heading 3 2 46" xfId="22132" hidden="1"/>
    <cellStyle name="Heading 3 2 47" xfId="22169" hidden="1"/>
    <cellStyle name="Heading 3 2 48" xfId="23113" hidden="1"/>
    <cellStyle name="Heading 3 2 49" xfId="23150" hidden="1"/>
    <cellStyle name="Heading 3 2 5" xfId="1624" hidden="1"/>
    <cellStyle name="Heading 3 2 50" xfId="24058" hidden="1"/>
    <cellStyle name="Heading 3 2 51" xfId="24095" hidden="1"/>
    <cellStyle name="Heading 3 2 52" xfId="24626" hidden="1"/>
    <cellStyle name="Heading 3 2 53" xfId="25562" hidden="1"/>
    <cellStyle name="Heading 3 2 54" xfId="25599" hidden="1"/>
    <cellStyle name="Heading 3 2 55" xfId="26543" hidden="1"/>
    <cellStyle name="Heading 3 2 56" xfId="26580" hidden="1"/>
    <cellStyle name="Heading 3 2 57" xfId="27488" hidden="1"/>
    <cellStyle name="Heading 3 2 58" xfId="27525" hidden="1"/>
    <cellStyle name="Heading 3 2 6" xfId="2568" hidden="1"/>
    <cellStyle name="Heading 3 2 7" xfId="2605" hidden="1"/>
    <cellStyle name="Heading 3 2 8" xfId="3513" hidden="1"/>
    <cellStyle name="Heading 3 2 9" xfId="3550" hidden="1"/>
    <cellStyle name="Heading 3 3 2" xfId="56" hidden="1"/>
    <cellStyle name="Heading 3 3 3" xfId="8485" hidden="1"/>
    <cellStyle name="Heading 3 3 4" xfId="11915" hidden="1"/>
    <cellStyle name="Heading 3 3 5" xfId="15345" hidden="1"/>
    <cellStyle name="Heading 3 3 6" xfId="18775" hidden="1"/>
    <cellStyle name="Heading 3 3 7" xfId="22205" hidden="1"/>
    <cellStyle name="Heading 3 3 8" xfId="25635" hidden="1"/>
    <cellStyle name="Heading 3 4 2" xfId="643" hidden="1"/>
    <cellStyle name="Heading 3 5 2" xfId="1660" hidden="1"/>
    <cellStyle name="Heading 4" xfId="5" builtinId="19" customBuiltin="1"/>
    <cellStyle name="Heading 4 2 10" xfId="4096" hidden="1"/>
    <cellStyle name="Heading 4 2 11" xfId="5030" hidden="1"/>
    <cellStyle name="Heading 4 2 12" xfId="5067" hidden="1"/>
    <cellStyle name="Heading 4 2 13" xfId="5982" hidden="1"/>
    <cellStyle name="Heading 4 2 14" xfId="6019" hidden="1"/>
    <cellStyle name="Heading 4 2 15" xfId="6927" hidden="1"/>
    <cellStyle name="Heading 4 2 16" xfId="6964" hidden="1"/>
    <cellStyle name="Heading 4 2 17" xfId="7477" hidden="1"/>
    <cellStyle name="Heading 4 2 18" xfId="8411" hidden="1"/>
    <cellStyle name="Heading 4 2 19" xfId="8448" hidden="1"/>
    <cellStyle name="Heading 4 2 20" xfId="9392" hidden="1"/>
    <cellStyle name="Heading 4 2 21" xfId="9429" hidden="1"/>
    <cellStyle name="Heading 4 2 22" xfId="10337" hidden="1"/>
    <cellStyle name="Heading 4 2 23" xfId="10374" hidden="1"/>
    <cellStyle name="Heading 4 2 24" xfId="10907" hidden="1"/>
    <cellStyle name="Heading 4 2 25" xfId="11841" hidden="1"/>
    <cellStyle name="Heading 4 2 26" xfId="11878" hidden="1"/>
    <cellStyle name="Heading 4 2 27" xfId="12822" hidden="1"/>
    <cellStyle name="Heading 4 2 28" xfId="12859" hidden="1"/>
    <cellStyle name="Heading 4 2 29" xfId="13767" hidden="1"/>
    <cellStyle name="Heading 4 2 3" xfId="652" hidden="1"/>
    <cellStyle name="Heading 4 2 30" xfId="13804" hidden="1"/>
    <cellStyle name="Heading 4 2 31" xfId="14337" hidden="1"/>
    <cellStyle name="Heading 4 2 32" xfId="15271" hidden="1"/>
    <cellStyle name="Heading 4 2 33" xfId="15308" hidden="1"/>
    <cellStyle name="Heading 4 2 34" xfId="16252" hidden="1"/>
    <cellStyle name="Heading 4 2 35" xfId="16289" hidden="1"/>
    <cellStyle name="Heading 4 2 36" xfId="17197" hidden="1"/>
    <cellStyle name="Heading 4 2 37" xfId="17234" hidden="1"/>
    <cellStyle name="Heading 4 2 38" xfId="17767" hidden="1"/>
    <cellStyle name="Heading 4 2 39" xfId="18701" hidden="1"/>
    <cellStyle name="Heading 4 2 4" xfId="1586" hidden="1"/>
    <cellStyle name="Heading 4 2 40" xfId="18738" hidden="1"/>
    <cellStyle name="Heading 4 2 41" xfId="19682" hidden="1"/>
    <cellStyle name="Heading 4 2 42" xfId="19719" hidden="1"/>
    <cellStyle name="Heading 4 2 43" xfId="20627" hidden="1"/>
    <cellStyle name="Heading 4 2 44" xfId="20664" hidden="1"/>
    <cellStyle name="Heading 4 2 45" xfId="21197" hidden="1"/>
    <cellStyle name="Heading 4 2 46" xfId="22131" hidden="1"/>
    <cellStyle name="Heading 4 2 47" xfId="22168" hidden="1"/>
    <cellStyle name="Heading 4 2 48" xfId="23112" hidden="1"/>
    <cellStyle name="Heading 4 2 49" xfId="23149" hidden="1"/>
    <cellStyle name="Heading 4 2 5" xfId="1623" hidden="1"/>
    <cellStyle name="Heading 4 2 50" xfId="24057" hidden="1"/>
    <cellStyle name="Heading 4 2 51" xfId="24094" hidden="1"/>
    <cellStyle name="Heading 4 2 52" xfId="24627" hidden="1"/>
    <cellStyle name="Heading 4 2 53" xfId="25561" hidden="1"/>
    <cellStyle name="Heading 4 2 54" xfId="25598" hidden="1"/>
    <cellStyle name="Heading 4 2 55" xfId="26542" hidden="1"/>
    <cellStyle name="Heading 4 2 56" xfId="26579" hidden="1"/>
    <cellStyle name="Heading 4 2 57" xfId="27487" hidden="1"/>
    <cellStyle name="Heading 4 2 58" xfId="27524" hidden="1"/>
    <cellStyle name="Heading 4 2 6" xfId="2567" hidden="1"/>
    <cellStyle name="Heading 4 2 7" xfId="2604" hidden="1"/>
    <cellStyle name="Heading 4 2 8" xfId="3512" hidden="1"/>
    <cellStyle name="Heading 4 2 9" xfId="3549" hidden="1"/>
    <cellStyle name="Heading 4 3 2" xfId="57" hidden="1"/>
    <cellStyle name="Heading 4 3 3" xfId="8484" hidden="1"/>
    <cellStyle name="Heading 4 3 4" xfId="11914" hidden="1"/>
    <cellStyle name="Heading 4 3 5" xfId="15344" hidden="1"/>
    <cellStyle name="Heading 4 3 6" xfId="18774" hidden="1"/>
    <cellStyle name="Heading 4 3 7" xfId="22204" hidden="1"/>
    <cellStyle name="Heading 4 3 8" xfId="25634" hidden="1"/>
    <cellStyle name="Heading 4 4 2" xfId="642" hidden="1"/>
    <cellStyle name="Heading 4 5 2" xfId="1659" hidden="1"/>
    <cellStyle name="Hyperlink" xfId="55879" builtinId="8"/>
    <cellStyle name="Input" xfId="9" builtinId="20" customBuiltin="1"/>
    <cellStyle name="Linked Cell" xfId="12" builtinId="24" customBuiltin="1"/>
    <cellStyle name="Neutral" xfId="8" builtinId="28" customBuiltin="1"/>
    <cellStyle name="Neutral 2 10" xfId="5028" hidden="1"/>
    <cellStyle name="Neutral 2 11" xfId="5065" hidden="1"/>
    <cellStyle name="Neutral 2 12" xfId="5980" hidden="1"/>
    <cellStyle name="Neutral 2 13" xfId="6017" hidden="1"/>
    <cellStyle name="Neutral 2 14" xfId="6925" hidden="1"/>
    <cellStyle name="Neutral 2 15" xfId="6962" hidden="1"/>
    <cellStyle name="Neutral 2 16" xfId="7479" hidden="1"/>
    <cellStyle name="Neutral 2 17" xfId="8409" hidden="1"/>
    <cellStyle name="Neutral 2 18" xfId="8446" hidden="1"/>
    <cellStyle name="Neutral 2 19" xfId="9390" hidden="1"/>
    <cellStyle name="Neutral 2 2" xfId="654" hidden="1"/>
    <cellStyle name="Neutral 2 20" xfId="9427" hidden="1"/>
    <cellStyle name="Neutral 2 21" xfId="10335" hidden="1"/>
    <cellStyle name="Neutral 2 22" xfId="10372" hidden="1"/>
    <cellStyle name="Neutral 2 23" xfId="10909" hidden="1"/>
    <cellStyle name="Neutral 2 24" xfId="11839" hidden="1"/>
    <cellStyle name="Neutral 2 25" xfId="11876" hidden="1"/>
    <cellStyle name="Neutral 2 26" xfId="12820" hidden="1"/>
    <cellStyle name="Neutral 2 27" xfId="12857" hidden="1"/>
    <cellStyle name="Neutral 2 28" xfId="13765" hidden="1"/>
    <cellStyle name="Neutral 2 29" xfId="13802" hidden="1"/>
    <cellStyle name="Neutral 2 3" xfId="1584" hidden="1"/>
    <cellStyle name="Neutral 2 30" xfId="14339" hidden="1"/>
    <cellStyle name="Neutral 2 31" xfId="15269" hidden="1"/>
    <cellStyle name="Neutral 2 32" xfId="15306" hidden="1"/>
    <cellStyle name="Neutral 2 33" xfId="16250" hidden="1"/>
    <cellStyle name="Neutral 2 34" xfId="16287" hidden="1"/>
    <cellStyle name="Neutral 2 35" xfId="17195" hidden="1"/>
    <cellStyle name="Neutral 2 36" xfId="17232" hidden="1"/>
    <cellStyle name="Neutral 2 37" xfId="17769" hidden="1"/>
    <cellStyle name="Neutral 2 38" xfId="18699" hidden="1"/>
    <cellStyle name="Neutral 2 39" xfId="18736" hidden="1"/>
    <cellStyle name="Neutral 2 4" xfId="1621" hidden="1"/>
    <cellStyle name="Neutral 2 40" xfId="19680" hidden="1"/>
    <cellStyle name="Neutral 2 41" xfId="19717" hidden="1"/>
    <cellStyle name="Neutral 2 42" xfId="20625" hidden="1"/>
    <cellStyle name="Neutral 2 43" xfId="20662" hidden="1"/>
    <cellStyle name="Neutral 2 44" xfId="21199" hidden="1"/>
    <cellStyle name="Neutral 2 45" xfId="22129" hidden="1"/>
    <cellStyle name="Neutral 2 46" xfId="22166" hidden="1"/>
    <cellStyle name="Neutral 2 47" xfId="23110" hidden="1"/>
    <cellStyle name="Neutral 2 48" xfId="23147" hidden="1"/>
    <cellStyle name="Neutral 2 49" xfId="24055" hidden="1"/>
    <cellStyle name="Neutral 2 5" xfId="2565" hidden="1"/>
    <cellStyle name="Neutral 2 50" xfId="24092" hidden="1"/>
    <cellStyle name="Neutral 2 51" xfId="24629" hidden="1"/>
    <cellStyle name="Neutral 2 52" xfId="25559" hidden="1"/>
    <cellStyle name="Neutral 2 53" xfId="25596" hidden="1"/>
    <cellStyle name="Neutral 2 54" xfId="26540" hidden="1"/>
    <cellStyle name="Neutral 2 55" xfId="26577" hidden="1"/>
    <cellStyle name="Neutral 2 56" xfId="27485" hidden="1"/>
    <cellStyle name="Neutral 2 57" xfId="27522" hidden="1"/>
    <cellStyle name="Neutral 2 6" xfId="2602" hidden="1"/>
    <cellStyle name="Neutral 2 7" xfId="3510" hidden="1"/>
    <cellStyle name="Neutral 2 8" xfId="3547" hidden="1"/>
    <cellStyle name="Neutral 2 9" xfId="4098" hidden="1"/>
    <cellStyle name="Neutral 3 2" xfId="59" hidden="1"/>
    <cellStyle name="Neutral 3 3" xfId="8482" hidden="1"/>
    <cellStyle name="Neutral 3 4" xfId="11912" hidden="1"/>
    <cellStyle name="Neutral 3 5" xfId="15342" hidden="1"/>
    <cellStyle name="Neutral 3 6" xfId="18772" hidden="1"/>
    <cellStyle name="Neutral 3 7" xfId="22202" hidden="1"/>
    <cellStyle name="Neutral 3 8" xfId="25632" hidden="1"/>
    <cellStyle name="Neutral 4 2" xfId="640" hidden="1"/>
    <cellStyle name="Neutral 5 2" xfId="1657" hidden="1"/>
    <cellStyle name="Normal" xfId="0" builtinId="0"/>
    <cellStyle name="Note" xfId="15" builtinId="10" customBuiltin="1"/>
    <cellStyle name="Note 2 11" xfId="657" hidden="1"/>
    <cellStyle name="Note 2 12" xfId="1581" hidden="1"/>
    <cellStyle name="Note 2 13" xfId="1618" hidden="1"/>
    <cellStyle name="Note 2 14" xfId="2562" hidden="1"/>
    <cellStyle name="Note 2 15" xfId="2599" hidden="1"/>
    <cellStyle name="Note 2 16" xfId="3507" hidden="1"/>
    <cellStyle name="Note 2 17" xfId="3544" hidden="1"/>
    <cellStyle name="Note 2 18" xfId="4101" hidden="1"/>
    <cellStyle name="Note 2 19" xfId="5025" hidden="1"/>
    <cellStyle name="Note 2 20" xfId="5062" hidden="1"/>
    <cellStyle name="Note 2 21" xfId="5977" hidden="1"/>
    <cellStyle name="Note 2 22" xfId="6014" hidden="1"/>
    <cellStyle name="Note 2 23" xfId="6922" hidden="1"/>
    <cellStyle name="Note 2 24" xfId="6959" hidden="1"/>
    <cellStyle name="Note 2 25" xfId="7482" hidden="1"/>
    <cellStyle name="Note 2 26" xfId="8406" hidden="1"/>
    <cellStyle name="Note 2 27" xfId="8443" hidden="1"/>
    <cellStyle name="Note 2 28" xfId="9387" hidden="1"/>
    <cellStyle name="Note 2 29" xfId="9424" hidden="1"/>
    <cellStyle name="Note 2 30" xfId="10332" hidden="1"/>
    <cellStyle name="Note 2 31" xfId="10369" hidden="1"/>
    <cellStyle name="Note 2 32" xfId="10912" hidden="1"/>
    <cellStyle name="Note 2 33" xfId="11836" hidden="1"/>
    <cellStyle name="Note 2 34" xfId="11873" hidden="1"/>
    <cellStyle name="Note 2 35" xfId="12817" hidden="1"/>
    <cellStyle name="Note 2 36" xfId="12854" hidden="1"/>
    <cellStyle name="Note 2 37" xfId="13762" hidden="1"/>
    <cellStyle name="Note 2 38" xfId="13799" hidden="1"/>
    <cellStyle name="Note 2 39" xfId="14342" hidden="1"/>
    <cellStyle name="Note 2 40" xfId="15266" hidden="1"/>
    <cellStyle name="Note 2 41" xfId="15303" hidden="1"/>
    <cellStyle name="Note 2 42" xfId="16247" hidden="1"/>
    <cellStyle name="Note 2 43" xfId="16284" hidden="1"/>
    <cellStyle name="Note 2 44" xfId="17192" hidden="1"/>
    <cellStyle name="Note 2 45" xfId="17229" hidden="1"/>
    <cellStyle name="Note 2 46" xfId="17772" hidden="1"/>
    <cellStyle name="Note 2 47" xfId="18696" hidden="1"/>
    <cellStyle name="Note 2 48" xfId="18733" hidden="1"/>
    <cellStyle name="Note 2 49" xfId="19677" hidden="1"/>
    <cellStyle name="Note 2 50" xfId="19714" hidden="1"/>
    <cellStyle name="Note 2 51" xfId="20622" hidden="1"/>
    <cellStyle name="Note 2 52" xfId="20659" hidden="1"/>
    <cellStyle name="Note 2 53" xfId="21202" hidden="1"/>
    <cellStyle name="Note 2 54" xfId="22126" hidden="1"/>
    <cellStyle name="Note 2 55" xfId="22163" hidden="1"/>
    <cellStyle name="Note 2 56" xfId="23107" hidden="1"/>
    <cellStyle name="Note 2 57" xfId="23144" hidden="1"/>
    <cellStyle name="Note 2 58" xfId="24052" hidden="1"/>
    <cellStyle name="Note 2 59" xfId="24089" hidden="1"/>
    <cellStyle name="Note 2 60" xfId="24632" hidden="1"/>
    <cellStyle name="Note 2 61" xfId="25556" hidden="1"/>
    <cellStyle name="Note 2 62" xfId="25593" hidden="1"/>
    <cellStyle name="Note 2 63" xfId="26537" hidden="1"/>
    <cellStyle name="Note 2 64" xfId="26574" hidden="1"/>
    <cellStyle name="Note 2 65" xfId="27482" hidden="1"/>
    <cellStyle name="Note 2 66" xfId="27519" hidden="1"/>
    <cellStyle name="Note 3 2" xfId="62" hidden="1"/>
    <cellStyle name="Note 3 3" xfId="8479" hidden="1"/>
    <cellStyle name="Note 3 4" xfId="11909" hidden="1"/>
    <cellStyle name="Note 3 5" xfId="15339" hidden="1"/>
    <cellStyle name="Note 3 6" xfId="18769" hidden="1"/>
    <cellStyle name="Note 3 7" xfId="22199" hidden="1"/>
    <cellStyle name="Note 3 8" xfId="25629" hidden="1"/>
    <cellStyle name="Note 4 2" xfId="637" hidden="1"/>
    <cellStyle name="Note 5 2" xfId="1654" hidden="1"/>
    <cellStyle name="Output" xfId="10" builtinId="21" customBuiltin="1"/>
    <cellStyle name="Title" xfId="1" builtinId="15" customBuiltin="1"/>
    <cellStyle name="Title 2 10" xfId="4092" hidden="1"/>
    <cellStyle name="Title 2 11" xfId="5034" hidden="1"/>
    <cellStyle name="Title 2 12" xfId="5071" hidden="1"/>
    <cellStyle name="Title 2 13" xfId="5986" hidden="1"/>
    <cellStyle name="Title 2 14" xfId="6023" hidden="1"/>
    <cellStyle name="Title 2 15" xfId="6931" hidden="1"/>
    <cellStyle name="Title 2 16" xfId="6968" hidden="1"/>
    <cellStyle name="Title 2 17" xfId="7473" hidden="1"/>
    <cellStyle name="Title 2 18" xfId="8415" hidden="1"/>
    <cellStyle name="Title 2 19" xfId="8452" hidden="1"/>
    <cellStyle name="Title 2 20" xfId="9396" hidden="1"/>
    <cellStyle name="Title 2 21" xfId="9433" hidden="1"/>
    <cellStyle name="Title 2 22" xfId="10341" hidden="1"/>
    <cellStyle name="Title 2 23" xfId="10378" hidden="1"/>
    <cellStyle name="Title 2 24" xfId="10903" hidden="1"/>
    <cellStyle name="Title 2 25" xfId="11845" hidden="1"/>
    <cellStyle name="Title 2 26" xfId="11882" hidden="1"/>
    <cellStyle name="Title 2 27" xfId="12826" hidden="1"/>
    <cellStyle name="Title 2 28" xfId="12863" hidden="1"/>
    <cellStyle name="Title 2 29" xfId="13771" hidden="1"/>
    <cellStyle name="Title 2 3" xfId="648" hidden="1"/>
    <cellStyle name="Title 2 30" xfId="13808" hidden="1"/>
    <cellStyle name="Title 2 31" xfId="14333" hidden="1"/>
    <cellStyle name="Title 2 32" xfId="15275" hidden="1"/>
    <cellStyle name="Title 2 33" xfId="15312" hidden="1"/>
    <cellStyle name="Title 2 34" xfId="16256" hidden="1"/>
    <cellStyle name="Title 2 35" xfId="16293" hidden="1"/>
    <cellStyle name="Title 2 36" xfId="17201" hidden="1"/>
    <cellStyle name="Title 2 37" xfId="17238" hidden="1"/>
    <cellStyle name="Title 2 38" xfId="17763" hidden="1"/>
    <cellStyle name="Title 2 39" xfId="18705" hidden="1"/>
    <cellStyle name="Title 2 4" xfId="1590" hidden="1"/>
    <cellStyle name="Title 2 40" xfId="18742" hidden="1"/>
    <cellStyle name="Title 2 41" xfId="19686" hidden="1"/>
    <cellStyle name="Title 2 42" xfId="19723" hidden="1"/>
    <cellStyle name="Title 2 43" xfId="20631" hidden="1"/>
    <cellStyle name="Title 2 44" xfId="20668" hidden="1"/>
    <cellStyle name="Title 2 45" xfId="21193" hidden="1"/>
    <cellStyle name="Title 2 46" xfId="22135" hidden="1"/>
    <cellStyle name="Title 2 47" xfId="22172" hidden="1"/>
    <cellStyle name="Title 2 48" xfId="23116" hidden="1"/>
    <cellStyle name="Title 2 49" xfId="23153" hidden="1"/>
    <cellStyle name="Title 2 5" xfId="1627" hidden="1"/>
    <cellStyle name="Title 2 50" xfId="24061" hidden="1"/>
    <cellStyle name="Title 2 51" xfId="24098" hidden="1"/>
    <cellStyle name="Title 2 52" xfId="24623" hidden="1"/>
    <cellStyle name="Title 2 53" xfId="25565" hidden="1"/>
    <cellStyle name="Title 2 54" xfId="25602" hidden="1"/>
    <cellStyle name="Title 2 55" xfId="26546" hidden="1"/>
    <cellStyle name="Title 2 56" xfId="26583" hidden="1"/>
    <cellStyle name="Title 2 57" xfId="27491" hidden="1"/>
    <cellStyle name="Title 2 58" xfId="27528" hidden="1"/>
    <cellStyle name="Title 2 6" xfId="2571" hidden="1"/>
    <cellStyle name="Title 2 7" xfId="2608" hidden="1"/>
    <cellStyle name="Title 2 8" xfId="3516" hidden="1"/>
    <cellStyle name="Title 2 9" xfId="3553" hidden="1"/>
    <cellStyle name="Title 3 2" xfId="53" hidden="1"/>
    <cellStyle name="Title 3 3" xfId="8488" hidden="1"/>
    <cellStyle name="Title 3 4" xfId="11918" hidden="1"/>
    <cellStyle name="Title 3 5" xfId="15348" hidden="1"/>
    <cellStyle name="Title 3 6" xfId="18778" hidden="1"/>
    <cellStyle name="Title 3 7" xfId="22208" hidden="1"/>
    <cellStyle name="Title 3 8" xfId="25638" hidden="1"/>
    <cellStyle name="Title 4 2" xfId="646" hidden="1"/>
    <cellStyle name="Title 5 2" xfId="1663" hidden="1"/>
    <cellStyle name="Total" xfId="17" builtinId="25" customBuiltin="1"/>
    <cellStyle name="Uwaga 2" xfId="88" hidden="1"/>
    <cellStyle name="Uwaga 2" xfId="683" hidden="1"/>
    <cellStyle name="Uwaga 2" xfId="1554" hidden="1"/>
    <cellStyle name="Uwaga 2" xfId="1555" hidden="1"/>
    <cellStyle name="Uwaga 2" xfId="1591" hidden="1"/>
    <cellStyle name="Uwaga 2" xfId="1592" hidden="1"/>
    <cellStyle name="Uwaga 2" xfId="611" hidden="1"/>
    <cellStyle name="Uwaga 2" xfId="1664" hidden="1"/>
    <cellStyle name="Uwaga 2" xfId="2535" hidden="1"/>
    <cellStyle name="Uwaga 2" xfId="2536" hidden="1"/>
    <cellStyle name="Uwaga 2" xfId="2572" hidden="1"/>
    <cellStyle name="Uwaga 2" xfId="2573" hidden="1"/>
    <cellStyle name="Uwaga 2" xfId="1628" hidden="1"/>
    <cellStyle name="Uwaga 2" xfId="2609" hidden="1"/>
    <cellStyle name="Uwaga 2" xfId="3480" hidden="1"/>
    <cellStyle name="Uwaga 2" xfId="3481" hidden="1"/>
    <cellStyle name="Uwaga 2" xfId="3517" hidden="1"/>
    <cellStyle name="Uwaga 2" xfId="3518" hidden="1"/>
    <cellStyle name="Uwaga 2" xfId="3561" hidden="1"/>
    <cellStyle name="Uwaga 2" xfId="4127" hidden="1"/>
    <cellStyle name="Uwaga 2" xfId="4998" hidden="1"/>
    <cellStyle name="Uwaga 2" xfId="4999" hidden="1"/>
    <cellStyle name="Uwaga 2" xfId="5035" hidden="1"/>
    <cellStyle name="Uwaga 2" xfId="5036" hidden="1"/>
    <cellStyle name="Uwaga 2" xfId="4084" hidden="1"/>
    <cellStyle name="Uwaga 2" xfId="5079" hidden="1"/>
    <cellStyle name="Uwaga 2" xfId="5950" hidden="1"/>
    <cellStyle name="Uwaga 2" xfId="5951" hidden="1"/>
    <cellStyle name="Uwaga 2" xfId="5987" hidden="1"/>
    <cellStyle name="Uwaga 2" xfId="5988" hidden="1"/>
    <cellStyle name="Uwaga 2" xfId="5072" hidden="1"/>
    <cellStyle name="Uwaga 2" xfId="6024" hidden="1"/>
    <cellStyle name="Uwaga 2" xfId="6895" hidden="1"/>
    <cellStyle name="Uwaga 2" xfId="6896" hidden="1"/>
    <cellStyle name="Uwaga 2" xfId="6932" hidden="1"/>
    <cellStyle name="Uwaga 2" xfId="6933" hidden="1"/>
    <cellStyle name="Uwaga 2" xfId="4090" hidden="1"/>
    <cellStyle name="Uwaga 2" xfId="7508" hidden="1"/>
    <cellStyle name="Uwaga 2" xfId="8379" hidden="1"/>
    <cellStyle name="Uwaga 2" xfId="8380" hidden="1"/>
    <cellStyle name="Uwaga 2" xfId="8416" hidden="1"/>
    <cellStyle name="Uwaga 2" xfId="8417" hidden="1"/>
    <cellStyle name="Uwaga 2" xfId="7472" hidden="1"/>
    <cellStyle name="Uwaga 2" xfId="8489" hidden="1"/>
    <cellStyle name="Uwaga 2" xfId="9360" hidden="1"/>
    <cellStyle name="Uwaga 2" xfId="9361" hidden="1"/>
    <cellStyle name="Uwaga 2" xfId="9397" hidden="1"/>
    <cellStyle name="Uwaga 2" xfId="9398" hidden="1"/>
    <cellStyle name="Uwaga 2" xfId="8453" hidden="1"/>
    <cellStyle name="Uwaga 2" xfId="9434" hidden="1"/>
    <cellStyle name="Uwaga 2" xfId="10305" hidden="1"/>
    <cellStyle name="Uwaga 2" xfId="10306" hidden="1"/>
    <cellStyle name="Uwaga 2" xfId="10342" hidden="1"/>
    <cellStyle name="Uwaga 2" xfId="10343" hidden="1"/>
    <cellStyle name="Uwaga 2" xfId="10379" hidden="1"/>
    <cellStyle name="Uwaga 2" xfId="10938" hidden="1"/>
    <cellStyle name="Uwaga 2" xfId="11809" hidden="1"/>
    <cellStyle name="Uwaga 2" xfId="11810" hidden="1"/>
    <cellStyle name="Uwaga 2" xfId="11846" hidden="1"/>
    <cellStyle name="Uwaga 2" xfId="11847" hidden="1"/>
    <cellStyle name="Uwaga 2" xfId="10902" hidden="1"/>
    <cellStyle name="Uwaga 2" xfId="11919" hidden="1"/>
    <cellStyle name="Uwaga 2" xfId="12790" hidden="1"/>
    <cellStyle name="Uwaga 2" xfId="12791" hidden="1"/>
    <cellStyle name="Uwaga 2" xfId="12827" hidden="1"/>
    <cellStyle name="Uwaga 2" xfId="12828" hidden="1"/>
    <cellStyle name="Uwaga 2" xfId="11883" hidden="1"/>
    <cellStyle name="Uwaga 2" xfId="12864" hidden="1"/>
    <cellStyle name="Uwaga 2" xfId="13735" hidden="1"/>
    <cellStyle name="Uwaga 2" xfId="13736" hidden="1"/>
    <cellStyle name="Uwaga 2" xfId="13772" hidden="1"/>
    <cellStyle name="Uwaga 2" xfId="13773" hidden="1"/>
    <cellStyle name="Uwaga 2" xfId="13809" hidden="1"/>
    <cellStyle name="Uwaga 2" xfId="14368" hidden="1"/>
    <cellStyle name="Uwaga 2" xfId="15239" hidden="1"/>
    <cellStyle name="Uwaga 2" xfId="15240" hidden="1"/>
    <cellStyle name="Uwaga 2" xfId="15276" hidden="1"/>
    <cellStyle name="Uwaga 2" xfId="15277" hidden="1"/>
    <cellStyle name="Uwaga 2" xfId="14332" hidden="1"/>
    <cellStyle name="Uwaga 2" xfId="15349" hidden="1"/>
    <cellStyle name="Uwaga 2" xfId="16220" hidden="1"/>
    <cellStyle name="Uwaga 2" xfId="16221" hidden="1"/>
    <cellStyle name="Uwaga 2" xfId="16257" hidden="1"/>
    <cellStyle name="Uwaga 2" xfId="16258" hidden="1"/>
    <cellStyle name="Uwaga 2" xfId="15313" hidden="1"/>
    <cellStyle name="Uwaga 2" xfId="16294" hidden="1"/>
    <cellStyle name="Uwaga 2" xfId="17165" hidden="1"/>
    <cellStyle name="Uwaga 2" xfId="17166" hidden="1"/>
    <cellStyle name="Uwaga 2" xfId="17202" hidden="1"/>
    <cellStyle name="Uwaga 2" xfId="17203" hidden="1"/>
    <cellStyle name="Uwaga 2" xfId="17239" hidden="1"/>
    <cellStyle name="Uwaga 2" xfId="17798" hidden="1"/>
    <cellStyle name="Uwaga 2" xfId="18669" hidden="1"/>
    <cellStyle name="Uwaga 2" xfId="18670" hidden="1"/>
    <cellStyle name="Uwaga 2" xfId="18706" hidden="1"/>
    <cellStyle name="Uwaga 2" xfId="18707" hidden="1"/>
    <cellStyle name="Uwaga 2" xfId="17762" hidden="1"/>
    <cellStyle name="Uwaga 2" xfId="18779" hidden="1"/>
    <cellStyle name="Uwaga 2" xfId="19650" hidden="1"/>
    <cellStyle name="Uwaga 2" xfId="19651" hidden="1"/>
    <cellStyle name="Uwaga 2" xfId="19687" hidden="1"/>
    <cellStyle name="Uwaga 2" xfId="19688" hidden="1"/>
    <cellStyle name="Uwaga 2" xfId="18743" hidden="1"/>
    <cellStyle name="Uwaga 2" xfId="19724" hidden="1"/>
    <cellStyle name="Uwaga 2" xfId="20595" hidden="1"/>
    <cellStyle name="Uwaga 2" xfId="20596" hidden="1"/>
    <cellStyle name="Uwaga 2" xfId="20632" hidden="1"/>
    <cellStyle name="Uwaga 2" xfId="20633" hidden="1"/>
    <cellStyle name="Uwaga 2" xfId="20669" hidden="1"/>
    <cellStyle name="Uwaga 2" xfId="21228" hidden="1"/>
    <cellStyle name="Uwaga 2" xfId="22099" hidden="1"/>
    <cellStyle name="Uwaga 2" xfId="22100" hidden="1"/>
    <cellStyle name="Uwaga 2" xfId="22136" hidden="1"/>
    <cellStyle name="Uwaga 2" xfId="22137" hidden="1"/>
    <cellStyle name="Uwaga 2" xfId="21192" hidden="1"/>
    <cellStyle name="Uwaga 2" xfId="22209" hidden="1"/>
    <cellStyle name="Uwaga 2" xfId="23080" hidden="1"/>
    <cellStyle name="Uwaga 2" xfId="23081" hidden="1"/>
    <cellStyle name="Uwaga 2" xfId="23117" hidden="1"/>
    <cellStyle name="Uwaga 2" xfId="23118" hidden="1"/>
    <cellStyle name="Uwaga 2" xfId="22173" hidden="1"/>
    <cellStyle name="Uwaga 2" xfId="23154" hidden="1"/>
    <cellStyle name="Uwaga 2" xfId="24025" hidden="1"/>
    <cellStyle name="Uwaga 2" xfId="24026" hidden="1"/>
    <cellStyle name="Uwaga 2" xfId="24062" hidden="1"/>
    <cellStyle name="Uwaga 2" xfId="24063" hidden="1"/>
    <cellStyle name="Uwaga 2" xfId="24099" hidden="1"/>
    <cellStyle name="Uwaga 2" xfId="24658" hidden="1"/>
    <cellStyle name="Uwaga 2" xfId="25529" hidden="1"/>
    <cellStyle name="Uwaga 2" xfId="25530" hidden="1"/>
    <cellStyle name="Uwaga 2" xfId="25566" hidden="1"/>
    <cellStyle name="Uwaga 2" xfId="25567" hidden="1"/>
    <cellStyle name="Uwaga 2" xfId="24622" hidden="1"/>
    <cellStyle name="Uwaga 2" xfId="25639" hidden="1"/>
    <cellStyle name="Uwaga 2" xfId="26510" hidden="1"/>
    <cellStyle name="Uwaga 2" xfId="26511" hidden="1"/>
    <cellStyle name="Uwaga 2" xfId="26547" hidden="1"/>
    <cellStyle name="Uwaga 2" xfId="26548" hidden="1"/>
    <cellStyle name="Uwaga 2" xfId="25603" hidden="1"/>
    <cellStyle name="Uwaga 2" xfId="26584" hidden="1"/>
    <cellStyle name="Uwaga 2" xfId="27455" hidden="1"/>
    <cellStyle name="Uwaga 2" xfId="27456" hidden="1"/>
    <cellStyle name="Uwaga 2" xfId="27492" hidden="1"/>
    <cellStyle name="Uwaga 2" xfId="27493" hidden="1"/>
    <cellStyle name="Uwaga 2" xfId="29245" hidden="1"/>
    <cellStyle name="Uwaga 2" xfId="28666" hidden="1"/>
    <cellStyle name="Uwaga 2" xfId="27796" hidden="1"/>
    <cellStyle name="Uwaga 2" xfId="27795" hidden="1"/>
    <cellStyle name="Uwaga 2" xfId="27766" hidden="1"/>
    <cellStyle name="Uwaga 2" xfId="27765" hidden="1"/>
    <cellStyle name="Uwaga 2" xfId="28724" hidden="1"/>
    <cellStyle name="Uwaga 2" xfId="27708" hidden="1"/>
    <cellStyle name="Uwaga 2" xfId="29976" hidden="1"/>
    <cellStyle name="Uwaga 2" xfId="29977" hidden="1"/>
    <cellStyle name="Uwaga 2" xfId="30007" hidden="1"/>
    <cellStyle name="Uwaga 2" xfId="30008" hidden="1"/>
    <cellStyle name="Uwaga 2" xfId="27736" hidden="1"/>
    <cellStyle name="Uwaga 2" xfId="30038" hidden="1"/>
    <cellStyle name="Uwaga 2" xfId="30909" hidden="1"/>
    <cellStyle name="Uwaga 2" xfId="30910" hidden="1"/>
    <cellStyle name="Uwaga 2" xfId="30939" hidden="1"/>
    <cellStyle name="Uwaga 2" xfId="30940" hidden="1"/>
    <cellStyle name="Uwaga 2" xfId="30976" hidden="1"/>
    <cellStyle name="Uwaga 2" xfId="31534" hidden="1"/>
    <cellStyle name="Uwaga 2" xfId="32405" hidden="1"/>
    <cellStyle name="Uwaga 2" xfId="32406" hidden="1"/>
    <cellStyle name="Uwaga 2" xfId="32434" hidden="1"/>
    <cellStyle name="Uwaga 2" xfId="32435" hidden="1"/>
    <cellStyle name="Uwaga 2" xfId="31499" hidden="1"/>
    <cellStyle name="Uwaga 2" xfId="32470" hidden="1"/>
    <cellStyle name="Uwaga 2" xfId="33341" hidden="1"/>
    <cellStyle name="Uwaga 2" xfId="33342" hidden="1"/>
    <cellStyle name="Uwaga 2" xfId="33370" hidden="1"/>
    <cellStyle name="Uwaga 2" xfId="33371" hidden="1"/>
    <cellStyle name="Uwaga 2" xfId="32463" hidden="1"/>
    <cellStyle name="Uwaga 2" xfId="33399" hidden="1"/>
    <cellStyle name="Uwaga 2" xfId="34270" hidden="1"/>
    <cellStyle name="Uwaga 2" xfId="34271" hidden="1"/>
    <cellStyle name="Uwaga 2" xfId="34299" hidden="1"/>
    <cellStyle name="Uwaga 2" xfId="34300" hidden="1"/>
    <cellStyle name="Uwaga 2" xfId="31505" hidden="1"/>
    <cellStyle name="Uwaga 2" xfId="34859" hidden="1"/>
    <cellStyle name="Uwaga 2" xfId="35730" hidden="1"/>
    <cellStyle name="Uwaga 2" xfId="35731" hidden="1"/>
    <cellStyle name="Uwaga 2" xfId="35759" hidden="1"/>
    <cellStyle name="Uwaga 2" xfId="35760" hidden="1"/>
    <cellStyle name="Uwaga 2" xfId="34831" hidden="1"/>
    <cellStyle name="Uwaga 2" xfId="35816" hidden="1"/>
    <cellStyle name="Uwaga 2" xfId="36687" hidden="1"/>
    <cellStyle name="Uwaga 2" xfId="36688" hidden="1"/>
    <cellStyle name="Uwaga 2" xfId="36716" hidden="1"/>
    <cellStyle name="Uwaga 2" xfId="36717" hidden="1"/>
    <cellStyle name="Uwaga 2" xfId="35788" hidden="1"/>
    <cellStyle name="Uwaga 2" xfId="36745" hidden="1"/>
    <cellStyle name="Uwaga 2" xfId="37616" hidden="1"/>
    <cellStyle name="Uwaga 2" xfId="37617" hidden="1"/>
    <cellStyle name="Uwaga 2" xfId="37645" hidden="1"/>
    <cellStyle name="Uwaga 2" xfId="37646" hidden="1"/>
    <cellStyle name="Uwaga 2" xfId="37674" hidden="1"/>
    <cellStyle name="Uwaga 2" xfId="38225" hidden="1"/>
    <cellStyle name="Uwaga 2" xfId="39096" hidden="1"/>
    <cellStyle name="Uwaga 2" xfId="39097" hidden="1"/>
    <cellStyle name="Uwaga 2" xfId="39125" hidden="1"/>
    <cellStyle name="Uwaga 2" xfId="39126" hidden="1"/>
    <cellStyle name="Uwaga 2" xfId="38197" hidden="1"/>
    <cellStyle name="Uwaga 2" xfId="39182" hidden="1"/>
    <cellStyle name="Uwaga 2" xfId="40053" hidden="1"/>
    <cellStyle name="Uwaga 2" xfId="40054" hidden="1"/>
    <cellStyle name="Uwaga 2" xfId="40082" hidden="1"/>
    <cellStyle name="Uwaga 2" xfId="40083" hidden="1"/>
    <cellStyle name="Uwaga 2" xfId="39154" hidden="1"/>
    <cellStyle name="Uwaga 2" xfId="40111" hidden="1"/>
    <cellStyle name="Uwaga 2" xfId="40982" hidden="1"/>
    <cellStyle name="Uwaga 2" xfId="40983" hidden="1"/>
    <cellStyle name="Uwaga 2" xfId="41011" hidden="1"/>
    <cellStyle name="Uwaga 2" xfId="41012" hidden="1"/>
    <cellStyle name="Uwaga 2" xfId="41040" hidden="1"/>
    <cellStyle name="Uwaga 2" xfId="41591" hidden="1"/>
    <cellStyle name="Uwaga 2" xfId="42462" hidden="1"/>
    <cellStyle name="Uwaga 2" xfId="42463" hidden="1"/>
    <cellStyle name="Uwaga 2" xfId="42491" hidden="1"/>
    <cellStyle name="Uwaga 2" xfId="42492" hidden="1"/>
    <cellStyle name="Uwaga 2" xfId="41563" hidden="1"/>
    <cellStyle name="Uwaga 2" xfId="42548" hidden="1"/>
    <cellStyle name="Uwaga 2" xfId="43419" hidden="1"/>
    <cellStyle name="Uwaga 2" xfId="43420" hidden="1"/>
    <cellStyle name="Uwaga 2" xfId="43448" hidden="1"/>
    <cellStyle name="Uwaga 2" xfId="43449" hidden="1"/>
    <cellStyle name="Uwaga 2" xfId="42520" hidden="1"/>
    <cellStyle name="Uwaga 2" xfId="43477" hidden="1"/>
    <cellStyle name="Uwaga 2" xfId="44348" hidden="1"/>
    <cellStyle name="Uwaga 2" xfId="44349" hidden="1"/>
    <cellStyle name="Uwaga 2" xfId="44377" hidden="1"/>
    <cellStyle name="Uwaga 2" xfId="44378" hidden="1"/>
    <cellStyle name="Uwaga 2" xfId="44406" hidden="1"/>
    <cellStyle name="Uwaga 2" xfId="44957" hidden="1"/>
    <cellStyle name="Uwaga 2" xfId="45828" hidden="1"/>
    <cellStyle name="Uwaga 2" xfId="45829" hidden="1"/>
    <cellStyle name="Uwaga 2" xfId="45857" hidden="1"/>
    <cellStyle name="Uwaga 2" xfId="45858" hidden="1"/>
    <cellStyle name="Uwaga 2" xfId="44929" hidden="1"/>
    <cellStyle name="Uwaga 2" xfId="45913" hidden="1"/>
    <cellStyle name="Uwaga 2" xfId="46784" hidden="1"/>
    <cellStyle name="Uwaga 2" xfId="46785" hidden="1"/>
    <cellStyle name="Uwaga 2" xfId="46812" hidden="1"/>
    <cellStyle name="Uwaga 2" xfId="46813" hidden="1"/>
    <cellStyle name="Uwaga 2" xfId="45885" hidden="1"/>
    <cellStyle name="Uwaga 2" xfId="46840" hidden="1"/>
    <cellStyle name="Uwaga 2" xfId="47711" hidden="1"/>
    <cellStyle name="Uwaga 2" xfId="47712" hidden="1"/>
    <cellStyle name="Uwaga 2" xfId="47740" hidden="1"/>
    <cellStyle name="Uwaga 2" xfId="47741" hidden="1"/>
    <cellStyle name="Uwaga 2" xfId="47769" hidden="1"/>
    <cellStyle name="Uwaga 2" xfId="48321" hidden="1"/>
    <cellStyle name="Uwaga 2" xfId="49192" hidden="1"/>
    <cellStyle name="Uwaga 2" xfId="49193" hidden="1"/>
    <cellStyle name="Uwaga 2" xfId="49222" hidden="1"/>
    <cellStyle name="Uwaga 2" xfId="49223" hidden="1"/>
    <cellStyle name="Uwaga 2" xfId="48292" hidden="1"/>
    <cellStyle name="Uwaga 2" xfId="49279" hidden="1"/>
    <cellStyle name="Uwaga 2" xfId="50150" hidden="1"/>
    <cellStyle name="Uwaga 2" xfId="50151" hidden="1"/>
    <cellStyle name="Uwaga 2" xfId="50179" hidden="1"/>
    <cellStyle name="Uwaga 2" xfId="50180" hidden="1"/>
    <cellStyle name="Uwaga 2" xfId="49251" hidden="1"/>
    <cellStyle name="Uwaga 2" xfId="50208" hidden="1"/>
    <cellStyle name="Uwaga 2" xfId="51079" hidden="1"/>
    <cellStyle name="Uwaga 2" xfId="51080" hidden="1"/>
    <cellStyle name="Uwaga 2" xfId="51108" hidden="1"/>
    <cellStyle name="Uwaga 2" xfId="51109" hidden="1"/>
    <cellStyle name="Uwaga 2" xfId="51137" hidden="1"/>
    <cellStyle name="Uwaga 2" xfId="51688" hidden="1"/>
    <cellStyle name="Uwaga 2" xfId="52559" hidden="1"/>
    <cellStyle name="Uwaga 2" xfId="52560" hidden="1"/>
    <cellStyle name="Uwaga 2" xfId="52588" hidden="1"/>
    <cellStyle name="Uwaga 2" xfId="52589" hidden="1"/>
    <cellStyle name="Uwaga 2" xfId="51660" hidden="1"/>
    <cellStyle name="Uwaga 2" xfId="52645" hidden="1"/>
    <cellStyle name="Uwaga 2" xfId="53516" hidden="1"/>
    <cellStyle name="Uwaga 2" xfId="53517" hidden="1"/>
    <cellStyle name="Uwaga 2" xfId="53545" hidden="1"/>
    <cellStyle name="Uwaga 2" xfId="53546" hidden="1"/>
    <cellStyle name="Uwaga 2" xfId="52617" hidden="1"/>
    <cellStyle name="Uwaga 2" xfId="53574" hidden="1"/>
    <cellStyle name="Uwaga 2" xfId="54445" hidden="1"/>
    <cellStyle name="Uwaga 2" xfId="54446" hidden="1"/>
    <cellStyle name="Uwaga 2" xfId="54474" hidden="1"/>
    <cellStyle name="Uwaga 2" xfId="54475" hidden="1"/>
    <cellStyle name="Uwaga 2" xfId="55871" hidden="1"/>
    <cellStyle name="Uwaga 2" xfId="55490" hidden="1"/>
    <cellStyle name="Uwaga 2" xfId="55028" hidden="1"/>
    <cellStyle name="Uwaga 2" xfId="55027" hidden="1"/>
    <cellStyle name="Uwaga 2" xfId="55026" hidden="1"/>
    <cellStyle name="Uwaga 2" xfId="55025" hidden="1"/>
    <cellStyle name="Uwaga 2" xfId="55491" hidden="1"/>
    <cellStyle name="Uwaga 2" xfId="45848" hidden="1"/>
    <cellStyle name="Uwaga 2" xfId="54776" hidden="1"/>
    <cellStyle name="Uwaga 2" xfId="54775" hidden="1"/>
    <cellStyle name="Uwaga 2" xfId="49197" hidden="1"/>
    <cellStyle name="Uwaga 2" xfId="48317" hidden="1"/>
    <cellStyle name="Uwaga 2" xfId="28704" hidden="1"/>
    <cellStyle name="Uwaga 2" xfId="30944" hidden="1"/>
    <cellStyle name="Uwaga 2" xfId="47757" hidden="1"/>
    <cellStyle name="Uwaga 2" xfId="47728" hidden="1"/>
    <cellStyle name="Uwaga 2" xfId="30025" hidden="1"/>
    <cellStyle name="Uwaga 2" xfId="29994" hidden="1"/>
    <cellStyle name="Uwaga 3" xfId="95" hidden="1"/>
    <cellStyle name="Uwaga 3" xfId="96" hidden="1"/>
    <cellStyle name="Uwaga 3" xfId="98" hidden="1"/>
    <cellStyle name="Uwaga 3" xfId="104" hidden="1"/>
    <cellStyle name="Uwaga 3" xfId="105" hidden="1"/>
    <cellStyle name="Uwaga 3" xfId="108" hidden="1"/>
    <cellStyle name="Uwaga 3" xfId="113" hidden="1"/>
    <cellStyle name="Uwaga 3" xfId="114" hidden="1"/>
    <cellStyle name="Uwaga 3" xfId="117" hidden="1"/>
    <cellStyle name="Uwaga 3" xfId="122" hidden="1"/>
    <cellStyle name="Uwaga 3" xfId="123" hidden="1"/>
    <cellStyle name="Uwaga 3" xfId="124" hidden="1"/>
    <cellStyle name="Uwaga 3" xfId="131" hidden="1"/>
    <cellStyle name="Uwaga 3" xfId="134" hidden="1"/>
    <cellStyle name="Uwaga 3" xfId="137" hidden="1"/>
    <cellStyle name="Uwaga 3" xfId="143" hidden="1"/>
    <cellStyle name="Uwaga 3" xfId="146" hidden="1"/>
    <cellStyle name="Uwaga 3" xfId="148" hidden="1"/>
    <cellStyle name="Uwaga 3" xfId="153" hidden="1"/>
    <cellStyle name="Uwaga 3" xfId="156" hidden="1"/>
    <cellStyle name="Uwaga 3" xfId="157" hidden="1"/>
    <cellStyle name="Uwaga 3" xfId="161" hidden="1"/>
    <cellStyle name="Uwaga 3" xfId="164" hidden="1"/>
    <cellStyle name="Uwaga 3" xfId="166" hidden="1"/>
    <cellStyle name="Uwaga 3" xfId="167" hidden="1"/>
    <cellStyle name="Uwaga 3" xfId="168" hidden="1"/>
    <cellStyle name="Uwaga 3" xfId="171" hidden="1"/>
    <cellStyle name="Uwaga 3" xfId="178" hidden="1"/>
    <cellStyle name="Uwaga 3" xfId="181" hidden="1"/>
    <cellStyle name="Uwaga 3" xfId="184" hidden="1"/>
    <cellStyle name="Uwaga 3" xfId="187" hidden="1"/>
    <cellStyle name="Uwaga 3" xfId="190" hidden="1"/>
    <cellStyle name="Uwaga 3" xfId="193" hidden="1"/>
    <cellStyle name="Uwaga 3" xfId="195" hidden="1"/>
    <cellStyle name="Uwaga 3" xfId="198" hidden="1"/>
    <cellStyle name="Uwaga 3" xfId="201" hidden="1"/>
    <cellStyle name="Uwaga 3" xfId="203" hidden="1"/>
    <cellStyle name="Uwaga 3" xfId="204" hidden="1"/>
    <cellStyle name="Uwaga 3" xfId="206" hidden="1"/>
    <cellStyle name="Uwaga 3" xfId="213" hidden="1"/>
    <cellStyle name="Uwaga 3" xfId="216" hidden="1"/>
    <cellStyle name="Uwaga 3" xfId="219" hidden="1"/>
    <cellStyle name="Uwaga 3" xfId="223" hidden="1"/>
    <cellStyle name="Uwaga 3" xfId="226" hidden="1"/>
    <cellStyle name="Uwaga 3" xfId="229" hidden="1"/>
    <cellStyle name="Uwaga 3" xfId="231" hidden="1"/>
    <cellStyle name="Uwaga 3" xfId="234" hidden="1"/>
    <cellStyle name="Uwaga 3" xfId="237" hidden="1"/>
    <cellStyle name="Uwaga 3" xfId="239" hidden="1"/>
    <cellStyle name="Uwaga 3" xfId="240" hidden="1"/>
    <cellStyle name="Uwaga 3" xfId="243" hidden="1"/>
    <cellStyle name="Uwaga 3" xfId="250" hidden="1"/>
    <cellStyle name="Uwaga 3" xfId="253" hidden="1"/>
    <cellStyle name="Uwaga 3" xfId="256" hidden="1"/>
    <cellStyle name="Uwaga 3" xfId="260" hidden="1"/>
    <cellStyle name="Uwaga 3" xfId="263" hidden="1"/>
    <cellStyle name="Uwaga 3" xfId="265" hidden="1"/>
    <cellStyle name="Uwaga 3" xfId="268" hidden="1"/>
    <cellStyle name="Uwaga 3" xfId="271" hidden="1"/>
    <cellStyle name="Uwaga 3" xfId="274" hidden="1"/>
    <cellStyle name="Uwaga 3" xfId="275" hidden="1"/>
    <cellStyle name="Uwaga 3" xfId="276" hidden="1"/>
    <cellStyle name="Uwaga 3" xfId="278" hidden="1"/>
    <cellStyle name="Uwaga 3" xfId="284" hidden="1"/>
    <cellStyle name="Uwaga 3" xfId="285" hidden="1"/>
    <cellStyle name="Uwaga 3" xfId="287" hidden="1"/>
    <cellStyle name="Uwaga 3" xfId="293" hidden="1"/>
    <cellStyle name="Uwaga 3" xfId="295" hidden="1"/>
    <cellStyle name="Uwaga 3" xfId="298" hidden="1"/>
    <cellStyle name="Uwaga 3" xfId="302" hidden="1"/>
    <cellStyle name="Uwaga 3" xfId="303" hidden="1"/>
    <cellStyle name="Uwaga 3" xfId="305" hidden="1"/>
    <cellStyle name="Uwaga 3" xfId="311" hidden="1"/>
    <cellStyle name="Uwaga 3" xfId="312" hidden="1"/>
    <cellStyle name="Uwaga 3" xfId="313" hidden="1"/>
    <cellStyle name="Uwaga 3" xfId="321" hidden="1"/>
    <cellStyle name="Uwaga 3" xfId="324" hidden="1"/>
    <cellStyle name="Uwaga 3" xfId="327" hidden="1"/>
    <cellStyle name="Uwaga 3" xfId="330" hidden="1"/>
    <cellStyle name="Uwaga 3" xfId="333" hidden="1"/>
    <cellStyle name="Uwaga 3" xfId="336" hidden="1"/>
    <cellStyle name="Uwaga 3" xfId="339" hidden="1"/>
    <cellStyle name="Uwaga 3" xfId="342" hidden="1"/>
    <cellStyle name="Uwaga 3" xfId="345" hidden="1"/>
    <cellStyle name="Uwaga 3" xfId="347" hidden="1"/>
    <cellStyle name="Uwaga 3" xfId="348" hidden="1"/>
    <cellStyle name="Uwaga 3" xfId="350" hidden="1"/>
    <cellStyle name="Uwaga 3" xfId="357" hidden="1"/>
    <cellStyle name="Uwaga 3" xfId="360" hidden="1"/>
    <cellStyle name="Uwaga 3" xfId="363" hidden="1"/>
    <cellStyle name="Uwaga 3" xfId="366" hidden="1"/>
    <cellStyle name="Uwaga 3" xfId="369" hidden="1"/>
    <cellStyle name="Uwaga 3" xfId="372" hidden="1"/>
    <cellStyle name="Uwaga 3" xfId="375" hidden="1"/>
    <cellStyle name="Uwaga 3" xfId="377" hidden="1"/>
    <cellStyle name="Uwaga 3" xfId="380" hidden="1"/>
    <cellStyle name="Uwaga 3" xfId="383" hidden="1"/>
    <cellStyle name="Uwaga 3" xfId="384" hidden="1"/>
    <cellStyle name="Uwaga 3" xfId="385" hidden="1"/>
    <cellStyle name="Uwaga 3" xfId="392" hidden="1"/>
    <cellStyle name="Uwaga 3" xfId="393" hidden="1"/>
    <cellStyle name="Uwaga 3" xfId="395" hidden="1"/>
    <cellStyle name="Uwaga 3" xfId="401" hidden="1"/>
    <cellStyle name="Uwaga 3" xfId="402" hidden="1"/>
    <cellStyle name="Uwaga 3" xfId="404" hidden="1"/>
    <cellStyle name="Uwaga 3" xfId="410" hidden="1"/>
    <cellStyle name="Uwaga 3" xfId="411" hidden="1"/>
    <cellStyle name="Uwaga 3" xfId="413" hidden="1"/>
    <cellStyle name="Uwaga 3" xfId="419" hidden="1"/>
    <cellStyle name="Uwaga 3" xfId="420" hidden="1"/>
    <cellStyle name="Uwaga 3" xfId="421" hidden="1"/>
    <cellStyle name="Uwaga 3" xfId="429" hidden="1"/>
    <cellStyle name="Uwaga 3" xfId="431" hidden="1"/>
    <cellStyle name="Uwaga 3" xfId="434" hidden="1"/>
    <cellStyle name="Uwaga 3" xfId="438" hidden="1"/>
    <cellStyle name="Uwaga 3" xfId="441" hidden="1"/>
    <cellStyle name="Uwaga 3" xfId="444" hidden="1"/>
    <cellStyle name="Uwaga 3" xfId="447" hidden="1"/>
    <cellStyle name="Uwaga 3" xfId="449" hidden="1"/>
    <cellStyle name="Uwaga 3" xfId="452" hidden="1"/>
    <cellStyle name="Uwaga 3" xfId="455" hidden="1"/>
    <cellStyle name="Uwaga 3" xfId="456" hidden="1"/>
    <cellStyle name="Uwaga 3" xfId="457" hidden="1"/>
    <cellStyle name="Uwaga 3" xfId="464" hidden="1"/>
    <cellStyle name="Uwaga 3" xfId="466" hidden="1"/>
    <cellStyle name="Uwaga 3" xfId="468" hidden="1"/>
    <cellStyle name="Uwaga 3" xfId="473" hidden="1"/>
    <cellStyle name="Uwaga 3" xfId="475" hidden="1"/>
    <cellStyle name="Uwaga 3" xfId="477" hidden="1"/>
    <cellStyle name="Uwaga 3" xfId="482" hidden="1"/>
    <cellStyle name="Uwaga 3" xfId="484" hidden="1"/>
    <cellStyle name="Uwaga 3" xfId="486" hidden="1"/>
    <cellStyle name="Uwaga 3" xfId="491" hidden="1"/>
    <cellStyle name="Uwaga 3" xfId="492" hidden="1"/>
    <cellStyle name="Uwaga 3" xfId="493" hidden="1"/>
    <cellStyle name="Uwaga 3" xfId="500" hidden="1"/>
    <cellStyle name="Uwaga 3" xfId="502" hidden="1"/>
    <cellStyle name="Uwaga 3" xfId="504" hidden="1"/>
    <cellStyle name="Uwaga 3" xfId="509" hidden="1"/>
    <cellStyle name="Uwaga 3" xfId="511" hidden="1"/>
    <cellStyle name="Uwaga 3" xfId="513" hidden="1"/>
    <cellStyle name="Uwaga 3" xfId="518" hidden="1"/>
    <cellStyle name="Uwaga 3" xfId="520" hidden="1"/>
    <cellStyle name="Uwaga 3" xfId="521" hidden="1"/>
    <cellStyle name="Uwaga 3" xfId="527" hidden="1"/>
    <cellStyle name="Uwaga 3" xfId="528" hidden="1"/>
    <cellStyle name="Uwaga 3" xfId="529" hidden="1"/>
    <cellStyle name="Uwaga 3" xfId="536" hidden="1"/>
    <cellStyle name="Uwaga 3" xfId="538" hidden="1"/>
    <cellStyle name="Uwaga 3" xfId="540" hidden="1"/>
    <cellStyle name="Uwaga 3" xfId="545" hidden="1"/>
    <cellStyle name="Uwaga 3" xfId="547" hidden="1"/>
    <cellStyle name="Uwaga 3" xfId="549" hidden="1"/>
    <cellStyle name="Uwaga 3" xfId="554" hidden="1"/>
    <cellStyle name="Uwaga 3" xfId="556" hidden="1"/>
    <cellStyle name="Uwaga 3" xfId="558" hidden="1"/>
    <cellStyle name="Uwaga 3" xfId="563" hidden="1"/>
    <cellStyle name="Uwaga 3" xfId="564" hidden="1"/>
    <cellStyle name="Uwaga 3" xfId="566" hidden="1"/>
    <cellStyle name="Uwaga 3" xfId="572" hidden="1"/>
    <cellStyle name="Uwaga 3" xfId="573" hidden="1"/>
    <cellStyle name="Uwaga 3" xfId="574" hidden="1"/>
    <cellStyle name="Uwaga 3" xfId="581" hidden="1"/>
    <cellStyle name="Uwaga 3" xfId="582" hidden="1"/>
    <cellStyle name="Uwaga 3" xfId="583" hidden="1"/>
    <cellStyle name="Uwaga 3" xfId="590" hidden="1"/>
    <cellStyle name="Uwaga 3" xfId="591" hidden="1"/>
    <cellStyle name="Uwaga 3" xfId="592" hidden="1"/>
    <cellStyle name="Uwaga 3" xfId="599" hidden="1"/>
    <cellStyle name="Uwaga 3" xfId="600" hidden="1"/>
    <cellStyle name="Uwaga 3" xfId="601" hidden="1"/>
    <cellStyle name="Uwaga 3" xfId="608" hidden="1"/>
    <cellStyle name="Uwaga 3" xfId="609" hidden="1"/>
    <cellStyle name="Uwaga 3" xfId="610" hidden="1"/>
    <cellStyle name="Uwaga 3" xfId="696" hidden="1"/>
    <cellStyle name="Uwaga 3" xfId="697" hidden="1"/>
    <cellStyle name="Uwaga 3" xfId="699" hidden="1"/>
    <cellStyle name="Uwaga 3" xfId="711" hidden="1"/>
    <cellStyle name="Uwaga 3" xfId="712" hidden="1"/>
    <cellStyle name="Uwaga 3" xfId="717" hidden="1"/>
    <cellStyle name="Uwaga 3" xfId="726" hidden="1"/>
    <cellStyle name="Uwaga 3" xfId="727" hidden="1"/>
    <cellStyle name="Uwaga 3" xfId="732" hidden="1"/>
    <cellStyle name="Uwaga 3" xfId="741" hidden="1"/>
    <cellStyle name="Uwaga 3" xfId="742" hidden="1"/>
    <cellStyle name="Uwaga 3" xfId="743" hidden="1"/>
    <cellStyle name="Uwaga 3" xfId="756" hidden="1"/>
    <cellStyle name="Uwaga 3" xfId="761" hidden="1"/>
    <cellStyle name="Uwaga 3" xfId="766" hidden="1"/>
    <cellStyle name="Uwaga 3" xfId="776" hidden="1"/>
    <cellStyle name="Uwaga 3" xfId="781" hidden="1"/>
    <cellStyle name="Uwaga 3" xfId="785" hidden="1"/>
    <cellStyle name="Uwaga 3" xfId="792" hidden="1"/>
    <cellStyle name="Uwaga 3" xfId="797" hidden="1"/>
    <cellStyle name="Uwaga 3" xfId="800" hidden="1"/>
    <cellStyle name="Uwaga 3" xfId="806" hidden="1"/>
    <cellStyle name="Uwaga 3" xfId="811" hidden="1"/>
    <cellStyle name="Uwaga 3" xfId="815" hidden="1"/>
    <cellStyle name="Uwaga 3" xfId="816" hidden="1"/>
    <cellStyle name="Uwaga 3" xfId="817" hidden="1"/>
    <cellStyle name="Uwaga 3" xfId="821" hidden="1"/>
    <cellStyle name="Uwaga 3" xfId="833" hidden="1"/>
    <cellStyle name="Uwaga 3" xfId="838" hidden="1"/>
    <cellStyle name="Uwaga 3" xfId="843" hidden="1"/>
    <cellStyle name="Uwaga 3" xfId="848" hidden="1"/>
    <cellStyle name="Uwaga 3" xfId="853" hidden="1"/>
    <cellStyle name="Uwaga 3" xfId="858" hidden="1"/>
    <cellStyle name="Uwaga 3" xfId="862" hidden="1"/>
    <cellStyle name="Uwaga 3" xfId="866" hidden="1"/>
    <cellStyle name="Uwaga 3" xfId="871" hidden="1"/>
    <cellStyle name="Uwaga 3" xfId="876" hidden="1"/>
    <cellStyle name="Uwaga 3" xfId="877" hidden="1"/>
    <cellStyle name="Uwaga 3" xfId="879" hidden="1"/>
    <cellStyle name="Uwaga 3" xfId="892" hidden="1"/>
    <cellStyle name="Uwaga 3" xfId="896" hidden="1"/>
    <cellStyle name="Uwaga 3" xfId="901" hidden="1"/>
    <cellStyle name="Uwaga 3" xfId="908" hidden="1"/>
    <cellStyle name="Uwaga 3" xfId="912" hidden="1"/>
    <cellStyle name="Uwaga 3" xfId="917" hidden="1"/>
    <cellStyle name="Uwaga 3" xfId="922" hidden="1"/>
    <cellStyle name="Uwaga 3" xfId="925" hidden="1"/>
    <cellStyle name="Uwaga 3" xfId="930" hidden="1"/>
    <cellStyle name="Uwaga 3" xfId="936" hidden="1"/>
    <cellStyle name="Uwaga 3" xfId="937" hidden="1"/>
    <cellStyle name="Uwaga 3" xfId="940" hidden="1"/>
    <cellStyle name="Uwaga 3" xfId="953" hidden="1"/>
    <cellStyle name="Uwaga 3" xfId="957" hidden="1"/>
    <cellStyle name="Uwaga 3" xfId="962" hidden="1"/>
    <cellStyle name="Uwaga 3" xfId="969" hidden="1"/>
    <cellStyle name="Uwaga 3" xfId="974" hidden="1"/>
    <cellStyle name="Uwaga 3" xfId="978" hidden="1"/>
    <cellStyle name="Uwaga 3" xfId="983" hidden="1"/>
    <cellStyle name="Uwaga 3" xfId="987" hidden="1"/>
    <cellStyle name="Uwaga 3" xfId="992" hidden="1"/>
    <cellStyle name="Uwaga 3" xfId="996" hidden="1"/>
    <cellStyle name="Uwaga 3" xfId="997" hidden="1"/>
    <cellStyle name="Uwaga 3" xfId="999" hidden="1"/>
    <cellStyle name="Uwaga 3" xfId="1011" hidden="1"/>
    <cellStyle name="Uwaga 3" xfId="1012" hidden="1"/>
    <cellStyle name="Uwaga 3" xfId="1014" hidden="1"/>
    <cellStyle name="Uwaga 3" xfId="1026" hidden="1"/>
    <cellStyle name="Uwaga 3" xfId="1028" hidden="1"/>
    <cellStyle name="Uwaga 3" xfId="1031" hidden="1"/>
    <cellStyle name="Uwaga 3" xfId="1041" hidden="1"/>
    <cellStyle name="Uwaga 3" xfId="1042" hidden="1"/>
    <cellStyle name="Uwaga 3" xfId="1044" hidden="1"/>
    <cellStyle name="Uwaga 3" xfId="1056" hidden="1"/>
    <cellStyle name="Uwaga 3" xfId="1057" hidden="1"/>
    <cellStyle name="Uwaga 3" xfId="1058" hidden="1"/>
    <cellStyle name="Uwaga 3" xfId="1072" hidden="1"/>
    <cellStyle name="Uwaga 3" xfId="1075" hidden="1"/>
    <cellStyle name="Uwaga 3" xfId="1079" hidden="1"/>
    <cellStyle name="Uwaga 3" xfId="1087" hidden="1"/>
    <cellStyle name="Uwaga 3" xfId="1090" hidden="1"/>
    <cellStyle name="Uwaga 3" xfId="1094" hidden="1"/>
    <cellStyle name="Uwaga 3" xfId="1102" hidden="1"/>
    <cellStyle name="Uwaga 3" xfId="1105" hidden="1"/>
    <cellStyle name="Uwaga 3" xfId="1109" hidden="1"/>
    <cellStyle name="Uwaga 3" xfId="1116" hidden="1"/>
    <cellStyle name="Uwaga 3" xfId="1117" hidden="1"/>
    <cellStyle name="Uwaga 3" xfId="1119" hidden="1"/>
    <cellStyle name="Uwaga 3" xfId="1132" hidden="1"/>
    <cellStyle name="Uwaga 3" xfId="1135" hidden="1"/>
    <cellStyle name="Uwaga 3" xfId="1138" hidden="1"/>
    <cellStyle name="Uwaga 3" xfId="1147" hidden="1"/>
    <cellStyle name="Uwaga 3" xfId="1150" hidden="1"/>
    <cellStyle name="Uwaga 3" xfId="1154" hidden="1"/>
    <cellStyle name="Uwaga 3" xfId="1162" hidden="1"/>
    <cellStyle name="Uwaga 3" xfId="1164" hidden="1"/>
    <cellStyle name="Uwaga 3" xfId="1167" hidden="1"/>
    <cellStyle name="Uwaga 3" xfId="1176" hidden="1"/>
    <cellStyle name="Uwaga 3" xfId="1177" hidden="1"/>
    <cellStyle name="Uwaga 3" xfId="1178" hidden="1"/>
    <cellStyle name="Uwaga 3" xfId="1191" hidden="1"/>
    <cellStyle name="Uwaga 3" xfId="1192" hidden="1"/>
    <cellStyle name="Uwaga 3" xfId="1194" hidden="1"/>
    <cellStyle name="Uwaga 3" xfId="1206" hidden="1"/>
    <cellStyle name="Uwaga 3" xfId="1207" hidden="1"/>
    <cellStyle name="Uwaga 3" xfId="1209" hidden="1"/>
    <cellStyle name="Uwaga 3" xfId="1221" hidden="1"/>
    <cellStyle name="Uwaga 3" xfId="1222" hidden="1"/>
    <cellStyle name="Uwaga 3" xfId="1224" hidden="1"/>
    <cellStyle name="Uwaga 3" xfId="1236" hidden="1"/>
    <cellStyle name="Uwaga 3" xfId="1237" hidden="1"/>
    <cellStyle name="Uwaga 3" xfId="1238" hidden="1"/>
    <cellStyle name="Uwaga 3" xfId="1252" hidden="1"/>
    <cellStyle name="Uwaga 3" xfId="1254" hidden="1"/>
    <cellStyle name="Uwaga 3" xfId="1257" hidden="1"/>
    <cellStyle name="Uwaga 3" xfId="1267" hidden="1"/>
    <cellStyle name="Uwaga 3" xfId="1270" hidden="1"/>
    <cellStyle name="Uwaga 3" xfId="1273" hidden="1"/>
    <cellStyle name="Uwaga 3" xfId="1282" hidden="1"/>
    <cellStyle name="Uwaga 3" xfId="1284" hidden="1"/>
    <cellStyle name="Uwaga 3" xfId="1287" hidden="1"/>
    <cellStyle name="Uwaga 3" xfId="1296" hidden="1"/>
    <cellStyle name="Uwaga 3" xfId="1297" hidden="1"/>
    <cellStyle name="Uwaga 3" xfId="1298" hidden="1"/>
    <cellStyle name="Uwaga 3" xfId="1311" hidden="1"/>
    <cellStyle name="Uwaga 3" xfId="1313" hidden="1"/>
    <cellStyle name="Uwaga 3" xfId="1315" hidden="1"/>
    <cellStyle name="Uwaga 3" xfId="1326" hidden="1"/>
    <cellStyle name="Uwaga 3" xfId="1328" hidden="1"/>
    <cellStyle name="Uwaga 3" xfId="1330" hidden="1"/>
    <cellStyle name="Uwaga 3" xfId="1341" hidden="1"/>
    <cellStyle name="Uwaga 3" xfId="1343" hidden="1"/>
    <cellStyle name="Uwaga 3" xfId="1345" hidden="1"/>
    <cellStyle name="Uwaga 3" xfId="1356" hidden="1"/>
    <cellStyle name="Uwaga 3" xfId="1357" hidden="1"/>
    <cellStyle name="Uwaga 3" xfId="1358" hidden="1"/>
    <cellStyle name="Uwaga 3" xfId="1371" hidden="1"/>
    <cellStyle name="Uwaga 3" xfId="1373" hidden="1"/>
    <cellStyle name="Uwaga 3" xfId="1375" hidden="1"/>
    <cellStyle name="Uwaga 3" xfId="1386" hidden="1"/>
    <cellStyle name="Uwaga 3" xfId="1388" hidden="1"/>
    <cellStyle name="Uwaga 3" xfId="1390" hidden="1"/>
    <cellStyle name="Uwaga 3" xfId="1401" hidden="1"/>
    <cellStyle name="Uwaga 3" xfId="1403" hidden="1"/>
    <cellStyle name="Uwaga 3" xfId="1404" hidden="1"/>
    <cellStyle name="Uwaga 3" xfId="1416" hidden="1"/>
    <cellStyle name="Uwaga 3" xfId="1417" hidden="1"/>
    <cellStyle name="Uwaga 3" xfId="1418" hidden="1"/>
    <cellStyle name="Uwaga 3" xfId="1431" hidden="1"/>
    <cellStyle name="Uwaga 3" xfId="1433" hidden="1"/>
    <cellStyle name="Uwaga 3" xfId="1435" hidden="1"/>
    <cellStyle name="Uwaga 3" xfId="1446" hidden="1"/>
    <cellStyle name="Uwaga 3" xfId="1448" hidden="1"/>
    <cellStyle name="Uwaga 3" xfId="1450" hidden="1"/>
    <cellStyle name="Uwaga 3" xfId="1461" hidden="1"/>
    <cellStyle name="Uwaga 3" xfId="1463" hidden="1"/>
    <cellStyle name="Uwaga 3" xfId="1465" hidden="1"/>
    <cellStyle name="Uwaga 3" xfId="1476" hidden="1"/>
    <cellStyle name="Uwaga 3" xfId="1477" hidden="1"/>
    <cellStyle name="Uwaga 3" xfId="1479" hidden="1"/>
    <cellStyle name="Uwaga 3" xfId="1490" hidden="1"/>
    <cellStyle name="Uwaga 3" xfId="1492" hidden="1"/>
    <cellStyle name="Uwaga 3" xfId="1493" hidden="1"/>
    <cellStyle name="Uwaga 3" xfId="1502" hidden="1"/>
    <cellStyle name="Uwaga 3" xfId="1505" hidden="1"/>
    <cellStyle name="Uwaga 3" xfId="1507" hidden="1"/>
    <cellStyle name="Uwaga 3" xfId="1518" hidden="1"/>
    <cellStyle name="Uwaga 3" xfId="1520" hidden="1"/>
    <cellStyle name="Uwaga 3" xfId="1522" hidden="1"/>
    <cellStyle name="Uwaga 3" xfId="1534" hidden="1"/>
    <cellStyle name="Uwaga 3" xfId="1536" hidden="1"/>
    <cellStyle name="Uwaga 3" xfId="1538" hidden="1"/>
    <cellStyle name="Uwaga 3" xfId="1546" hidden="1"/>
    <cellStyle name="Uwaga 3" xfId="1548" hidden="1"/>
    <cellStyle name="Uwaga 3" xfId="1551" hidden="1"/>
    <cellStyle name="Uwaga 3" xfId="1541" hidden="1"/>
    <cellStyle name="Uwaga 3" xfId="1540" hidden="1"/>
    <cellStyle name="Uwaga 3" xfId="1539" hidden="1"/>
    <cellStyle name="Uwaga 3" xfId="1526" hidden="1"/>
    <cellStyle name="Uwaga 3" xfId="1525" hidden="1"/>
    <cellStyle name="Uwaga 3" xfId="1524" hidden="1"/>
    <cellStyle name="Uwaga 3" xfId="1511" hidden="1"/>
    <cellStyle name="Uwaga 3" xfId="1510" hidden="1"/>
    <cellStyle name="Uwaga 3" xfId="1509" hidden="1"/>
    <cellStyle name="Uwaga 3" xfId="1496" hidden="1"/>
    <cellStyle name="Uwaga 3" xfId="1495" hidden="1"/>
    <cellStyle name="Uwaga 3" xfId="1494" hidden="1"/>
    <cellStyle name="Uwaga 3" xfId="1481" hidden="1"/>
    <cellStyle name="Uwaga 3" xfId="1480" hidden="1"/>
    <cellStyle name="Uwaga 3" xfId="1478" hidden="1"/>
    <cellStyle name="Uwaga 3" xfId="1467" hidden="1"/>
    <cellStyle name="Uwaga 3" xfId="1464" hidden="1"/>
    <cellStyle name="Uwaga 3" xfId="1462" hidden="1"/>
    <cellStyle name="Uwaga 3" xfId="1452" hidden="1"/>
    <cellStyle name="Uwaga 3" xfId="1449" hidden="1"/>
    <cellStyle name="Uwaga 3" xfId="1447" hidden="1"/>
    <cellStyle name="Uwaga 3" xfId="1437" hidden="1"/>
    <cellStyle name="Uwaga 3" xfId="1434" hidden="1"/>
    <cellStyle name="Uwaga 3" xfId="1432" hidden="1"/>
    <cellStyle name="Uwaga 3" xfId="1422" hidden="1"/>
    <cellStyle name="Uwaga 3" xfId="1420" hidden="1"/>
    <cellStyle name="Uwaga 3" xfId="1419" hidden="1"/>
    <cellStyle name="Uwaga 3" xfId="1407" hidden="1"/>
    <cellStyle name="Uwaga 3" xfId="1405" hidden="1"/>
    <cellStyle name="Uwaga 3" xfId="1402" hidden="1"/>
    <cellStyle name="Uwaga 3" xfId="1392" hidden="1"/>
    <cellStyle name="Uwaga 3" xfId="1389" hidden="1"/>
    <cellStyle name="Uwaga 3" xfId="1387" hidden="1"/>
    <cellStyle name="Uwaga 3" xfId="1377" hidden="1"/>
    <cellStyle name="Uwaga 3" xfId="1374" hidden="1"/>
    <cellStyle name="Uwaga 3" xfId="1372" hidden="1"/>
    <cellStyle name="Uwaga 3" xfId="1362" hidden="1"/>
    <cellStyle name="Uwaga 3" xfId="1360" hidden="1"/>
    <cellStyle name="Uwaga 3" xfId="1359" hidden="1"/>
    <cellStyle name="Uwaga 3" xfId="1347" hidden="1"/>
    <cellStyle name="Uwaga 3" xfId="1344" hidden="1"/>
    <cellStyle name="Uwaga 3" xfId="1342" hidden="1"/>
    <cellStyle name="Uwaga 3" xfId="1332" hidden="1"/>
    <cellStyle name="Uwaga 3" xfId="1329" hidden="1"/>
    <cellStyle name="Uwaga 3" xfId="1327" hidden="1"/>
    <cellStyle name="Uwaga 3" xfId="1317" hidden="1"/>
    <cellStyle name="Uwaga 3" xfId="1314" hidden="1"/>
    <cellStyle name="Uwaga 3" xfId="1312" hidden="1"/>
    <cellStyle name="Uwaga 3" xfId="1302" hidden="1"/>
    <cellStyle name="Uwaga 3" xfId="1300" hidden="1"/>
    <cellStyle name="Uwaga 3" xfId="1299" hidden="1"/>
    <cellStyle name="Uwaga 3" xfId="1286" hidden="1"/>
    <cellStyle name="Uwaga 3" xfId="1283" hidden="1"/>
    <cellStyle name="Uwaga 3" xfId="1281" hidden="1"/>
    <cellStyle name="Uwaga 3" xfId="1271" hidden="1"/>
    <cellStyle name="Uwaga 3" xfId="1268" hidden="1"/>
    <cellStyle name="Uwaga 3" xfId="1266" hidden="1"/>
    <cellStyle name="Uwaga 3" xfId="1256" hidden="1"/>
    <cellStyle name="Uwaga 3" xfId="1253" hidden="1"/>
    <cellStyle name="Uwaga 3" xfId="1251" hidden="1"/>
    <cellStyle name="Uwaga 3" xfId="1242" hidden="1"/>
    <cellStyle name="Uwaga 3" xfId="1240" hidden="1"/>
    <cellStyle name="Uwaga 3" xfId="1239" hidden="1"/>
    <cellStyle name="Uwaga 3" xfId="1227" hidden="1"/>
    <cellStyle name="Uwaga 3" xfId="1225" hidden="1"/>
    <cellStyle name="Uwaga 3" xfId="1223" hidden="1"/>
    <cellStyle name="Uwaga 3" xfId="1212" hidden="1"/>
    <cellStyle name="Uwaga 3" xfId="1210" hidden="1"/>
    <cellStyle name="Uwaga 3" xfId="1208" hidden="1"/>
    <cellStyle name="Uwaga 3" xfId="1197" hidden="1"/>
    <cellStyle name="Uwaga 3" xfId="1195" hidden="1"/>
    <cellStyle name="Uwaga 3" xfId="1193" hidden="1"/>
    <cellStyle name="Uwaga 3" xfId="1182" hidden="1"/>
    <cellStyle name="Uwaga 3" xfId="1180" hidden="1"/>
    <cellStyle name="Uwaga 3" xfId="1179" hidden="1"/>
    <cellStyle name="Uwaga 3" xfId="1166" hidden="1"/>
    <cellStyle name="Uwaga 3" xfId="1163" hidden="1"/>
    <cellStyle name="Uwaga 3" xfId="1161" hidden="1"/>
    <cellStyle name="Uwaga 3" xfId="1151" hidden="1"/>
    <cellStyle name="Uwaga 3" xfId="1148" hidden="1"/>
    <cellStyle name="Uwaga 3" xfId="1146" hidden="1"/>
    <cellStyle name="Uwaga 3" xfId="1136" hidden="1"/>
    <cellStyle name="Uwaga 3" xfId="1133" hidden="1"/>
    <cellStyle name="Uwaga 3" xfId="1131" hidden="1"/>
    <cellStyle name="Uwaga 3" xfId="1122" hidden="1"/>
    <cellStyle name="Uwaga 3" xfId="1120" hidden="1"/>
    <cellStyle name="Uwaga 3" xfId="1118" hidden="1"/>
    <cellStyle name="Uwaga 3" xfId="1106" hidden="1"/>
    <cellStyle name="Uwaga 3" xfId="1103" hidden="1"/>
    <cellStyle name="Uwaga 3" xfId="1101" hidden="1"/>
    <cellStyle name="Uwaga 3" xfId="1091" hidden="1"/>
    <cellStyle name="Uwaga 3" xfId="1088" hidden="1"/>
    <cellStyle name="Uwaga 3" xfId="1086" hidden="1"/>
    <cellStyle name="Uwaga 3" xfId="1076" hidden="1"/>
    <cellStyle name="Uwaga 3" xfId="1073" hidden="1"/>
    <cellStyle name="Uwaga 3" xfId="1071" hidden="1"/>
    <cellStyle name="Uwaga 3" xfId="1064" hidden="1"/>
    <cellStyle name="Uwaga 3" xfId="1061" hidden="1"/>
    <cellStyle name="Uwaga 3" xfId="1059" hidden="1"/>
    <cellStyle name="Uwaga 3" xfId="1049" hidden="1"/>
    <cellStyle name="Uwaga 3" xfId="1046" hidden="1"/>
    <cellStyle name="Uwaga 3" xfId="1043" hidden="1"/>
    <cellStyle name="Uwaga 3" xfId="1034" hidden="1"/>
    <cellStyle name="Uwaga 3" xfId="1030" hidden="1"/>
    <cellStyle name="Uwaga 3" xfId="1027" hidden="1"/>
    <cellStyle name="Uwaga 3" xfId="1019" hidden="1"/>
    <cellStyle name="Uwaga 3" xfId="1016" hidden="1"/>
    <cellStyle name="Uwaga 3" xfId="1013" hidden="1"/>
    <cellStyle name="Uwaga 3" xfId="1004" hidden="1"/>
    <cellStyle name="Uwaga 3" xfId="1001" hidden="1"/>
    <cellStyle name="Uwaga 3" xfId="998" hidden="1"/>
    <cellStyle name="Uwaga 3" xfId="988" hidden="1"/>
    <cellStyle name="Uwaga 3" xfId="984" hidden="1"/>
    <cellStyle name="Uwaga 3" xfId="981" hidden="1"/>
    <cellStyle name="Uwaga 3" xfId="972" hidden="1"/>
    <cellStyle name="Uwaga 3" xfId="968" hidden="1"/>
    <cellStyle name="Uwaga 3" xfId="966" hidden="1"/>
    <cellStyle name="Uwaga 3" xfId="958" hidden="1"/>
    <cellStyle name="Uwaga 3" xfId="954" hidden="1"/>
    <cellStyle name="Uwaga 3" xfId="951" hidden="1"/>
    <cellStyle name="Uwaga 3" xfId="944" hidden="1"/>
    <cellStyle name="Uwaga 3" xfId="941" hidden="1"/>
    <cellStyle name="Uwaga 3" xfId="938" hidden="1"/>
    <cellStyle name="Uwaga 3" xfId="929" hidden="1"/>
    <cellStyle name="Uwaga 3" xfId="924" hidden="1"/>
    <cellStyle name="Uwaga 3" xfId="921" hidden="1"/>
    <cellStyle name="Uwaga 3" xfId="914" hidden="1"/>
    <cellStyle name="Uwaga 3" xfId="909" hidden="1"/>
    <cellStyle name="Uwaga 3" xfId="906" hidden="1"/>
    <cellStyle name="Uwaga 3" xfId="899" hidden="1"/>
    <cellStyle name="Uwaga 3" xfId="894" hidden="1"/>
    <cellStyle name="Uwaga 3" xfId="891" hidden="1"/>
    <cellStyle name="Uwaga 3" xfId="885" hidden="1"/>
    <cellStyle name="Uwaga 3" xfId="881" hidden="1"/>
    <cellStyle name="Uwaga 3" xfId="878" hidden="1"/>
    <cellStyle name="Uwaga 3" xfId="870" hidden="1"/>
    <cellStyle name="Uwaga 3" xfId="865" hidden="1"/>
    <cellStyle name="Uwaga 3" xfId="861" hidden="1"/>
    <cellStyle name="Uwaga 3" xfId="855" hidden="1"/>
    <cellStyle name="Uwaga 3" xfId="850" hidden="1"/>
    <cellStyle name="Uwaga 3" xfId="846" hidden="1"/>
    <cellStyle name="Uwaga 3" xfId="840" hidden="1"/>
    <cellStyle name="Uwaga 3" xfId="835" hidden="1"/>
    <cellStyle name="Uwaga 3" xfId="831" hidden="1"/>
    <cellStyle name="Uwaga 3" xfId="826" hidden="1"/>
    <cellStyle name="Uwaga 3" xfId="822" hidden="1"/>
    <cellStyle name="Uwaga 3" xfId="818" hidden="1"/>
    <cellStyle name="Uwaga 3" xfId="810" hidden="1"/>
    <cellStyle name="Uwaga 3" xfId="805" hidden="1"/>
    <cellStyle name="Uwaga 3" xfId="801" hidden="1"/>
    <cellStyle name="Uwaga 3" xfId="795" hidden="1"/>
    <cellStyle name="Uwaga 3" xfId="790" hidden="1"/>
    <cellStyle name="Uwaga 3" xfId="786" hidden="1"/>
    <cellStyle name="Uwaga 3" xfId="780" hidden="1"/>
    <cellStyle name="Uwaga 3" xfId="775" hidden="1"/>
    <cellStyle name="Uwaga 3" xfId="771" hidden="1"/>
    <cellStyle name="Uwaga 3" xfId="767" hidden="1"/>
    <cellStyle name="Uwaga 3" xfId="762" hidden="1"/>
    <cellStyle name="Uwaga 3" xfId="757" hidden="1"/>
    <cellStyle name="Uwaga 3" xfId="752" hidden="1"/>
    <cellStyle name="Uwaga 3" xfId="748" hidden="1"/>
    <cellStyle name="Uwaga 3" xfId="744" hidden="1"/>
    <cellStyle name="Uwaga 3" xfId="737" hidden="1"/>
    <cellStyle name="Uwaga 3" xfId="733" hidden="1"/>
    <cellStyle name="Uwaga 3" xfId="728" hidden="1"/>
    <cellStyle name="Uwaga 3" xfId="722" hidden="1"/>
    <cellStyle name="Uwaga 3" xfId="718" hidden="1"/>
    <cellStyle name="Uwaga 3" xfId="713" hidden="1"/>
    <cellStyle name="Uwaga 3" xfId="707" hidden="1"/>
    <cellStyle name="Uwaga 3" xfId="703" hidden="1"/>
    <cellStyle name="Uwaga 3" xfId="698" hidden="1"/>
    <cellStyle name="Uwaga 3" xfId="692" hidden="1"/>
    <cellStyle name="Uwaga 3" xfId="688" hidden="1"/>
    <cellStyle name="Uwaga 3" xfId="684" hidden="1"/>
    <cellStyle name="Uwaga 3" xfId="1544" hidden="1"/>
    <cellStyle name="Uwaga 3" xfId="1543" hidden="1"/>
    <cellStyle name="Uwaga 3" xfId="1542" hidden="1"/>
    <cellStyle name="Uwaga 3" xfId="1529" hidden="1"/>
    <cellStyle name="Uwaga 3" xfId="1528" hidden="1"/>
    <cellStyle name="Uwaga 3" xfId="1527" hidden="1"/>
    <cellStyle name="Uwaga 3" xfId="1514" hidden="1"/>
    <cellStyle name="Uwaga 3" xfId="1513" hidden="1"/>
    <cellStyle name="Uwaga 3" xfId="1512" hidden="1"/>
    <cellStyle name="Uwaga 3" xfId="1499" hidden="1"/>
    <cellStyle name="Uwaga 3" xfId="1498" hidden="1"/>
    <cellStyle name="Uwaga 3" xfId="1497" hidden="1"/>
    <cellStyle name="Uwaga 3" xfId="1484" hidden="1"/>
    <cellStyle name="Uwaga 3" xfId="1483" hidden="1"/>
    <cellStyle name="Uwaga 3" xfId="1482" hidden="1"/>
    <cellStyle name="Uwaga 3" xfId="1470" hidden="1"/>
    <cellStyle name="Uwaga 3" xfId="1468" hidden="1"/>
    <cellStyle name="Uwaga 3" xfId="1466" hidden="1"/>
    <cellStyle name="Uwaga 3" xfId="1455" hidden="1"/>
    <cellStyle name="Uwaga 3" xfId="1453" hidden="1"/>
    <cellStyle name="Uwaga 3" xfId="1451" hidden="1"/>
    <cellStyle name="Uwaga 3" xfId="1440" hidden="1"/>
    <cellStyle name="Uwaga 3" xfId="1438" hidden="1"/>
    <cellStyle name="Uwaga 3" xfId="1436" hidden="1"/>
    <cellStyle name="Uwaga 3" xfId="1425" hidden="1"/>
    <cellStyle name="Uwaga 3" xfId="1423" hidden="1"/>
    <cellStyle name="Uwaga 3" xfId="1421" hidden="1"/>
    <cellStyle name="Uwaga 3" xfId="1410" hidden="1"/>
    <cellStyle name="Uwaga 3" xfId="1408" hidden="1"/>
    <cellStyle name="Uwaga 3" xfId="1406" hidden="1"/>
    <cellStyle name="Uwaga 3" xfId="1395" hidden="1"/>
    <cellStyle name="Uwaga 3" xfId="1393" hidden="1"/>
    <cellStyle name="Uwaga 3" xfId="1391" hidden="1"/>
    <cellStyle name="Uwaga 3" xfId="1380" hidden="1"/>
    <cellStyle name="Uwaga 3" xfId="1378" hidden="1"/>
    <cellStyle name="Uwaga 3" xfId="1376" hidden="1"/>
    <cellStyle name="Uwaga 3" xfId="1365" hidden="1"/>
    <cellStyle name="Uwaga 3" xfId="1363" hidden="1"/>
    <cellStyle name="Uwaga 3" xfId="1361" hidden="1"/>
    <cellStyle name="Uwaga 3" xfId="1350" hidden="1"/>
    <cellStyle name="Uwaga 3" xfId="1348" hidden="1"/>
    <cellStyle name="Uwaga 3" xfId="1346" hidden="1"/>
    <cellStyle name="Uwaga 3" xfId="1335" hidden="1"/>
    <cellStyle name="Uwaga 3" xfId="1333" hidden="1"/>
    <cellStyle name="Uwaga 3" xfId="1331" hidden="1"/>
    <cellStyle name="Uwaga 3" xfId="1320" hidden="1"/>
    <cellStyle name="Uwaga 3" xfId="1318" hidden="1"/>
    <cellStyle name="Uwaga 3" xfId="1316" hidden="1"/>
    <cellStyle name="Uwaga 3" xfId="1305" hidden="1"/>
    <cellStyle name="Uwaga 3" xfId="1303" hidden="1"/>
    <cellStyle name="Uwaga 3" xfId="1301" hidden="1"/>
    <cellStyle name="Uwaga 3" xfId="1290" hidden="1"/>
    <cellStyle name="Uwaga 3" xfId="1288" hidden="1"/>
    <cellStyle name="Uwaga 3" xfId="1285" hidden="1"/>
    <cellStyle name="Uwaga 3" xfId="1275" hidden="1"/>
    <cellStyle name="Uwaga 3" xfId="1272" hidden="1"/>
    <cellStyle name="Uwaga 3" xfId="1269" hidden="1"/>
    <cellStyle name="Uwaga 3" xfId="1260" hidden="1"/>
    <cellStyle name="Uwaga 3" xfId="1258" hidden="1"/>
    <cellStyle name="Uwaga 3" xfId="1255" hidden="1"/>
    <cellStyle name="Uwaga 3" xfId="1245" hidden="1"/>
    <cellStyle name="Uwaga 3" xfId="1243" hidden="1"/>
    <cellStyle name="Uwaga 3" xfId="1241" hidden="1"/>
    <cellStyle name="Uwaga 3" xfId="1230" hidden="1"/>
    <cellStyle name="Uwaga 3" xfId="1228" hidden="1"/>
    <cellStyle name="Uwaga 3" xfId="1226" hidden="1"/>
    <cellStyle name="Uwaga 3" xfId="1215" hidden="1"/>
    <cellStyle name="Uwaga 3" xfId="1213" hidden="1"/>
    <cellStyle name="Uwaga 3" xfId="1211" hidden="1"/>
    <cellStyle name="Uwaga 3" xfId="1200" hidden="1"/>
    <cellStyle name="Uwaga 3" xfId="1198" hidden="1"/>
    <cellStyle name="Uwaga 3" xfId="1196" hidden="1"/>
    <cellStyle name="Uwaga 3" xfId="1185" hidden="1"/>
    <cellStyle name="Uwaga 3" xfId="1183" hidden="1"/>
    <cellStyle name="Uwaga 3" xfId="1181" hidden="1"/>
    <cellStyle name="Uwaga 3" xfId="1170" hidden="1"/>
    <cellStyle name="Uwaga 3" xfId="1168" hidden="1"/>
    <cellStyle name="Uwaga 3" xfId="1165" hidden="1"/>
    <cellStyle name="Uwaga 3" xfId="1155" hidden="1"/>
    <cellStyle name="Uwaga 3" xfId="1152" hidden="1"/>
    <cellStyle name="Uwaga 3" xfId="1149" hidden="1"/>
    <cellStyle name="Uwaga 3" xfId="1140" hidden="1"/>
    <cellStyle name="Uwaga 3" xfId="1137" hidden="1"/>
    <cellStyle name="Uwaga 3" xfId="1134" hidden="1"/>
    <cellStyle name="Uwaga 3" xfId="1125" hidden="1"/>
    <cellStyle name="Uwaga 3" xfId="1123" hidden="1"/>
    <cellStyle name="Uwaga 3" xfId="1121" hidden="1"/>
    <cellStyle name="Uwaga 3" xfId="1110" hidden="1"/>
    <cellStyle name="Uwaga 3" xfId="1107" hidden="1"/>
    <cellStyle name="Uwaga 3" xfId="1104" hidden="1"/>
    <cellStyle name="Uwaga 3" xfId="1095" hidden="1"/>
    <cellStyle name="Uwaga 3" xfId="1092" hidden="1"/>
    <cellStyle name="Uwaga 3" xfId="1089" hidden="1"/>
    <cellStyle name="Uwaga 3" xfId="1080" hidden="1"/>
    <cellStyle name="Uwaga 3" xfId="1077" hidden="1"/>
    <cellStyle name="Uwaga 3" xfId="1074" hidden="1"/>
    <cellStyle name="Uwaga 3" xfId="1067" hidden="1"/>
    <cellStyle name="Uwaga 3" xfId="1063" hidden="1"/>
    <cellStyle name="Uwaga 3" xfId="1060" hidden="1"/>
    <cellStyle name="Uwaga 3" xfId="1052" hidden="1"/>
    <cellStyle name="Uwaga 3" xfId="1048" hidden="1"/>
    <cellStyle name="Uwaga 3" xfId="1045" hidden="1"/>
    <cellStyle name="Uwaga 3" xfId="1037" hidden="1"/>
    <cellStyle name="Uwaga 3" xfId="1033" hidden="1"/>
    <cellStyle name="Uwaga 3" xfId="1029" hidden="1"/>
    <cellStyle name="Uwaga 3" xfId="1022" hidden="1"/>
    <cellStyle name="Uwaga 3" xfId="1018" hidden="1"/>
    <cellStyle name="Uwaga 3" xfId="1015" hidden="1"/>
    <cellStyle name="Uwaga 3" xfId="1007" hidden="1"/>
    <cellStyle name="Uwaga 3" xfId="1003" hidden="1"/>
    <cellStyle name="Uwaga 3" xfId="1000" hidden="1"/>
    <cellStyle name="Uwaga 3" xfId="991" hidden="1"/>
    <cellStyle name="Uwaga 3" xfId="986" hidden="1"/>
    <cellStyle name="Uwaga 3" xfId="982" hidden="1"/>
    <cellStyle name="Uwaga 3" xfId="976" hidden="1"/>
    <cellStyle name="Uwaga 3" xfId="971" hidden="1"/>
    <cellStyle name="Uwaga 3" xfId="967" hidden="1"/>
    <cellStyle name="Uwaga 3" xfId="961" hidden="1"/>
    <cellStyle name="Uwaga 3" xfId="956" hidden="1"/>
    <cellStyle name="Uwaga 3" xfId="952" hidden="1"/>
    <cellStyle name="Uwaga 3" xfId="947" hidden="1"/>
    <cellStyle name="Uwaga 3" xfId="943" hidden="1"/>
    <cellStyle name="Uwaga 3" xfId="939" hidden="1"/>
    <cellStyle name="Uwaga 3" xfId="932" hidden="1"/>
    <cellStyle name="Uwaga 3" xfId="927" hidden="1"/>
    <cellStyle name="Uwaga 3" xfId="923" hidden="1"/>
    <cellStyle name="Uwaga 3" xfId="916" hidden="1"/>
    <cellStyle name="Uwaga 3" xfId="911" hidden="1"/>
    <cellStyle name="Uwaga 3" xfId="907" hidden="1"/>
    <cellStyle name="Uwaga 3" xfId="902" hidden="1"/>
    <cellStyle name="Uwaga 3" xfId="897" hidden="1"/>
    <cellStyle name="Uwaga 3" xfId="893" hidden="1"/>
    <cellStyle name="Uwaga 3" xfId="887" hidden="1"/>
    <cellStyle name="Uwaga 3" xfId="883" hidden="1"/>
    <cellStyle name="Uwaga 3" xfId="880" hidden="1"/>
    <cellStyle name="Uwaga 3" xfId="873" hidden="1"/>
    <cellStyle name="Uwaga 3" xfId="868" hidden="1"/>
    <cellStyle name="Uwaga 3" xfId="863" hidden="1"/>
    <cellStyle name="Uwaga 3" xfId="857" hidden="1"/>
    <cellStyle name="Uwaga 3" xfId="852" hidden="1"/>
    <cellStyle name="Uwaga 3" xfId="847" hidden="1"/>
    <cellStyle name="Uwaga 3" xfId="842" hidden="1"/>
    <cellStyle name="Uwaga 3" xfId="837" hidden="1"/>
    <cellStyle name="Uwaga 3" xfId="832" hidden="1"/>
    <cellStyle name="Uwaga 3" xfId="828" hidden="1"/>
    <cellStyle name="Uwaga 3" xfId="824" hidden="1"/>
    <cellStyle name="Uwaga 3" xfId="819" hidden="1"/>
    <cellStyle name="Uwaga 3" xfId="812" hidden="1"/>
    <cellStyle name="Uwaga 3" xfId="807" hidden="1"/>
    <cellStyle name="Uwaga 3" xfId="802" hidden="1"/>
    <cellStyle name="Uwaga 3" xfId="796" hidden="1"/>
    <cellStyle name="Uwaga 3" xfId="791" hidden="1"/>
    <cellStyle name="Uwaga 3" xfId="787" hidden="1"/>
    <cellStyle name="Uwaga 3" xfId="782" hidden="1"/>
    <cellStyle name="Uwaga 3" xfId="777" hidden="1"/>
    <cellStyle name="Uwaga 3" xfId="772" hidden="1"/>
    <cellStyle name="Uwaga 3" xfId="768" hidden="1"/>
    <cellStyle name="Uwaga 3" xfId="763" hidden="1"/>
    <cellStyle name="Uwaga 3" xfId="758" hidden="1"/>
    <cellStyle name="Uwaga 3" xfId="753" hidden="1"/>
    <cellStyle name="Uwaga 3" xfId="749" hidden="1"/>
    <cellStyle name="Uwaga 3" xfId="745" hidden="1"/>
    <cellStyle name="Uwaga 3" xfId="738" hidden="1"/>
    <cellStyle name="Uwaga 3" xfId="734" hidden="1"/>
    <cellStyle name="Uwaga 3" xfId="729" hidden="1"/>
    <cellStyle name="Uwaga 3" xfId="723" hidden="1"/>
    <cellStyle name="Uwaga 3" xfId="719" hidden="1"/>
    <cellStyle name="Uwaga 3" xfId="714" hidden="1"/>
    <cellStyle name="Uwaga 3" xfId="708" hidden="1"/>
    <cellStyle name="Uwaga 3" xfId="704" hidden="1"/>
    <cellStyle name="Uwaga 3" xfId="700" hidden="1"/>
    <cellStyle name="Uwaga 3" xfId="693" hidden="1"/>
    <cellStyle name="Uwaga 3" xfId="689" hidden="1"/>
    <cellStyle name="Uwaga 3" xfId="685" hidden="1"/>
    <cellStyle name="Uwaga 3" xfId="1549" hidden="1"/>
    <cellStyle name="Uwaga 3" xfId="1547" hidden="1"/>
    <cellStyle name="Uwaga 3" xfId="1545" hidden="1"/>
    <cellStyle name="Uwaga 3" xfId="1532" hidden="1"/>
    <cellStyle name="Uwaga 3" xfId="1531" hidden="1"/>
    <cellStyle name="Uwaga 3" xfId="1530" hidden="1"/>
    <cellStyle name="Uwaga 3" xfId="1517" hidden="1"/>
    <cellStyle name="Uwaga 3" xfId="1516" hidden="1"/>
    <cellStyle name="Uwaga 3" xfId="1515" hidden="1"/>
    <cellStyle name="Uwaga 3" xfId="1503" hidden="1"/>
    <cellStyle name="Uwaga 3" xfId="1501" hidden="1"/>
    <cellStyle name="Uwaga 3" xfId="1500" hidden="1"/>
    <cellStyle name="Uwaga 3" xfId="1487" hidden="1"/>
    <cellStyle name="Uwaga 3" xfId="1486" hidden="1"/>
    <cellStyle name="Uwaga 3" xfId="1485" hidden="1"/>
    <cellStyle name="Uwaga 3" xfId="1473" hidden="1"/>
    <cellStyle name="Uwaga 3" xfId="1471" hidden="1"/>
    <cellStyle name="Uwaga 3" xfId="1469" hidden="1"/>
    <cellStyle name="Uwaga 3" xfId="1458" hidden="1"/>
    <cellStyle name="Uwaga 3" xfId="1456" hidden="1"/>
    <cellStyle name="Uwaga 3" xfId="1454" hidden="1"/>
    <cellStyle name="Uwaga 3" xfId="1443" hidden="1"/>
    <cellStyle name="Uwaga 3" xfId="1441" hidden="1"/>
    <cellStyle name="Uwaga 3" xfId="1439" hidden="1"/>
    <cellStyle name="Uwaga 3" xfId="1428" hidden="1"/>
    <cellStyle name="Uwaga 3" xfId="1426" hidden="1"/>
    <cellStyle name="Uwaga 3" xfId="1424" hidden="1"/>
    <cellStyle name="Uwaga 3" xfId="1413" hidden="1"/>
    <cellStyle name="Uwaga 3" xfId="1411" hidden="1"/>
    <cellStyle name="Uwaga 3" xfId="1409" hidden="1"/>
    <cellStyle name="Uwaga 3" xfId="1398" hidden="1"/>
    <cellStyle name="Uwaga 3" xfId="1396" hidden="1"/>
    <cellStyle name="Uwaga 3" xfId="1394" hidden="1"/>
    <cellStyle name="Uwaga 3" xfId="1383" hidden="1"/>
    <cellStyle name="Uwaga 3" xfId="1381" hidden="1"/>
    <cellStyle name="Uwaga 3" xfId="1379" hidden="1"/>
    <cellStyle name="Uwaga 3" xfId="1368" hidden="1"/>
    <cellStyle name="Uwaga 3" xfId="1366" hidden="1"/>
    <cellStyle name="Uwaga 3" xfId="1364" hidden="1"/>
    <cellStyle name="Uwaga 3" xfId="1353" hidden="1"/>
    <cellStyle name="Uwaga 3" xfId="1351" hidden="1"/>
    <cellStyle name="Uwaga 3" xfId="1349" hidden="1"/>
    <cellStyle name="Uwaga 3" xfId="1338" hidden="1"/>
    <cellStyle name="Uwaga 3" xfId="1336" hidden="1"/>
    <cellStyle name="Uwaga 3" xfId="1334" hidden="1"/>
    <cellStyle name="Uwaga 3" xfId="1323" hidden="1"/>
    <cellStyle name="Uwaga 3" xfId="1321" hidden="1"/>
    <cellStyle name="Uwaga 3" xfId="1319" hidden="1"/>
    <cellStyle name="Uwaga 3" xfId="1308" hidden="1"/>
    <cellStyle name="Uwaga 3" xfId="1306" hidden="1"/>
    <cellStyle name="Uwaga 3" xfId="1304" hidden="1"/>
    <cellStyle name="Uwaga 3" xfId="1293" hidden="1"/>
    <cellStyle name="Uwaga 3" xfId="1291" hidden="1"/>
    <cellStyle name="Uwaga 3" xfId="1289" hidden="1"/>
    <cellStyle name="Uwaga 3" xfId="1278" hidden="1"/>
    <cellStyle name="Uwaga 3" xfId="1276" hidden="1"/>
    <cellStyle name="Uwaga 3" xfId="1274" hidden="1"/>
    <cellStyle name="Uwaga 3" xfId="1263" hidden="1"/>
    <cellStyle name="Uwaga 3" xfId="1261" hidden="1"/>
    <cellStyle name="Uwaga 3" xfId="1259" hidden="1"/>
    <cellStyle name="Uwaga 3" xfId="1248" hidden="1"/>
    <cellStyle name="Uwaga 3" xfId="1246" hidden="1"/>
    <cellStyle name="Uwaga 3" xfId="1244" hidden="1"/>
    <cellStyle name="Uwaga 3" xfId="1233" hidden="1"/>
    <cellStyle name="Uwaga 3" xfId="1231" hidden="1"/>
    <cellStyle name="Uwaga 3" xfId="1229" hidden="1"/>
    <cellStyle name="Uwaga 3" xfId="1218" hidden="1"/>
    <cellStyle name="Uwaga 3" xfId="1216" hidden="1"/>
    <cellStyle name="Uwaga 3" xfId="1214" hidden="1"/>
    <cellStyle name="Uwaga 3" xfId="1203" hidden="1"/>
    <cellStyle name="Uwaga 3" xfId="1201" hidden="1"/>
    <cellStyle name="Uwaga 3" xfId="1199" hidden="1"/>
    <cellStyle name="Uwaga 3" xfId="1188" hidden="1"/>
    <cellStyle name="Uwaga 3" xfId="1186" hidden="1"/>
    <cellStyle name="Uwaga 3" xfId="1184" hidden="1"/>
    <cellStyle name="Uwaga 3" xfId="1173" hidden="1"/>
    <cellStyle name="Uwaga 3" xfId="1171" hidden="1"/>
    <cellStyle name="Uwaga 3" xfId="1169" hidden="1"/>
    <cellStyle name="Uwaga 3" xfId="1158" hidden="1"/>
    <cellStyle name="Uwaga 3" xfId="1156" hidden="1"/>
    <cellStyle name="Uwaga 3" xfId="1153" hidden="1"/>
    <cellStyle name="Uwaga 3" xfId="1143" hidden="1"/>
    <cellStyle name="Uwaga 3" xfId="1141" hidden="1"/>
    <cellStyle name="Uwaga 3" xfId="1139" hidden="1"/>
    <cellStyle name="Uwaga 3" xfId="1128" hidden="1"/>
    <cellStyle name="Uwaga 3" xfId="1126" hidden="1"/>
    <cellStyle name="Uwaga 3" xfId="1124" hidden="1"/>
    <cellStyle name="Uwaga 3" xfId="1113" hidden="1"/>
    <cellStyle name="Uwaga 3" xfId="1111" hidden="1"/>
    <cellStyle name="Uwaga 3" xfId="1108" hidden="1"/>
    <cellStyle name="Uwaga 3" xfId="1098" hidden="1"/>
    <cellStyle name="Uwaga 3" xfId="1096" hidden="1"/>
    <cellStyle name="Uwaga 3" xfId="1093" hidden="1"/>
    <cellStyle name="Uwaga 3" xfId="1083" hidden="1"/>
    <cellStyle name="Uwaga 3" xfId="1081" hidden="1"/>
    <cellStyle name="Uwaga 3" xfId="1078" hidden="1"/>
    <cellStyle name="Uwaga 3" xfId="1069" hidden="1"/>
    <cellStyle name="Uwaga 3" xfId="1066" hidden="1"/>
    <cellStyle name="Uwaga 3" xfId="1062" hidden="1"/>
    <cellStyle name="Uwaga 3" xfId="1054" hidden="1"/>
    <cellStyle name="Uwaga 3" xfId="1051" hidden="1"/>
    <cellStyle name="Uwaga 3" xfId="1047" hidden="1"/>
    <cellStyle name="Uwaga 3" xfId="1039" hidden="1"/>
    <cellStyle name="Uwaga 3" xfId="1036" hidden="1"/>
    <cellStyle name="Uwaga 3" xfId="1032" hidden="1"/>
    <cellStyle name="Uwaga 3" xfId="1024" hidden="1"/>
    <cellStyle name="Uwaga 3" xfId="1021" hidden="1"/>
    <cellStyle name="Uwaga 3" xfId="1017" hidden="1"/>
    <cellStyle name="Uwaga 3" xfId="1009" hidden="1"/>
    <cellStyle name="Uwaga 3" xfId="1006" hidden="1"/>
    <cellStyle name="Uwaga 3" xfId="1002" hidden="1"/>
    <cellStyle name="Uwaga 3" xfId="994" hidden="1"/>
    <cellStyle name="Uwaga 3" xfId="990" hidden="1"/>
    <cellStyle name="Uwaga 3" xfId="985" hidden="1"/>
    <cellStyle name="Uwaga 3" xfId="979" hidden="1"/>
    <cellStyle name="Uwaga 3" xfId="975" hidden="1"/>
    <cellStyle name="Uwaga 3" xfId="970" hidden="1"/>
    <cellStyle name="Uwaga 3" xfId="964" hidden="1"/>
    <cellStyle name="Uwaga 3" xfId="960" hidden="1"/>
    <cellStyle name="Uwaga 3" xfId="955" hidden="1"/>
    <cellStyle name="Uwaga 3" xfId="949" hidden="1"/>
    <cellStyle name="Uwaga 3" xfId="946" hidden="1"/>
    <cellStyle name="Uwaga 3" xfId="942" hidden="1"/>
    <cellStyle name="Uwaga 3" xfId="934" hidden="1"/>
    <cellStyle name="Uwaga 3" xfId="931" hidden="1"/>
    <cellStyle name="Uwaga 3" xfId="926" hidden="1"/>
    <cellStyle name="Uwaga 3" xfId="919" hidden="1"/>
    <cellStyle name="Uwaga 3" xfId="915" hidden="1"/>
    <cellStyle name="Uwaga 3" xfId="910" hidden="1"/>
    <cellStyle name="Uwaga 3" xfId="904" hidden="1"/>
    <cellStyle name="Uwaga 3" xfId="900" hidden="1"/>
    <cellStyle name="Uwaga 3" xfId="895" hidden="1"/>
    <cellStyle name="Uwaga 3" xfId="889" hidden="1"/>
    <cellStyle name="Uwaga 3" xfId="886" hidden="1"/>
    <cellStyle name="Uwaga 3" xfId="882" hidden="1"/>
    <cellStyle name="Uwaga 3" xfId="874" hidden="1"/>
    <cellStyle name="Uwaga 3" xfId="869" hidden="1"/>
    <cellStyle name="Uwaga 3" xfId="864" hidden="1"/>
    <cellStyle name="Uwaga 3" xfId="859" hidden="1"/>
    <cellStyle name="Uwaga 3" xfId="854" hidden="1"/>
    <cellStyle name="Uwaga 3" xfId="849" hidden="1"/>
    <cellStyle name="Uwaga 3" xfId="844" hidden="1"/>
    <cellStyle name="Uwaga 3" xfId="839" hidden="1"/>
    <cellStyle name="Uwaga 3" xfId="834" hidden="1"/>
    <cellStyle name="Uwaga 3" xfId="829" hidden="1"/>
    <cellStyle name="Uwaga 3" xfId="825" hidden="1"/>
    <cellStyle name="Uwaga 3" xfId="820" hidden="1"/>
    <cellStyle name="Uwaga 3" xfId="813" hidden="1"/>
    <cellStyle name="Uwaga 3" xfId="808" hidden="1"/>
    <cellStyle name="Uwaga 3" xfId="803" hidden="1"/>
    <cellStyle name="Uwaga 3" xfId="798" hidden="1"/>
    <cellStyle name="Uwaga 3" xfId="793" hidden="1"/>
    <cellStyle name="Uwaga 3" xfId="788" hidden="1"/>
    <cellStyle name="Uwaga 3" xfId="783" hidden="1"/>
    <cellStyle name="Uwaga 3" xfId="778" hidden="1"/>
    <cellStyle name="Uwaga 3" xfId="773" hidden="1"/>
    <cellStyle name="Uwaga 3" xfId="769" hidden="1"/>
    <cellStyle name="Uwaga 3" xfId="764" hidden="1"/>
    <cellStyle name="Uwaga 3" xfId="759" hidden="1"/>
    <cellStyle name="Uwaga 3" xfId="754" hidden="1"/>
    <cellStyle name="Uwaga 3" xfId="750" hidden="1"/>
    <cellStyle name="Uwaga 3" xfId="746" hidden="1"/>
    <cellStyle name="Uwaga 3" xfId="739" hidden="1"/>
    <cellStyle name="Uwaga 3" xfId="735" hidden="1"/>
    <cellStyle name="Uwaga 3" xfId="730" hidden="1"/>
    <cellStyle name="Uwaga 3" xfId="724" hidden="1"/>
    <cellStyle name="Uwaga 3" xfId="720" hidden="1"/>
    <cellStyle name="Uwaga 3" xfId="715" hidden="1"/>
    <cellStyle name="Uwaga 3" xfId="709" hidden="1"/>
    <cellStyle name="Uwaga 3" xfId="705" hidden="1"/>
    <cellStyle name="Uwaga 3" xfId="701" hidden="1"/>
    <cellStyle name="Uwaga 3" xfId="694" hidden="1"/>
    <cellStyle name="Uwaga 3" xfId="690" hidden="1"/>
    <cellStyle name="Uwaga 3" xfId="686" hidden="1"/>
    <cellStyle name="Uwaga 3" xfId="1553" hidden="1"/>
    <cellStyle name="Uwaga 3" xfId="1552" hidden="1"/>
    <cellStyle name="Uwaga 3" xfId="1550" hidden="1"/>
    <cellStyle name="Uwaga 3" xfId="1537" hidden="1"/>
    <cellStyle name="Uwaga 3" xfId="1535" hidden="1"/>
    <cellStyle name="Uwaga 3" xfId="1533" hidden="1"/>
    <cellStyle name="Uwaga 3" xfId="1523" hidden="1"/>
    <cellStyle name="Uwaga 3" xfId="1521" hidden="1"/>
    <cellStyle name="Uwaga 3" xfId="1519" hidden="1"/>
    <cellStyle name="Uwaga 3" xfId="1508" hidden="1"/>
    <cellStyle name="Uwaga 3" xfId="1506" hidden="1"/>
    <cellStyle name="Uwaga 3" xfId="1504" hidden="1"/>
    <cellStyle name="Uwaga 3" xfId="1491" hidden="1"/>
    <cellStyle name="Uwaga 3" xfId="1489" hidden="1"/>
    <cellStyle name="Uwaga 3" xfId="1488" hidden="1"/>
    <cellStyle name="Uwaga 3" xfId="1475" hidden="1"/>
    <cellStyle name="Uwaga 3" xfId="1474" hidden="1"/>
    <cellStyle name="Uwaga 3" xfId="1472" hidden="1"/>
    <cellStyle name="Uwaga 3" xfId="1460" hidden="1"/>
    <cellStyle name="Uwaga 3" xfId="1459" hidden="1"/>
    <cellStyle name="Uwaga 3" xfId="1457" hidden="1"/>
    <cellStyle name="Uwaga 3" xfId="1445" hidden="1"/>
    <cellStyle name="Uwaga 3" xfId="1444" hidden="1"/>
    <cellStyle name="Uwaga 3" xfId="1442" hidden="1"/>
    <cellStyle name="Uwaga 3" xfId="1430" hidden="1"/>
    <cellStyle name="Uwaga 3" xfId="1429" hidden="1"/>
    <cellStyle name="Uwaga 3" xfId="1427" hidden="1"/>
    <cellStyle name="Uwaga 3" xfId="1415" hidden="1"/>
    <cellStyle name="Uwaga 3" xfId="1414" hidden="1"/>
    <cellStyle name="Uwaga 3" xfId="1412" hidden="1"/>
    <cellStyle name="Uwaga 3" xfId="1400" hidden="1"/>
    <cellStyle name="Uwaga 3" xfId="1399" hidden="1"/>
    <cellStyle name="Uwaga 3" xfId="1397" hidden="1"/>
    <cellStyle name="Uwaga 3" xfId="1385" hidden="1"/>
    <cellStyle name="Uwaga 3" xfId="1384" hidden="1"/>
    <cellStyle name="Uwaga 3" xfId="1382" hidden="1"/>
    <cellStyle name="Uwaga 3" xfId="1370" hidden="1"/>
    <cellStyle name="Uwaga 3" xfId="1369" hidden="1"/>
    <cellStyle name="Uwaga 3" xfId="1367" hidden="1"/>
    <cellStyle name="Uwaga 3" xfId="1355" hidden="1"/>
    <cellStyle name="Uwaga 3" xfId="1354" hidden="1"/>
    <cellStyle name="Uwaga 3" xfId="1352" hidden="1"/>
    <cellStyle name="Uwaga 3" xfId="1340" hidden="1"/>
    <cellStyle name="Uwaga 3" xfId="1339" hidden="1"/>
    <cellStyle name="Uwaga 3" xfId="1337" hidden="1"/>
    <cellStyle name="Uwaga 3" xfId="1325" hidden="1"/>
    <cellStyle name="Uwaga 3" xfId="1324" hidden="1"/>
    <cellStyle name="Uwaga 3" xfId="1322" hidden="1"/>
    <cellStyle name="Uwaga 3" xfId="1310" hidden="1"/>
    <cellStyle name="Uwaga 3" xfId="1309" hidden="1"/>
    <cellStyle name="Uwaga 3" xfId="1307" hidden="1"/>
    <cellStyle name="Uwaga 3" xfId="1295" hidden="1"/>
    <cellStyle name="Uwaga 3" xfId="1294" hidden="1"/>
    <cellStyle name="Uwaga 3" xfId="1292" hidden="1"/>
    <cellStyle name="Uwaga 3" xfId="1280" hidden="1"/>
    <cellStyle name="Uwaga 3" xfId="1279" hidden="1"/>
    <cellStyle name="Uwaga 3" xfId="1277" hidden="1"/>
    <cellStyle name="Uwaga 3" xfId="1265" hidden="1"/>
    <cellStyle name="Uwaga 3" xfId="1264" hidden="1"/>
    <cellStyle name="Uwaga 3" xfId="1262" hidden="1"/>
    <cellStyle name="Uwaga 3" xfId="1250" hidden="1"/>
    <cellStyle name="Uwaga 3" xfId="1249" hidden="1"/>
    <cellStyle name="Uwaga 3" xfId="1247" hidden="1"/>
    <cellStyle name="Uwaga 3" xfId="1235" hidden="1"/>
    <cellStyle name="Uwaga 3" xfId="1234" hidden="1"/>
    <cellStyle name="Uwaga 3" xfId="1232" hidden="1"/>
    <cellStyle name="Uwaga 3" xfId="1220" hidden="1"/>
    <cellStyle name="Uwaga 3" xfId="1219" hidden="1"/>
    <cellStyle name="Uwaga 3" xfId="1217" hidden="1"/>
    <cellStyle name="Uwaga 3" xfId="1205" hidden="1"/>
    <cellStyle name="Uwaga 3" xfId="1204" hidden="1"/>
    <cellStyle name="Uwaga 3" xfId="1202" hidden="1"/>
    <cellStyle name="Uwaga 3" xfId="1190" hidden="1"/>
    <cellStyle name="Uwaga 3" xfId="1189" hidden="1"/>
    <cellStyle name="Uwaga 3" xfId="1187" hidden="1"/>
    <cellStyle name="Uwaga 3" xfId="1175" hidden="1"/>
    <cellStyle name="Uwaga 3" xfId="1174" hidden="1"/>
    <cellStyle name="Uwaga 3" xfId="1172" hidden="1"/>
    <cellStyle name="Uwaga 3" xfId="1160" hidden="1"/>
    <cellStyle name="Uwaga 3" xfId="1159" hidden="1"/>
    <cellStyle name="Uwaga 3" xfId="1157" hidden="1"/>
    <cellStyle name="Uwaga 3" xfId="1145" hidden="1"/>
    <cellStyle name="Uwaga 3" xfId="1144" hidden="1"/>
    <cellStyle name="Uwaga 3" xfId="1142" hidden="1"/>
    <cellStyle name="Uwaga 3" xfId="1130" hidden="1"/>
    <cellStyle name="Uwaga 3" xfId="1129" hidden="1"/>
    <cellStyle name="Uwaga 3" xfId="1127" hidden="1"/>
    <cellStyle name="Uwaga 3" xfId="1115" hidden="1"/>
    <cellStyle name="Uwaga 3" xfId="1114" hidden="1"/>
    <cellStyle name="Uwaga 3" xfId="1112" hidden="1"/>
    <cellStyle name="Uwaga 3" xfId="1100" hidden="1"/>
    <cellStyle name="Uwaga 3" xfId="1099" hidden="1"/>
    <cellStyle name="Uwaga 3" xfId="1097" hidden="1"/>
    <cellStyle name="Uwaga 3" xfId="1085" hidden="1"/>
    <cellStyle name="Uwaga 3" xfId="1084" hidden="1"/>
    <cellStyle name="Uwaga 3" xfId="1082" hidden="1"/>
    <cellStyle name="Uwaga 3" xfId="1070" hidden="1"/>
    <cellStyle name="Uwaga 3" xfId="1068" hidden="1"/>
    <cellStyle name="Uwaga 3" xfId="1065" hidden="1"/>
    <cellStyle name="Uwaga 3" xfId="1055" hidden="1"/>
    <cellStyle name="Uwaga 3" xfId="1053" hidden="1"/>
    <cellStyle name="Uwaga 3" xfId="1050" hidden="1"/>
    <cellStyle name="Uwaga 3" xfId="1040" hidden="1"/>
    <cellStyle name="Uwaga 3" xfId="1038" hidden="1"/>
    <cellStyle name="Uwaga 3" xfId="1035" hidden="1"/>
    <cellStyle name="Uwaga 3" xfId="1025" hidden="1"/>
    <cellStyle name="Uwaga 3" xfId="1023" hidden="1"/>
    <cellStyle name="Uwaga 3" xfId="1020" hidden="1"/>
    <cellStyle name="Uwaga 3" xfId="1010" hidden="1"/>
    <cellStyle name="Uwaga 3" xfId="1008" hidden="1"/>
    <cellStyle name="Uwaga 3" xfId="1005" hidden="1"/>
    <cellStyle name="Uwaga 3" xfId="995" hidden="1"/>
    <cellStyle name="Uwaga 3" xfId="993" hidden="1"/>
    <cellStyle name="Uwaga 3" xfId="989" hidden="1"/>
    <cellStyle name="Uwaga 3" xfId="980" hidden="1"/>
    <cellStyle name="Uwaga 3" xfId="977" hidden="1"/>
    <cellStyle name="Uwaga 3" xfId="973" hidden="1"/>
    <cellStyle name="Uwaga 3" xfId="965" hidden="1"/>
    <cellStyle name="Uwaga 3" xfId="963" hidden="1"/>
    <cellStyle name="Uwaga 3" xfId="959" hidden="1"/>
    <cellStyle name="Uwaga 3" xfId="950" hidden="1"/>
    <cellStyle name="Uwaga 3" xfId="948" hidden="1"/>
    <cellStyle name="Uwaga 3" xfId="945" hidden="1"/>
    <cellStyle name="Uwaga 3" xfId="935" hidden="1"/>
    <cellStyle name="Uwaga 3" xfId="933" hidden="1"/>
    <cellStyle name="Uwaga 3" xfId="928" hidden="1"/>
    <cellStyle name="Uwaga 3" xfId="920" hidden="1"/>
    <cellStyle name="Uwaga 3" xfId="918" hidden="1"/>
    <cellStyle name="Uwaga 3" xfId="913" hidden="1"/>
    <cellStyle name="Uwaga 3" xfId="905" hidden="1"/>
    <cellStyle name="Uwaga 3" xfId="903" hidden="1"/>
    <cellStyle name="Uwaga 3" xfId="898" hidden="1"/>
    <cellStyle name="Uwaga 3" xfId="890" hidden="1"/>
    <cellStyle name="Uwaga 3" xfId="888" hidden="1"/>
    <cellStyle name="Uwaga 3" xfId="884" hidden="1"/>
    <cellStyle name="Uwaga 3" xfId="875" hidden="1"/>
    <cellStyle name="Uwaga 3" xfId="872" hidden="1"/>
    <cellStyle name="Uwaga 3" xfId="867" hidden="1"/>
    <cellStyle name="Uwaga 3" xfId="860" hidden="1"/>
    <cellStyle name="Uwaga 3" xfId="856" hidden="1"/>
    <cellStyle name="Uwaga 3" xfId="851" hidden="1"/>
    <cellStyle name="Uwaga 3" xfId="845" hidden="1"/>
    <cellStyle name="Uwaga 3" xfId="841" hidden="1"/>
    <cellStyle name="Uwaga 3" xfId="836" hidden="1"/>
    <cellStyle name="Uwaga 3" xfId="830" hidden="1"/>
    <cellStyle name="Uwaga 3" xfId="827" hidden="1"/>
    <cellStyle name="Uwaga 3" xfId="823" hidden="1"/>
    <cellStyle name="Uwaga 3" xfId="814" hidden="1"/>
    <cellStyle name="Uwaga 3" xfId="809" hidden="1"/>
    <cellStyle name="Uwaga 3" xfId="804" hidden="1"/>
    <cellStyle name="Uwaga 3" xfId="799" hidden="1"/>
    <cellStyle name="Uwaga 3" xfId="794" hidden="1"/>
    <cellStyle name="Uwaga 3" xfId="789" hidden="1"/>
    <cellStyle name="Uwaga 3" xfId="784" hidden="1"/>
    <cellStyle name="Uwaga 3" xfId="779" hidden="1"/>
    <cellStyle name="Uwaga 3" xfId="774" hidden="1"/>
    <cellStyle name="Uwaga 3" xfId="770" hidden="1"/>
    <cellStyle name="Uwaga 3" xfId="765" hidden="1"/>
    <cellStyle name="Uwaga 3" xfId="760" hidden="1"/>
    <cellStyle name="Uwaga 3" xfId="755" hidden="1"/>
    <cellStyle name="Uwaga 3" xfId="751" hidden="1"/>
    <cellStyle name="Uwaga 3" xfId="747" hidden="1"/>
    <cellStyle name="Uwaga 3" xfId="740" hidden="1"/>
    <cellStyle name="Uwaga 3" xfId="736" hidden="1"/>
    <cellStyle name="Uwaga 3" xfId="731" hidden="1"/>
    <cellStyle name="Uwaga 3" xfId="725" hidden="1"/>
    <cellStyle name="Uwaga 3" xfId="721" hidden="1"/>
    <cellStyle name="Uwaga 3" xfId="716" hidden="1"/>
    <cellStyle name="Uwaga 3" xfId="710" hidden="1"/>
    <cellStyle name="Uwaga 3" xfId="706" hidden="1"/>
    <cellStyle name="Uwaga 3" xfId="702" hidden="1"/>
    <cellStyle name="Uwaga 3" xfId="695" hidden="1"/>
    <cellStyle name="Uwaga 3" xfId="691" hidden="1"/>
    <cellStyle name="Uwaga 3" xfId="687" hidden="1"/>
    <cellStyle name="Uwaga 3" xfId="604" hidden="1"/>
    <cellStyle name="Uwaga 3" xfId="603" hidden="1"/>
    <cellStyle name="Uwaga 3" xfId="602" hidden="1"/>
    <cellStyle name="Uwaga 3" xfId="595" hidden="1"/>
    <cellStyle name="Uwaga 3" xfId="594" hidden="1"/>
    <cellStyle name="Uwaga 3" xfId="593" hidden="1"/>
    <cellStyle name="Uwaga 3" xfId="586" hidden="1"/>
    <cellStyle name="Uwaga 3" xfId="585" hidden="1"/>
    <cellStyle name="Uwaga 3" xfId="584" hidden="1"/>
    <cellStyle name="Uwaga 3" xfId="577" hidden="1"/>
    <cellStyle name="Uwaga 3" xfId="576" hidden="1"/>
    <cellStyle name="Uwaga 3" xfId="575" hidden="1"/>
    <cellStyle name="Uwaga 3" xfId="568" hidden="1"/>
    <cellStyle name="Uwaga 3" xfId="567" hidden="1"/>
    <cellStyle name="Uwaga 3" xfId="565" hidden="1"/>
    <cellStyle name="Uwaga 3" xfId="560" hidden="1"/>
    <cellStyle name="Uwaga 3" xfId="557" hidden="1"/>
    <cellStyle name="Uwaga 3" xfId="555" hidden="1"/>
    <cellStyle name="Uwaga 3" xfId="551" hidden="1"/>
    <cellStyle name="Uwaga 3" xfId="548" hidden="1"/>
    <cellStyle name="Uwaga 3" xfId="546" hidden="1"/>
    <cellStyle name="Uwaga 3" xfId="542" hidden="1"/>
    <cellStyle name="Uwaga 3" xfId="539" hidden="1"/>
    <cellStyle name="Uwaga 3" xfId="537" hidden="1"/>
    <cellStyle name="Uwaga 3" xfId="533" hidden="1"/>
    <cellStyle name="Uwaga 3" xfId="531" hidden="1"/>
    <cellStyle name="Uwaga 3" xfId="530" hidden="1"/>
    <cellStyle name="Uwaga 3" xfId="524" hidden="1"/>
    <cellStyle name="Uwaga 3" xfId="522" hidden="1"/>
    <cellStyle name="Uwaga 3" xfId="519" hidden="1"/>
    <cellStyle name="Uwaga 3" xfId="515" hidden="1"/>
    <cellStyle name="Uwaga 3" xfId="512" hidden="1"/>
    <cellStyle name="Uwaga 3" xfId="510" hidden="1"/>
    <cellStyle name="Uwaga 3" xfId="506" hidden="1"/>
    <cellStyle name="Uwaga 3" xfId="503" hidden="1"/>
    <cellStyle name="Uwaga 3" xfId="501" hidden="1"/>
    <cellStyle name="Uwaga 3" xfId="497" hidden="1"/>
    <cellStyle name="Uwaga 3" xfId="495" hidden="1"/>
    <cellStyle name="Uwaga 3" xfId="494" hidden="1"/>
    <cellStyle name="Uwaga 3" xfId="488" hidden="1"/>
    <cellStyle name="Uwaga 3" xfId="485" hidden="1"/>
    <cellStyle name="Uwaga 3" xfId="483" hidden="1"/>
    <cellStyle name="Uwaga 3" xfId="479" hidden="1"/>
    <cellStyle name="Uwaga 3" xfId="476" hidden="1"/>
    <cellStyle name="Uwaga 3" xfId="474" hidden="1"/>
    <cellStyle name="Uwaga 3" xfId="470" hidden="1"/>
    <cellStyle name="Uwaga 3" xfId="467" hidden="1"/>
    <cellStyle name="Uwaga 3" xfId="465" hidden="1"/>
    <cellStyle name="Uwaga 3" xfId="461" hidden="1"/>
    <cellStyle name="Uwaga 3" xfId="459" hidden="1"/>
    <cellStyle name="Uwaga 3" xfId="458" hidden="1"/>
    <cellStyle name="Uwaga 3" xfId="451" hidden="1"/>
    <cellStyle name="Uwaga 3" xfId="448" hidden="1"/>
    <cellStyle name="Uwaga 3" xfId="446" hidden="1"/>
    <cellStyle name="Uwaga 3" xfId="442" hidden="1"/>
    <cellStyle name="Uwaga 3" xfId="439" hidden="1"/>
    <cellStyle name="Uwaga 3" xfId="437" hidden="1"/>
    <cellStyle name="Uwaga 3" xfId="433" hidden="1"/>
    <cellStyle name="Uwaga 3" xfId="430" hidden="1"/>
    <cellStyle name="Uwaga 3" xfId="428" hidden="1"/>
    <cellStyle name="Uwaga 3" xfId="425" hidden="1"/>
    <cellStyle name="Uwaga 3" xfId="423" hidden="1"/>
    <cellStyle name="Uwaga 3" xfId="422" hidden="1"/>
    <cellStyle name="Uwaga 3" xfId="416" hidden="1"/>
    <cellStyle name="Uwaga 3" xfId="414" hidden="1"/>
    <cellStyle name="Uwaga 3" xfId="412" hidden="1"/>
    <cellStyle name="Uwaga 3" xfId="407" hidden="1"/>
    <cellStyle name="Uwaga 3" xfId="405" hidden="1"/>
    <cellStyle name="Uwaga 3" xfId="403" hidden="1"/>
    <cellStyle name="Uwaga 3" xfId="398" hidden="1"/>
    <cellStyle name="Uwaga 3" xfId="396" hidden="1"/>
    <cellStyle name="Uwaga 3" xfId="394" hidden="1"/>
    <cellStyle name="Uwaga 3" xfId="389" hidden="1"/>
    <cellStyle name="Uwaga 3" xfId="387" hidden="1"/>
    <cellStyle name="Uwaga 3" xfId="386" hidden="1"/>
    <cellStyle name="Uwaga 3" xfId="379" hidden="1"/>
    <cellStyle name="Uwaga 3" xfId="376" hidden="1"/>
    <cellStyle name="Uwaga 3" xfId="374" hidden="1"/>
    <cellStyle name="Uwaga 3" xfId="370" hidden="1"/>
    <cellStyle name="Uwaga 3" xfId="367" hidden="1"/>
    <cellStyle name="Uwaga 3" xfId="365" hidden="1"/>
    <cellStyle name="Uwaga 3" xfId="361" hidden="1"/>
    <cellStyle name="Uwaga 3" xfId="358" hidden="1"/>
    <cellStyle name="Uwaga 3" xfId="356" hidden="1"/>
    <cellStyle name="Uwaga 3" xfId="353" hidden="1"/>
    <cellStyle name="Uwaga 3" xfId="351" hidden="1"/>
    <cellStyle name="Uwaga 3" xfId="349" hidden="1"/>
    <cellStyle name="Uwaga 3" xfId="343" hidden="1"/>
    <cellStyle name="Uwaga 3" xfId="340" hidden="1"/>
    <cellStyle name="Uwaga 3" xfId="338" hidden="1"/>
    <cellStyle name="Uwaga 3" xfId="334" hidden="1"/>
    <cellStyle name="Uwaga 3" xfId="331" hidden="1"/>
    <cellStyle name="Uwaga 3" xfId="329" hidden="1"/>
    <cellStyle name="Uwaga 3" xfId="325" hidden="1"/>
    <cellStyle name="Uwaga 3" xfId="322" hidden="1"/>
    <cellStyle name="Uwaga 3" xfId="320" hidden="1"/>
    <cellStyle name="Uwaga 3" xfId="318" hidden="1"/>
    <cellStyle name="Uwaga 3" xfId="316" hidden="1"/>
    <cellStyle name="Uwaga 3" xfId="314" hidden="1"/>
    <cellStyle name="Uwaga 3" xfId="309" hidden="1"/>
    <cellStyle name="Uwaga 3" xfId="307" hidden="1"/>
    <cellStyle name="Uwaga 3" xfId="304" hidden="1"/>
    <cellStyle name="Uwaga 3" xfId="300" hidden="1"/>
    <cellStyle name="Uwaga 3" xfId="297" hidden="1"/>
    <cellStyle name="Uwaga 3" xfId="294" hidden="1"/>
    <cellStyle name="Uwaga 3" xfId="291" hidden="1"/>
    <cellStyle name="Uwaga 3" xfId="289" hidden="1"/>
    <cellStyle name="Uwaga 3" xfId="286" hidden="1"/>
    <cellStyle name="Uwaga 3" xfId="282" hidden="1"/>
    <cellStyle name="Uwaga 3" xfId="280" hidden="1"/>
    <cellStyle name="Uwaga 3" xfId="277" hidden="1"/>
    <cellStyle name="Uwaga 3" xfId="272" hidden="1"/>
    <cellStyle name="Uwaga 3" xfId="269" hidden="1"/>
    <cellStyle name="Uwaga 3" xfId="266" hidden="1"/>
    <cellStyle name="Uwaga 3" xfId="262" hidden="1"/>
    <cellStyle name="Uwaga 3" xfId="259" hidden="1"/>
    <cellStyle name="Uwaga 3" xfId="257" hidden="1"/>
    <cellStyle name="Uwaga 3" xfId="254" hidden="1"/>
    <cellStyle name="Uwaga 3" xfId="251" hidden="1"/>
    <cellStyle name="Uwaga 3" xfId="248" hidden="1"/>
    <cellStyle name="Uwaga 3" xfId="246" hidden="1"/>
    <cellStyle name="Uwaga 3" xfId="244" hidden="1"/>
    <cellStyle name="Uwaga 3" xfId="241" hidden="1"/>
    <cellStyle name="Uwaga 3" xfId="236" hidden="1"/>
    <cellStyle name="Uwaga 3" xfId="233" hidden="1"/>
    <cellStyle name="Uwaga 3" xfId="230" hidden="1"/>
    <cellStyle name="Uwaga 3" xfId="227" hidden="1"/>
    <cellStyle name="Uwaga 3" xfId="224" hidden="1"/>
    <cellStyle name="Uwaga 3" xfId="221" hidden="1"/>
    <cellStyle name="Uwaga 3" xfId="218" hidden="1"/>
    <cellStyle name="Uwaga 3" xfId="215" hidden="1"/>
    <cellStyle name="Uwaga 3" xfId="212" hidden="1"/>
    <cellStyle name="Uwaga 3" xfId="210" hidden="1"/>
    <cellStyle name="Uwaga 3" xfId="208" hidden="1"/>
    <cellStyle name="Uwaga 3" xfId="205" hidden="1"/>
    <cellStyle name="Uwaga 3" xfId="200" hidden="1"/>
    <cellStyle name="Uwaga 3" xfId="197" hidden="1"/>
    <cellStyle name="Uwaga 3" xfId="194" hidden="1"/>
    <cellStyle name="Uwaga 3" xfId="191" hidden="1"/>
    <cellStyle name="Uwaga 3" xfId="188" hidden="1"/>
    <cellStyle name="Uwaga 3" xfId="185" hidden="1"/>
    <cellStyle name="Uwaga 3" xfId="182" hidden="1"/>
    <cellStyle name="Uwaga 3" xfId="179" hidden="1"/>
    <cellStyle name="Uwaga 3" xfId="176" hidden="1"/>
    <cellStyle name="Uwaga 3" xfId="174" hidden="1"/>
    <cellStyle name="Uwaga 3" xfId="172" hidden="1"/>
    <cellStyle name="Uwaga 3" xfId="169" hidden="1"/>
    <cellStyle name="Uwaga 3" xfId="163" hidden="1"/>
    <cellStyle name="Uwaga 3" xfId="160" hidden="1"/>
    <cellStyle name="Uwaga 3" xfId="158" hidden="1"/>
    <cellStyle name="Uwaga 3" xfId="154" hidden="1"/>
    <cellStyle name="Uwaga 3" xfId="151" hidden="1"/>
    <cellStyle name="Uwaga 3" xfId="149" hidden="1"/>
    <cellStyle name="Uwaga 3" xfId="145" hidden="1"/>
    <cellStyle name="Uwaga 3" xfId="142" hidden="1"/>
    <cellStyle name="Uwaga 3" xfId="140" hidden="1"/>
    <cellStyle name="Uwaga 3" xfId="138" hidden="1"/>
    <cellStyle name="Uwaga 3" xfId="135" hidden="1"/>
    <cellStyle name="Uwaga 3" xfId="132" hidden="1"/>
    <cellStyle name="Uwaga 3" xfId="129" hidden="1"/>
    <cellStyle name="Uwaga 3" xfId="127" hidden="1"/>
    <cellStyle name="Uwaga 3" xfId="125" hidden="1"/>
    <cellStyle name="Uwaga 3" xfId="120" hidden="1"/>
    <cellStyle name="Uwaga 3" xfId="118" hidden="1"/>
    <cellStyle name="Uwaga 3" xfId="115" hidden="1"/>
    <cellStyle name="Uwaga 3" xfId="111" hidden="1"/>
    <cellStyle name="Uwaga 3" xfId="109" hidden="1"/>
    <cellStyle name="Uwaga 3" xfId="106" hidden="1"/>
    <cellStyle name="Uwaga 3" xfId="102" hidden="1"/>
    <cellStyle name="Uwaga 3" xfId="100" hidden="1"/>
    <cellStyle name="Uwaga 3" xfId="97" hidden="1"/>
    <cellStyle name="Uwaga 3" xfId="93" hidden="1"/>
    <cellStyle name="Uwaga 3" xfId="91" hidden="1"/>
    <cellStyle name="Uwaga 3" xfId="89" hidden="1"/>
    <cellStyle name="Uwaga 3" xfId="1677" hidden="1"/>
    <cellStyle name="Uwaga 3" xfId="1678" hidden="1"/>
    <cellStyle name="Uwaga 3" xfId="1680" hidden="1"/>
    <cellStyle name="Uwaga 3" xfId="1692" hidden="1"/>
    <cellStyle name="Uwaga 3" xfId="1693" hidden="1"/>
    <cellStyle name="Uwaga 3" xfId="1698" hidden="1"/>
    <cellStyle name="Uwaga 3" xfId="1707" hidden="1"/>
    <cellStyle name="Uwaga 3" xfId="1708" hidden="1"/>
    <cellStyle name="Uwaga 3" xfId="1713" hidden="1"/>
    <cellStyle name="Uwaga 3" xfId="1722" hidden="1"/>
    <cellStyle name="Uwaga 3" xfId="1723" hidden="1"/>
    <cellStyle name="Uwaga 3" xfId="1724" hidden="1"/>
    <cellStyle name="Uwaga 3" xfId="1737" hidden="1"/>
    <cellStyle name="Uwaga 3" xfId="1742" hidden="1"/>
    <cellStyle name="Uwaga 3" xfId="1747" hidden="1"/>
    <cellStyle name="Uwaga 3" xfId="1757" hidden="1"/>
    <cellStyle name="Uwaga 3" xfId="1762" hidden="1"/>
    <cellStyle name="Uwaga 3" xfId="1766" hidden="1"/>
    <cellStyle name="Uwaga 3" xfId="1773" hidden="1"/>
    <cellStyle name="Uwaga 3" xfId="1778" hidden="1"/>
    <cellStyle name="Uwaga 3" xfId="1781" hidden="1"/>
    <cellStyle name="Uwaga 3" xfId="1787" hidden="1"/>
    <cellStyle name="Uwaga 3" xfId="1792" hidden="1"/>
    <cellStyle name="Uwaga 3" xfId="1796" hidden="1"/>
    <cellStyle name="Uwaga 3" xfId="1797" hidden="1"/>
    <cellStyle name="Uwaga 3" xfId="1798" hidden="1"/>
    <cellStyle name="Uwaga 3" xfId="1802" hidden="1"/>
    <cellStyle name="Uwaga 3" xfId="1814" hidden="1"/>
    <cellStyle name="Uwaga 3" xfId="1819" hidden="1"/>
    <cellStyle name="Uwaga 3" xfId="1824" hidden="1"/>
    <cellStyle name="Uwaga 3" xfId="1829" hidden="1"/>
    <cellStyle name="Uwaga 3" xfId="1834" hidden="1"/>
    <cellStyle name="Uwaga 3" xfId="1839" hidden="1"/>
    <cellStyle name="Uwaga 3" xfId="1843" hidden="1"/>
    <cellStyle name="Uwaga 3" xfId="1847" hidden="1"/>
    <cellStyle name="Uwaga 3" xfId="1852" hidden="1"/>
    <cellStyle name="Uwaga 3" xfId="1857" hidden="1"/>
    <cellStyle name="Uwaga 3" xfId="1858" hidden="1"/>
    <cellStyle name="Uwaga 3" xfId="1860" hidden="1"/>
    <cellStyle name="Uwaga 3" xfId="1873" hidden="1"/>
    <cellStyle name="Uwaga 3" xfId="1877" hidden="1"/>
    <cellStyle name="Uwaga 3" xfId="1882" hidden="1"/>
    <cellStyle name="Uwaga 3" xfId="1889" hidden="1"/>
    <cellStyle name="Uwaga 3" xfId="1893" hidden="1"/>
    <cellStyle name="Uwaga 3" xfId="1898" hidden="1"/>
    <cellStyle name="Uwaga 3" xfId="1903" hidden="1"/>
    <cellStyle name="Uwaga 3" xfId="1906" hidden="1"/>
    <cellStyle name="Uwaga 3" xfId="1911" hidden="1"/>
    <cellStyle name="Uwaga 3" xfId="1917" hidden="1"/>
    <cellStyle name="Uwaga 3" xfId="1918" hidden="1"/>
    <cellStyle name="Uwaga 3" xfId="1921" hidden="1"/>
    <cellStyle name="Uwaga 3" xfId="1934" hidden="1"/>
    <cellStyle name="Uwaga 3" xfId="1938" hidden="1"/>
    <cellStyle name="Uwaga 3" xfId="1943" hidden="1"/>
    <cellStyle name="Uwaga 3" xfId="1950" hidden="1"/>
    <cellStyle name="Uwaga 3" xfId="1955" hidden="1"/>
    <cellStyle name="Uwaga 3" xfId="1959" hidden="1"/>
    <cellStyle name="Uwaga 3" xfId="1964" hidden="1"/>
    <cellStyle name="Uwaga 3" xfId="1968" hidden="1"/>
    <cellStyle name="Uwaga 3" xfId="1973" hidden="1"/>
    <cellStyle name="Uwaga 3" xfId="1977" hidden="1"/>
    <cellStyle name="Uwaga 3" xfId="1978" hidden="1"/>
    <cellStyle name="Uwaga 3" xfId="1980" hidden="1"/>
    <cellStyle name="Uwaga 3" xfId="1992" hidden="1"/>
    <cellStyle name="Uwaga 3" xfId="1993" hidden="1"/>
    <cellStyle name="Uwaga 3" xfId="1995" hidden="1"/>
    <cellStyle name="Uwaga 3" xfId="2007" hidden="1"/>
    <cellStyle name="Uwaga 3" xfId="2009" hidden="1"/>
    <cellStyle name="Uwaga 3" xfId="2012" hidden="1"/>
    <cellStyle name="Uwaga 3" xfId="2022" hidden="1"/>
    <cellStyle name="Uwaga 3" xfId="2023" hidden="1"/>
    <cellStyle name="Uwaga 3" xfId="2025" hidden="1"/>
    <cellStyle name="Uwaga 3" xfId="2037" hidden="1"/>
    <cellStyle name="Uwaga 3" xfId="2038" hidden="1"/>
    <cellStyle name="Uwaga 3" xfId="2039" hidden="1"/>
    <cellStyle name="Uwaga 3" xfId="2053" hidden="1"/>
    <cellStyle name="Uwaga 3" xfId="2056" hidden="1"/>
    <cellStyle name="Uwaga 3" xfId="2060" hidden="1"/>
    <cellStyle name="Uwaga 3" xfId="2068" hidden="1"/>
    <cellStyle name="Uwaga 3" xfId="2071" hidden="1"/>
    <cellStyle name="Uwaga 3" xfId="2075" hidden="1"/>
    <cellStyle name="Uwaga 3" xfId="2083" hidden="1"/>
    <cellStyle name="Uwaga 3" xfId="2086" hidden="1"/>
    <cellStyle name="Uwaga 3" xfId="2090" hidden="1"/>
    <cellStyle name="Uwaga 3" xfId="2097" hidden="1"/>
    <cellStyle name="Uwaga 3" xfId="2098" hidden="1"/>
    <cellStyle name="Uwaga 3" xfId="2100" hidden="1"/>
    <cellStyle name="Uwaga 3" xfId="2113" hidden="1"/>
    <cellStyle name="Uwaga 3" xfId="2116" hidden="1"/>
    <cellStyle name="Uwaga 3" xfId="2119" hidden="1"/>
    <cellStyle name="Uwaga 3" xfId="2128" hidden="1"/>
    <cellStyle name="Uwaga 3" xfId="2131" hidden="1"/>
    <cellStyle name="Uwaga 3" xfId="2135" hidden="1"/>
    <cellStyle name="Uwaga 3" xfId="2143" hidden="1"/>
    <cellStyle name="Uwaga 3" xfId="2145" hidden="1"/>
    <cellStyle name="Uwaga 3" xfId="2148" hidden="1"/>
    <cellStyle name="Uwaga 3" xfId="2157" hidden="1"/>
    <cellStyle name="Uwaga 3" xfId="2158" hidden="1"/>
    <cellStyle name="Uwaga 3" xfId="2159" hidden="1"/>
    <cellStyle name="Uwaga 3" xfId="2172" hidden="1"/>
    <cellStyle name="Uwaga 3" xfId="2173" hidden="1"/>
    <cellStyle name="Uwaga 3" xfId="2175" hidden="1"/>
    <cellStyle name="Uwaga 3" xfId="2187" hidden="1"/>
    <cellStyle name="Uwaga 3" xfId="2188" hidden="1"/>
    <cellStyle name="Uwaga 3" xfId="2190" hidden="1"/>
    <cellStyle name="Uwaga 3" xfId="2202" hidden="1"/>
    <cellStyle name="Uwaga 3" xfId="2203" hidden="1"/>
    <cellStyle name="Uwaga 3" xfId="2205" hidden="1"/>
    <cellStyle name="Uwaga 3" xfId="2217" hidden="1"/>
    <cellStyle name="Uwaga 3" xfId="2218" hidden="1"/>
    <cellStyle name="Uwaga 3" xfId="2219" hidden="1"/>
    <cellStyle name="Uwaga 3" xfId="2233" hidden="1"/>
    <cellStyle name="Uwaga 3" xfId="2235" hidden="1"/>
    <cellStyle name="Uwaga 3" xfId="2238" hidden="1"/>
    <cellStyle name="Uwaga 3" xfId="2248" hidden="1"/>
    <cellStyle name="Uwaga 3" xfId="2251" hidden="1"/>
    <cellStyle name="Uwaga 3" xfId="2254" hidden="1"/>
    <cellStyle name="Uwaga 3" xfId="2263" hidden="1"/>
    <cellStyle name="Uwaga 3" xfId="2265" hidden="1"/>
    <cellStyle name="Uwaga 3" xfId="2268" hidden="1"/>
    <cellStyle name="Uwaga 3" xfId="2277" hidden="1"/>
    <cellStyle name="Uwaga 3" xfId="2278" hidden="1"/>
    <cellStyle name="Uwaga 3" xfId="2279" hidden="1"/>
    <cellStyle name="Uwaga 3" xfId="2292" hidden="1"/>
    <cellStyle name="Uwaga 3" xfId="2294" hidden="1"/>
    <cellStyle name="Uwaga 3" xfId="2296" hidden="1"/>
    <cellStyle name="Uwaga 3" xfId="2307" hidden="1"/>
    <cellStyle name="Uwaga 3" xfId="2309" hidden="1"/>
    <cellStyle name="Uwaga 3" xfId="2311" hidden="1"/>
    <cellStyle name="Uwaga 3" xfId="2322" hidden="1"/>
    <cellStyle name="Uwaga 3" xfId="2324" hidden="1"/>
    <cellStyle name="Uwaga 3" xfId="2326" hidden="1"/>
    <cellStyle name="Uwaga 3" xfId="2337" hidden="1"/>
    <cellStyle name="Uwaga 3" xfId="2338" hidden="1"/>
    <cellStyle name="Uwaga 3" xfId="2339" hidden="1"/>
    <cellStyle name="Uwaga 3" xfId="2352" hidden="1"/>
    <cellStyle name="Uwaga 3" xfId="2354" hidden="1"/>
    <cellStyle name="Uwaga 3" xfId="2356" hidden="1"/>
    <cellStyle name="Uwaga 3" xfId="2367" hidden="1"/>
    <cellStyle name="Uwaga 3" xfId="2369" hidden="1"/>
    <cellStyle name="Uwaga 3" xfId="2371" hidden="1"/>
    <cellStyle name="Uwaga 3" xfId="2382" hidden="1"/>
    <cellStyle name="Uwaga 3" xfId="2384" hidden="1"/>
    <cellStyle name="Uwaga 3" xfId="2385" hidden="1"/>
    <cellStyle name="Uwaga 3" xfId="2397" hidden="1"/>
    <cellStyle name="Uwaga 3" xfId="2398" hidden="1"/>
    <cellStyle name="Uwaga 3" xfId="2399" hidden="1"/>
    <cellStyle name="Uwaga 3" xfId="2412" hidden="1"/>
    <cellStyle name="Uwaga 3" xfId="2414" hidden="1"/>
    <cellStyle name="Uwaga 3" xfId="2416" hidden="1"/>
    <cellStyle name="Uwaga 3" xfId="2427" hidden="1"/>
    <cellStyle name="Uwaga 3" xfId="2429" hidden="1"/>
    <cellStyle name="Uwaga 3" xfId="2431" hidden="1"/>
    <cellStyle name="Uwaga 3" xfId="2442" hidden="1"/>
    <cellStyle name="Uwaga 3" xfId="2444" hidden="1"/>
    <cellStyle name="Uwaga 3" xfId="2446" hidden="1"/>
    <cellStyle name="Uwaga 3" xfId="2457" hidden="1"/>
    <cellStyle name="Uwaga 3" xfId="2458" hidden="1"/>
    <cellStyle name="Uwaga 3" xfId="2460" hidden="1"/>
    <cellStyle name="Uwaga 3" xfId="2471" hidden="1"/>
    <cellStyle name="Uwaga 3" xfId="2473" hidden="1"/>
    <cellStyle name="Uwaga 3" xfId="2474" hidden="1"/>
    <cellStyle name="Uwaga 3" xfId="2483" hidden="1"/>
    <cellStyle name="Uwaga 3" xfId="2486" hidden="1"/>
    <cellStyle name="Uwaga 3" xfId="2488" hidden="1"/>
    <cellStyle name="Uwaga 3" xfId="2499" hidden="1"/>
    <cellStyle name="Uwaga 3" xfId="2501" hidden="1"/>
    <cellStyle name="Uwaga 3" xfId="2503" hidden="1"/>
    <cellStyle name="Uwaga 3" xfId="2515" hidden="1"/>
    <cellStyle name="Uwaga 3" xfId="2517" hidden="1"/>
    <cellStyle name="Uwaga 3" xfId="2519" hidden="1"/>
    <cellStyle name="Uwaga 3" xfId="2527" hidden="1"/>
    <cellStyle name="Uwaga 3" xfId="2529" hidden="1"/>
    <cellStyle name="Uwaga 3" xfId="2532" hidden="1"/>
    <cellStyle name="Uwaga 3" xfId="2522" hidden="1"/>
    <cellStyle name="Uwaga 3" xfId="2521" hidden="1"/>
    <cellStyle name="Uwaga 3" xfId="2520" hidden="1"/>
    <cellStyle name="Uwaga 3" xfId="2507" hidden="1"/>
    <cellStyle name="Uwaga 3" xfId="2506" hidden="1"/>
    <cellStyle name="Uwaga 3" xfId="2505" hidden="1"/>
    <cellStyle name="Uwaga 3" xfId="2492" hidden="1"/>
    <cellStyle name="Uwaga 3" xfId="2491" hidden="1"/>
    <cellStyle name="Uwaga 3" xfId="2490" hidden="1"/>
    <cellStyle name="Uwaga 3" xfId="2477" hidden="1"/>
    <cellStyle name="Uwaga 3" xfId="2476" hidden="1"/>
    <cellStyle name="Uwaga 3" xfId="2475" hidden="1"/>
    <cellStyle name="Uwaga 3" xfId="2462" hidden="1"/>
    <cellStyle name="Uwaga 3" xfId="2461" hidden="1"/>
    <cellStyle name="Uwaga 3" xfId="2459" hidden="1"/>
    <cellStyle name="Uwaga 3" xfId="2448" hidden="1"/>
    <cellStyle name="Uwaga 3" xfId="2445" hidden="1"/>
    <cellStyle name="Uwaga 3" xfId="2443" hidden="1"/>
    <cellStyle name="Uwaga 3" xfId="2433" hidden="1"/>
    <cellStyle name="Uwaga 3" xfId="2430" hidden="1"/>
    <cellStyle name="Uwaga 3" xfId="2428" hidden="1"/>
    <cellStyle name="Uwaga 3" xfId="2418" hidden="1"/>
    <cellStyle name="Uwaga 3" xfId="2415" hidden="1"/>
    <cellStyle name="Uwaga 3" xfId="2413" hidden="1"/>
    <cellStyle name="Uwaga 3" xfId="2403" hidden="1"/>
    <cellStyle name="Uwaga 3" xfId="2401" hidden="1"/>
    <cellStyle name="Uwaga 3" xfId="2400" hidden="1"/>
    <cellStyle name="Uwaga 3" xfId="2388" hidden="1"/>
    <cellStyle name="Uwaga 3" xfId="2386" hidden="1"/>
    <cellStyle name="Uwaga 3" xfId="2383" hidden="1"/>
    <cellStyle name="Uwaga 3" xfId="2373" hidden="1"/>
    <cellStyle name="Uwaga 3" xfId="2370" hidden="1"/>
    <cellStyle name="Uwaga 3" xfId="2368" hidden="1"/>
    <cellStyle name="Uwaga 3" xfId="2358" hidden="1"/>
    <cellStyle name="Uwaga 3" xfId="2355" hidden="1"/>
    <cellStyle name="Uwaga 3" xfId="2353" hidden="1"/>
    <cellStyle name="Uwaga 3" xfId="2343" hidden="1"/>
    <cellStyle name="Uwaga 3" xfId="2341" hidden="1"/>
    <cellStyle name="Uwaga 3" xfId="2340" hidden="1"/>
    <cellStyle name="Uwaga 3" xfId="2328" hidden="1"/>
    <cellStyle name="Uwaga 3" xfId="2325" hidden="1"/>
    <cellStyle name="Uwaga 3" xfId="2323" hidden="1"/>
    <cellStyle name="Uwaga 3" xfId="2313" hidden="1"/>
    <cellStyle name="Uwaga 3" xfId="2310" hidden="1"/>
    <cellStyle name="Uwaga 3" xfId="2308" hidden="1"/>
    <cellStyle name="Uwaga 3" xfId="2298" hidden="1"/>
    <cellStyle name="Uwaga 3" xfId="2295" hidden="1"/>
    <cellStyle name="Uwaga 3" xfId="2293" hidden="1"/>
    <cellStyle name="Uwaga 3" xfId="2283" hidden="1"/>
    <cellStyle name="Uwaga 3" xfId="2281" hidden="1"/>
    <cellStyle name="Uwaga 3" xfId="2280" hidden="1"/>
    <cellStyle name="Uwaga 3" xfId="2267" hidden="1"/>
    <cellStyle name="Uwaga 3" xfId="2264" hidden="1"/>
    <cellStyle name="Uwaga 3" xfId="2262" hidden="1"/>
    <cellStyle name="Uwaga 3" xfId="2252" hidden="1"/>
    <cellStyle name="Uwaga 3" xfId="2249" hidden="1"/>
    <cellStyle name="Uwaga 3" xfId="2247" hidden="1"/>
    <cellStyle name="Uwaga 3" xfId="2237" hidden="1"/>
    <cellStyle name="Uwaga 3" xfId="2234" hidden="1"/>
    <cellStyle name="Uwaga 3" xfId="2232" hidden="1"/>
    <cellStyle name="Uwaga 3" xfId="2223" hidden="1"/>
    <cellStyle name="Uwaga 3" xfId="2221" hidden="1"/>
    <cellStyle name="Uwaga 3" xfId="2220" hidden="1"/>
    <cellStyle name="Uwaga 3" xfId="2208" hidden="1"/>
    <cellStyle name="Uwaga 3" xfId="2206" hidden="1"/>
    <cellStyle name="Uwaga 3" xfId="2204" hidden="1"/>
    <cellStyle name="Uwaga 3" xfId="2193" hidden="1"/>
    <cellStyle name="Uwaga 3" xfId="2191" hidden="1"/>
    <cellStyle name="Uwaga 3" xfId="2189" hidden="1"/>
    <cellStyle name="Uwaga 3" xfId="2178" hidden="1"/>
    <cellStyle name="Uwaga 3" xfId="2176" hidden="1"/>
    <cellStyle name="Uwaga 3" xfId="2174" hidden="1"/>
    <cellStyle name="Uwaga 3" xfId="2163" hidden="1"/>
    <cellStyle name="Uwaga 3" xfId="2161" hidden="1"/>
    <cellStyle name="Uwaga 3" xfId="2160" hidden="1"/>
    <cellStyle name="Uwaga 3" xfId="2147" hidden="1"/>
    <cellStyle name="Uwaga 3" xfId="2144" hidden="1"/>
    <cellStyle name="Uwaga 3" xfId="2142" hidden="1"/>
    <cellStyle name="Uwaga 3" xfId="2132" hidden="1"/>
    <cellStyle name="Uwaga 3" xfId="2129" hidden="1"/>
    <cellStyle name="Uwaga 3" xfId="2127" hidden="1"/>
    <cellStyle name="Uwaga 3" xfId="2117" hidden="1"/>
    <cellStyle name="Uwaga 3" xfId="2114" hidden="1"/>
    <cellStyle name="Uwaga 3" xfId="2112" hidden="1"/>
    <cellStyle name="Uwaga 3" xfId="2103" hidden="1"/>
    <cellStyle name="Uwaga 3" xfId="2101" hidden="1"/>
    <cellStyle name="Uwaga 3" xfId="2099" hidden="1"/>
    <cellStyle name="Uwaga 3" xfId="2087" hidden="1"/>
    <cellStyle name="Uwaga 3" xfId="2084" hidden="1"/>
    <cellStyle name="Uwaga 3" xfId="2082" hidden="1"/>
    <cellStyle name="Uwaga 3" xfId="2072" hidden="1"/>
    <cellStyle name="Uwaga 3" xfId="2069" hidden="1"/>
    <cellStyle name="Uwaga 3" xfId="2067" hidden="1"/>
    <cellStyle name="Uwaga 3" xfId="2057" hidden="1"/>
    <cellStyle name="Uwaga 3" xfId="2054" hidden="1"/>
    <cellStyle name="Uwaga 3" xfId="2052" hidden="1"/>
    <cellStyle name="Uwaga 3" xfId="2045" hidden="1"/>
    <cellStyle name="Uwaga 3" xfId="2042" hidden="1"/>
    <cellStyle name="Uwaga 3" xfId="2040" hidden="1"/>
    <cellStyle name="Uwaga 3" xfId="2030" hidden="1"/>
    <cellStyle name="Uwaga 3" xfId="2027" hidden="1"/>
    <cellStyle name="Uwaga 3" xfId="2024" hidden="1"/>
    <cellStyle name="Uwaga 3" xfId="2015" hidden="1"/>
    <cellStyle name="Uwaga 3" xfId="2011" hidden="1"/>
    <cellStyle name="Uwaga 3" xfId="2008" hidden="1"/>
    <cellStyle name="Uwaga 3" xfId="2000" hidden="1"/>
    <cellStyle name="Uwaga 3" xfId="1997" hidden="1"/>
    <cellStyle name="Uwaga 3" xfId="1994" hidden="1"/>
    <cellStyle name="Uwaga 3" xfId="1985" hidden="1"/>
    <cellStyle name="Uwaga 3" xfId="1982" hidden="1"/>
    <cellStyle name="Uwaga 3" xfId="1979" hidden="1"/>
    <cellStyle name="Uwaga 3" xfId="1969" hidden="1"/>
    <cellStyle name="Uwaga 3" xfId="1965" hidden="1"/>
    <cellStyle name="Uwaga 3" xfId="1962" hidden="1"/>
    <cellStyle name="Uwaga 3" xfId="1953" hidden="1"/>
    <cellStyle name="Uwaga 3" xfId="1949" hidden="1"/>
    <cellStyle name="Uwaga 3" xfId="1947" hidden="1"/>
    <cellStyle name="Uwaga 3" xfId="1939" hidden="1"/>
    <cellStyle name="Uwaga 3" xfId="1935" hidden="1"/>
    <cellStyle name="Uwaga 3" xfId="1932" hidden="1"/>
    <cellStyle name="Uwaga 3" xfId="1925" hidden="1"/>
    <cellStyle name="Uwaga 3" xfId="1922" hidden="1"/>
    <cellStyle name="Uwaga 3" xfId="1919" hidden="1"/>
    <cellStyle name="Uwaga 3" xfId="1910" hidden="1"/>
    <cellStyle name="Uwaga 3" xfId="1905" hidden="1"/>
    <cellStyle name="Uwaga 3" xfId="1902" hidden="1"/>
    <cellStyle name="Uwaga 3" xfId="1895" hidden="1"/>
    <cellStyle name="Uwaga 3" xfId="1890" hidden="1"/>
    <cellStyle name="Uwaga 3" xfId="1887" hidden="1"/>
    <cellStyle name="Uwaga 3" xfId="1880" hidden="1"/>
    <cellStyle name="Uwaga 3" xfId="1875" hidden="1"/>
    <cellStyle name="Uwaga 3" xfId="1872" hidden="1"/>
    <cellStyle name="Uwaga 3" xfId="1866" hidden="1"/>
    <cellStyle name="Uwaga 3" xfId="1862" hidden="1"/>
    <cellStyle name="Uwaga 3" xfId="1859" hidden="1"/>
    <cellStyle name="Uwaga 3" xfId="1851" hidden="1"/>
    <cellStyle name="Uwaga 3" xfId="1846" hidden="1"/>
    <cellStyle name="Uwaga 3" xfId="1842" hidden="1"/>
    <cellStyle name="Uwaga 3" xfId="1836" hidden="1"/>
    <cellStyle name="Uwaga 3" xfId="1831" hidden="1"/>
    <cellStyle name="Uwaga 3" xfId="1827" hidden="1"/>
    <cellStyle name="Uwaga 3" xfId="1821" hidden="1"/>
    <cellStyle name="Uwaga 3" xfId="1816" hidden="1"/>
    <cellStyle name="Uwaga 3" xfId="1812" hidden="1"/>
    <cellStyle name="Uwaga 3" xfId="1807" hidden="1"/>
    <cellStyle name="Uwaga 3" xfId="1803" hidden="1"/>
    <cellStyle name="Uwaga 3" xfId="1799" hidden="1"/>
    <cellStyle name="Uwaga 3" xfId="1791" hidden="1"/>
    <cellStyle name="Uwaga 3" xfId="1786" hidden="1"/>
    <cellStyle name="Uwaga 3" xfId="1782" hidden="1"/>
    <cellStyle name="Uwaga 3" xfId="1776" hidden="1"/>
    <cellStyle name="Uwaga 3" xfId="1771" hidden="1"/>
    <cellStyle name="Uwaga 3" xfId="1767" hidden="1"/>
    <cellStyle name="Uwaga 3" xfId="1761" hidden="1"/>
    <cellStyle name="Uwaga 3" xfId="1756" hidden="1"/>
    <cellStyle name="Uwaga 3" xfId="1752" hidden="1"/>
    <cellStyle name="Uwaga 3" xfId="1748" hidden="1"/>
    <cellStyle name="Uwaga 3" xfId="1743" hidden="1"/>
    <cellStyle name="Uwaga 3" xfId="1738" hidden="1"/>
    <cellStyle name="Uwaga 3" xfId="1733" hidden="1"/>
    <cellStyle name="Uwaga 3" xfId="1729" hidden="1"/>
    <cellStyle name="Uwaga 3" xfId="1725" hidden="1"/>
    <cellStyle name="Uwaga 3" xfId="1718" hidden="1"/>
    <cellStyle name="Uwaga 3" xfId="1714" hidden="1"/>
    <cellStyle name="Uwaga 3" xfId="1709" hidden="1"/>
    <cellStyle name="Uwaga 3" xfId="1703" hidden="1"/>
    <cellStyle name="Uwaga 3" xfId="1699" hidden="1"/>
    <cellStyle name="Uwaga 3" xfId="1694" hidden="1"/>
    <cellStyle name="Uwaga 3" xfId="1688" hidden="1"/>
    <cellStyle name="Uwaga 3" xfId="1684" hidden="1"/>
    <cellStyle name="Uwaga 3" xfId="1679" hidden="1"/>
    <cellStyle name="Uwaga 3" xfId="1673" hidden="1"/>
    <cellStyle name="Uwaga 3" xfId="1669" hidden="1"/>
    <cellStyle name="Uwaga 3" xfId="1665" hidden="1"/>
    <cellStyle name="Uwaga 3" xfId="2525" hidden="1"/>
    <cellStyle name="Uwaga 3" xfId="2524" hidden="1"/>
    <cellStyle name="Uwaga 3" xfId="2523" hidden="1"/>
    <cellStyle name="Uwaga 3" xfId="2510" hidden="1"/>
    <cellStyle name="Uwaga 3" xfId="2509" hidden="1"/>
    <cellStyle name="Uwaga 3" xfId="2508" hidden="1"/>
    <cellStyle name="Uwaga 3" xfId="2495" hidden="1"/>
    <cellStyle name="Uwaga 3" xfId="2494" hidden="1"/>
    <cellStyle name="Uwaga 3" xfId="2493" hidden="1"/>
    <cellStyle name="Uwaga 3" xfId="2480" hidden="1"/>
    <cellStyle name="Uwaga 3" xfId="2479" hidden="1"/>
    <cellStyle name="Uwaga 3" xfId="2478" hidden="1"/>
    <cellStyle name="Uwaga 3" xfId="2465" hidden="1"/>
    <cellStyle name="Uwaga 3" xfId="2464" hidden="1"/>
    <cellStyle name="Uwaga 3" xfId="2463" hidden="1"/>
    <cellStyle name="Uwaga 3" xfId="2451" hidden="1"/>
    <cellStyle name="Uwaga 3" xfId="2449" hidden="1"/>
    <cellStyle name="Uwaga 3" xfId="2447" hidden="1"/>
    <cellStyle name="Uwaga 3" xfId="2436" hidden="1"/>
    <cellStyle name="Uwaga 3" xfId="2434" hidden="1"/>
    <cellStyle name="Uwaga 3" xfId="2432" hidden="1"/>
    <cellStyle name="Uwaga 3" xfId="2421" hidden="1"/>
    <cellStyle name="Uwaga 3" xfId="2419" hidden="1"/>
    <cellStyle name="Uwaga 3" xfId="2417" hidden="1"/>
    <cellStyle name="Uwaga 3" xfId="2406" hidden="1"/>
    <cellStyle name="Uwaga 3" xfId="2404" hidden="1"/>
    <cellStyle name="Uwaga 3" xfId="2402" hidden="1"/>
    <cellStyle name="Uwaga 3" xfId="2391" hidden="1"/>
    <cellStyle name="Uwaga 3" xfId="2389" hidden="1"/>
    <cellStyle name="Uwaga 3" xfId="2387" hidden="1"/>
    <cellStyle name="Uwaga 3" xfId="2376" hidden="1"/>
    <cellStyle name="Uwaga 3" xfId="2374" hidden="1"/>
    <cellStyle name="Uwaga 3" xfId="2372" hidden="1"/>
    <cellStyle name="Uwaga 3" xfId="2361" hidden="1"/>
    <cellStyle name="Uwaga 3" xfId="2359" hidden="1"/>
    <cellStyle name="Uwaga 3" xfId="2357" hidden="1"/>
    <cellStyle name="Uwaga 3" xfId="2346" hidden="1"/>
    <cellStyle name="Uwaga 3" xfId="2344" hidden="1"/>
    <cellStyle name="Uwaga 3" xfId="2342" hidden="1"/>
    <cellStyle name="Uwaga 3" xfId="2331" hidden="1"/>
    <cellStyle name="Uwaga 3" xfId="2329" hidden="1"/>
    <cellStyle name="Uwaga 3" xfId="2327" hidden="1"/>
    <cellStyle name="Uwaga 3" xfId="2316" hidden="1"/>
    <cellStyle name="Uwaga 3" xfId="2314" hidden="1"/>
    <cellStyle name="Uwaga 3" xfId="2312" hidden="1"/>
    <cellStyle name="Uwaga 3" xfId="2301" hidden="1"/>
    <cellStyle name="Uwaga 3" xfId="2299" hidden="1"/>
    <cellStyle name="Uwaga 3" xfId="2297" hidden="1"/>
    <cellStyle name="Uwaga 3" xfId="2286" hidden="1"/>
    <cellStyle name="Uwaga 3" xfId="2284" hidden="1"/>
    <cellStyle name="Uwaga 3" xfId="2282" hidden="1"/>
    <cellStyle name="Uwaga 3" xfId="2271" hidden="1"/>
    <cellStyle name="Uwaga 3" xfId="2269" hidden="1"/>
    <cellStyle name="Uwaga 3" xfId="2266" hidden="1"/>
    <cellStyle name="Uwaga 3" xfId="2256" hidden="1"/>
    <cellStyle name="Uwaga 3" xfId="2253" hidden="1"/>
    <cellStyle name="Uwaga 3" xfId="2250" hidden="1"/>
    <cellStyle name="Uwaga 3" xfId="2241" hidden="1"/>
    <cellStyle name="Uwaga 3" xfId="2239" hidden="1"/>
    <cellStyle name="Uwaga 3" xfId="2236" hidden="1"/>
    <cellStyle name="Uwaga 3" xfId="2226" hidden="1"/>
    <cellStyle name="Uwaga 3" xfId="2224" hidden="1"/>
    <cellStyle name="Uwaga 3" xfId="2222" hidden="1"/>
    <cellStyle name="Uwaga 3" xfId="2211" hidden="1"/>
    <cellStyle name="Uwaga 3" xfId="2209" hidden="1"/>
    <cellStyle name="Uwaga 3" xfId="2207" hidden="1"/>
    <cellStyle name="Uwaga 3" xfId="2196" hidden="1"/>
    <cellStyle name="Uwaga 3" xfId="2194" hidden="1"/>
    <cellStyle name="Uwaga 3" xfId="2192" hidden="1"/>
    <cellStyle name="Uwaga 3" xfId="2181" hidden="1"/>
    <cellStyle name="Uwaga 3" xfId="2179" hidden="1"/>
    <cellStyle name="Uwaga 3" xfId="2177" hidden="1"/>
    <cellStyle name="Uwaga 3" xfId="2166" hidden="1"/>
    <cellStyle name="Uwaga 3" xfId="2164" hidden="1"/>
    <cellStyle name="Uwaga 3" xfId="2162" hidden="1"/>
    <cellStyle name="Uwaga 3" xfId="2151" hidden="1"/>
    <cellStyle name="Uwaga 3" xfId="2149" hidden="1"/>
    <cellStyle name="Uwaga 3" xfId="2146" hidden="1"/>
    <cellStyle name="Uwaga 3" xfId="2136" hidden="1"/>
    <cellStyle name="Uwaga 3" xfId="2133" hidden="1"/>
    <cellStyle name="Uwaga 3" xfId="2130" hidden="1"/>
    <cellStyle name="Uwaga 3" xfId="2121" hidden="1"/>
    <cellStyle name="Uwaga 3" xfId="2118" hidden="1"/>
    <cellStyle name="Uwaga 3" xfId="2115" hidden="1"/>
    <cellStyle name="Uwaga 3" xfId="2106" hidden="1"/>
    <cellStyle name="Uwaga 3" xfId="2104" hidden="1"/>
    <cellStyle name="Uwaga 3" xfId="2102" hidden="1"/>
    <cellStyle name="Uwaga 3" xfId="2091" hidden="1"/>
    <cellStyle name="Uwaga 3" xfId="2088" hidden="1"/>
    <cellStyle name="Uwaga 3" xfId="2085" hidden="1"/>
    <cellStyle name="Uwaga 3" xfId="2076" hidden="1"/>
    <cellStyle name="Uwaga 3" xfId="2073" hidden="1"/>
    <cellStyle name="Uwaga 3" xfId="2070" hidden="1"/>
    <cellStyle name="Uwaga 3" xfId="2061" hidden="1"/>
    <cellStyle name="Uwaga 3" xfId="2058" hidden="1"/>
    <cellStyle name="Uwaga 3" xfId="2055" hidden="1"/>
    <cellStyle name="Uwaga 3" xfId="2048" hidden="1"/>
    <cellStyle name="Uwaga 3" xfId="2044" hidden="1"/>
    <cellStyle name="Uwaga 3" xfId="2041" hidden="1"/>
    <cellStyle name="Uwaga 3" xfId="2033" hidden="1"/>
    <cellStyle name="Uwaga 3" xfId="2029" hidden="1"/>
    <cellStyle name="Uwaga 3" xfId="2026" hidden="1"/>
    <cellStyle name="Uwaga 3" xfId="2018" hidden="1"/>
    <cellStyle name="Uwaga 3" xfId="2014" hidden="1"/>
    <cellStyle name="Uwaga 3" xfId="2010" hidden="1"/>
    <cellStyle name="Uwaga 3" xfId="2003" hidden="1"/>
    <cellStyle name="Uwaga 3" xfId="1999" hidden="1"/>
    <cellStyle name="Uwaga 3" xfId="1996" hidden="1"/>
    <cellStyle name="Uwaga 3" xfId="1988" hidden="1"/>
    <cellStyle name="Uwaga 3" xfId="1984" hidden="1"/>
    <cellStyle name="Uwaga 3" xfId="1981" hidden="1"/>
    <cellStyle name="Uwaga 3" xfId="1972" hidden="1"/>
    <cellStyle name="Uwaga 3" xfId="1967" hidden="1"/>
    <cellStyle name="Uwaga 3" xfId="1963" hidden="1"/>
    <cellStyle name="Uwaga 3" xfId="1957" hidden="1"/>
    <cellStyle name="Uwaga 3" xfId="1952" hidden="1"/>
    <cellStyle name="Uwaga 3" xfId="1948" hidden="1"/>
    <cellStyle name="Uwaga 3" xfId="1942" hidden="1"/>
    <cellStyle name="Uwaga 3" xfId="1937" hidden="1"/>
    <cellStyle name="Uwaga 3" xfId="1933" hidden="1"/>
    <cellStyle name="Uwaga 3" xfId="1928" hidden="1"/>
    <cellStyle name="Uwaga 3" xfId="1924" hidden="1"/>
    <cellStyle name="Uwaga 3" xfId="1920" hidden="1"/>
    <cellStyle name="Uwaga 3" xfId="1913" hidden="1"/>
    <cellStyle name="Uwaga 3" xfId="1908" hidden="1"/>
    <cellStyle name="Uwaga 3" xfId="1904" hidden="1"/>
    <cellStyle name="Uwaga 3" xfId="1897" hidden="1"/>
    <cellStyle name="Uwaga 3" xfId="1892" hidden="1"/>
    <cellStyle name="Uwaga 3" xfId="1888" hidden="1"/>
    <cellStyle name="Uwaga 3" xfId="1883" hidden="1"/>
    <cellStyle name="Uwaga 3" xfId="1878" hidden="1"/>
    <cellStyle name="Uwaga 3" xfId="1874" hidden="1"/>
    <cellStyle name="Uwaga 3" xfId="1868" hidden="1"/>
    <cellStyle name="Uwaga 3" xfId="1864" hidden="1"/>
    <cellStyle name="Uwaga 3" xfId="1861" hidden="1"/>
    <cellStyle name="Uwaga 3" xfId="1854" hidden="1"/>
    <cellStyle name="Uwaga 3" xfId="1849" hidden="1"/>
    <cellStyle name="Uwaga 3" xfId="1844" hidden="1"/>
    <cellStyle name="Uwaga 3" xfId="1838" hidden="1"/>
    <cellStyle name="Uwaga 3" xfId="1833" hidden="1"/>
    <cellStyle name="Uwaga 3" xfId="1828" hidden="1"/>
    <cellStyle name="Uwaga 3" xfId="1823" hidden="1"/>
    <cellStyle name="Uwaga 3" xfId="1818" hidden="1"/>
    <cellStyle name="Uwaga 3" xfId="1813" hidden="1"/>
    <cellStyle name="Uwaga 3" xfId="1809" hidden="1"/>
    <cellStyle name="Uwaga 3" xfId="1805" hidden="1"/>
    <cellStyle name="Uwaga 3" xfId="1800" hidden="1"/>
    <cellStyle name="Uwaga 3" xfId="1793" hidden="1"/>
    <cellStyle name="Uwaga 3" xfId="1788" hidden="1"/>
    <cellStyle name="Uwaga 3" xfId="1783" hidden="1"/>
    <cellStyle name="Uwaga 3" xfId="1777" hidden="1"/>
    <cellStyle name="Uwaga 3" xfId="1772" hidden="1"/>
    <cellStyle name="Uwaga 3" xfId="1768" hidden="1"/>
    <cellStyle name="Uwaga 3" xfId="1763" hidden="1"/>
    <cellStyle name="Uwaga 3" xfId="1758" hidden="1"/>
    <cellStyle name="Uwaga 3" xfId="1753" hidden="1"/>
    <cellStyle name="Uwaga 3" xfId="1749" hidden="1"/>
    <cellStyle name="Uwaga 3" xfId="1744" hidden="1"/>
    <cellStyle name="Uwaga 3" xfId="1739" hidden="1"/>
    <cellStyle name="Uwaga 3" xfId="1734" hidden="1"/>
    <cellStyle name="Uwaga 3" xfId="1730" hidden="1"/>
    <cellStyle name="Uwaga 3" xfId="1726" hidden="1"/>
    <cellStyle name="Uwaga 3" xfId="1719" hidden="1"/>
    <cellStyle name="Uwaga 3" xfId="1715" hidden="1"/>
    <cellStyle name="Uwaga 3" xfId="1710" hidden="1"/>
    <cellStyle name="Uwaga 3" xfId="1704" hidden="1"/>
    <cellStyle name="Uwaga 3" xfId="1700" hidden="1"/>
    <cellStyle name="Uwaga 3" xfId="1695" hidden="1"/>
    <cellStyle name="Uwaga 3" xfId="1689" hidden="1"/>
    <cellStyle name="Uwaga 3" xfId="1685" hidden="1"/>
    <cellStyle name="Uwaga 3" xfId="1681" hidden="1"/>
    <cellStyle name="Uwaga 3" xfId="1674" hidden="1"/>
    <cellStyle name="Uwaga 3" xfId="1670" hidden="1"/>
    <cellStyle name="Uwaga 3" xfId="1666" hidden="1"/>
    <cellStyle name="Uwaga 3" xfId="2530" hidden="1"/>
    <cellStyle name="Uwaga 3" xfId="2528" hidden="1"/>
    <cellStyle name="Uwaga 3" xfId="2526" hidden="1"/>
    <cellStyle name="Uwaga 3" xfId="2513" hidden="1"/>
    <cellStyle name="Uwaga 3" xfId="2512" hidden="1"/>
    <cellStyle name="Uwaga 3" xfId="2511" hidden="1"/>
    <cellStyle name="Uwaga 3" xfId="2498" hidden="1"/>
    <cellStyle name="Uwaga 3" xfId="2497" hidden="1"/>
    <cellStyle name="Uwaga 3" xfId="2496" hidden="1"/>
    <cellStyle name="Uwaga 3" xfId="2484" hidden="1"/>
    <cellStyle name="Uwaga 3" xfId="2482" hidden="1"/>
    <cellStyle name="Uwaga 3" xfId="2481" hidden="1"/>
    <cellStyle name="Uwaga 3" xfId="2468" hidden="1"/>
    <cellStyle name="Uwaga 3" xfId="2467" hidden="1"/>
    <cellStyle name="Uwaga 3" xfId="2466" hidden="1"/>
    <cellStyle name="Uwaga 3" xfId="2454" hidden="1"/>
    <cellStyle name="Uwaga 3" xfId="2452" hidden="1"/>
    <cellStyle name="Uwaga 3" xfId="2450" hidden="1"/>
    <cellStyle name="Uwaga 3" xfId="2439" hidden="1"/>
    <cellStyle name="Uwaga 3" xfId="2437" hidden="1"/>
    <cellStyle name="Uwaga 3" xfId="2435" hidden="1"/>
    <cellStyle name="Uwaga 3" xfId="2424" hidden="1"/>
    <cellStyle name="Uwaga 3" xfId="2422" hidden="1"/>
    <cellStyle name="Uwaga 3" xfId="2420" hidden="1"/>
    <cellStyle name="Uwaga 3" xfId="2409" hidden="1"/>
    <cellStyle name="Uwaga 3" xfId="2407" hidden="1"/>
    <cellStyle name="Uwaga 3" xfId="2405" hidden="1"/>
    <cellStyle name="Uwaga 3" xfId="2394" hidden="1"/>
    <cellStyle name="Uwaga 3" xfId="2392" hidden="1"/>
    <cellStyle name="Uwaga 3" xfId="2390" hidden="1"/>
    <cellStyle name="Uwaga 3" xfId="2379" hidden="1"/>
    <cellStyle name="Uwaga 3" xfId="2377" hidden="1"/>
    <cellStyle name="Uwaga 3" xfId="2375" hidden="1"/>
    <cellStyle name="Uwaga 3" xfId="2364" hidden="1"/>
    <cellStyle name="Uwaga 3" xfId="2362" hidden="1"/>
    <cellStyle name="Uwaga 3" xfId="2360" hidden="1"/>
    <cellStyle name="Uwaga 3" xfId="2349" hidden="1"/>
    <cellStyle name="Uwaga 3" xfId="2347" hidden="1"/>
    <cellStyle name="Uwaga 3" xfId="2345" hidden="1"/>
    <cellStyle name="Uwaga 3" xfId="2334" hidden="1"/>
    <cellStyle name="Uwaga 3" xfId="2332" hidden="1"/>
    <cellStyle name="Uwaga 3" xfId="2330" hidden="1"/>
    <cellStyle name="Uwaga 3" xfId="2319" hidden="1"/>
    <cellStyle name="Uwaga 3" xfId="2317" hidden="1"/>
    <cellStyle name="Uwaga 3" xfId="2315" hidden="1"/>
    <cellStyle name="Uwaga 3" xfId="2304" hidden="1"/>
    <cellStyle name="Uwaga 3" xfId="2302" hidden="1"/>
    <cellStyle name="Uwaga 3" xfId="2300" hidden="1"/>
    <cellStyle name="Uwaga 3" xfId="2289" hidden="1"/>
    <cellStyle name="Uwaga 3" xfId="2287" hidden="1"/>
    <cellStyle name="Uwaga 3" xfId="2285" hidden="1"/>
    <cellStyle name="Uwaga 3" xfId="2274" hidden="1"/>
    <cellStyle name="Uwaga 3" xfId="2272" hidden="1"/>
    <cellStyle name="Uwaga 3" xfId="2270" hidden="1"/>
    <cellStyle name="Uwaga 3" xfId="2259" hidden="1"/>
    <cellStyle name="Uwaga 3" xfId="2257" hidden="1"/>
    <cellStyle name="Uwaga 3" xfId="2255" hidden="1"/>
    <cellStyle name="Uwaga 3" xfId="2244" hidden="1"/>
    <cellStyle name="Uwaga 3" xfId="2242" hidden="1"/>
    <cellStyle name="Uwaga 3" xfId="2240" hidden="1"/>
    <cellStyle name="Uwaga 3" xfId="2229" hidden="1"/>
    <cellStyle name="Uwaga 3" xfId="2227" hidden="1"/>
    <cellStyle name="Uwaga 3" xfId="2225" hidden="1"/>
    <cellStyle name="Uwaga 3" xfId="2214" hidden="1"/>
    <cellStyle name="Uwaga 3" xfId="2212" hidden="1"/>
    <cellStyle name="Uwaga 3" xfId="2210" hidden="1"/>
    <cellStyle name="Uwaga 3" xfId="2199" hidden="1"/>
    <cellStyle name="Uwaga 3" xfId="2197" hidden="1"/>
    <cellStyle name="Uwaga 3" xfId="2195" hidden="1"/>
    <cellStyle name="Uwaga 3" xfId="2184" hidden="1"/>
    <cellStyle name="Uwaga 3" xfId="2182" hidden="1"/>
    <cellStyle name="Uwaga 3" xfId="2180" hidden="1"/>
    <cellStyle name="Uwaga 3" xfId="2169" hidden="1"/>
    <cellStyle name="Uwaga 3" xfId="2167" hidden="1"/>
    <cellStyle name="Uwaga 3" xfId="2165" hidden="1"/>
    <cellStyle name="Uwaga 3" xfId="2154" hidden="1"/>
    <cellStyle name="Uwaga 3" xfId="2152" hidden="1"/>
    <cellStyle name="Uwaga 3" xfId="2150" hidden="1"/>
    <cellStyle name="Uwaga 3" xfId="2139" hidden="1"/>
    <cellStyle name="Uwaga 3" xfId="2137" hidden="1"/>
    <cellStyle name="Uwaga 3" xfId="2134" hidden="1"/>
    <cellStyle name="Uwaga 3" xfId="2124" hidden="1"/>
    <cellStyle name="Uwaga 3" xfId="2122" hidden="1"/>
    <cellStyle name="Uwaga 3" xfId="2120" hidden="1"/>
    <cellStyle name="Uwaga 3" xfId="2109" hidden="1"/>
    <cellStyle name="Uwaga 3" xfId="2107" hidden="1"/>
    <cellStyle name="Uwaga 3" xfId="2105" hidden="1"/>
    <cellStyle name="Uwaga 3" xfId="2094" hidden="1"/>
    <cellStyle name="Uwaga 3" xfId="2092" hidden="1"/>
    <cellStyle name="Uwaga 3" xfId="2089" hidden="1"/>
    <cellStyle name="Uwaga 3" xfId="2079" hidden="1"/>
    <cellStyle name="Uwaga 3" xfId="2077" hidden="1"/>
    <cellStyle name="Uwaga 3" xfId="2074" hidden="1"/>
    <cellStyle name="Uwaga 3" xfId="2064" hidden="1"/>
    <cellStyle name="Uwaga 3" xfId="2062" hidden="1"/>
    <cellStyle name="Uwaga 3" xfId="2059" hidden="1"/>
    <cellStyle name="Uwaga 3" xfId="2050" hidden="1"/>
    <cellStyle name="Uwaga 3" xfId="2047" hidden="1"/>
    <cellStyle name="Uwaga 3" xfId="2043" hidden="1"/>
    <cellStyle name="Uwaga 3" xfId="2035" hidden="1"/>
    <cellStyle name="Uwaga 3" xfId="2032" hidden="1"/>
    <cellStyle name="Uwaga 3" xfId="2028" hidden="1"/>
    <cellStyle name="Uwaga 3" xfId="2020" hidden="1"/>
    <cellStyle name="Uwaga 3" xfId="2017" hidden="1"/>
    <cellStyle name="Uwaga 3" xfId="2013" hidden="1"/>
    <cellStyle name="Uwaga 3" xfId="2005" hidden="1"/>
    <cellStyle name="Uwaga 3" xfId="2002" hidden="1"/>
    <cellStyle name="Uwaga 3" xfId="1998" hidden="1"/>
    <cellStyle name="Uwaga 3" xfId="1990" hidden="1"/>
    <cellStyle name="Uwaga 3" xfId="1987" hidden="1"/>
    <cellStyle name="Uwaga 3" xfId="1983" hidden="1"/>
    <cellStyle name="Uwaga 3" xfId="1975" hidden="1"/>
    <cellStyle name="Uwaga 3" xfId="1971" hidden="1"/>
    <cellStyle name="Uwaga 3" xfId="1966" hidden="1"/>
    <cellStyle name="Uwaga 3" xfId="1960" hidden="1"/>
    <cellStyle name="Uwaga 3" xfId="1956" hidden="1"/>
    <cellStyle name="Uwaga 3" xfId="1951" hidden="1"/>
    <cellStyle name="Uwaga 3" xfId="1945" hidden="1"/>
    <cellStyle name="Uwaga 3" xfId="1941" hidden="1"/>
    <cellStyle name="Uwaga 3" xfId="1936" hidden="1"/>
    <cellStyle name="Uwaga 3" xfId="1930" hidden="1"/>
    <cellStyle name="Uwaga 3" xfId="1927" hidden="1"/>
    <cellStyle name="Uwaga 3" xfId="1923" hidden="1"/>
    <cellStyle name="Uwaga 3" xfId="1915" hidden="1"/>
    <cellStyle name="Uwaga 3" xfId="1912" hidden="1"/>
    <cellStyle name="Uwaga 3" xfId="1907" hidden="1"/>
    <cellStyle name="Uwaga 3" xfId="1900" hidden="1"/>
    <cellStyle name="Uwaga 3" xfId="1896" hidden="1"/>
    <cellStyle name="Uwaga 3" xfId="1891" hidden="1"/>
    <cellStyle name="Uwaga 3" xfId="1885" hidden="1"/>
    <cellStyle name="Uwaga 3" xfId="1881" hidden="1"/>
    <cellStyle name="Uwaga 3" xfId="1876" hidden="1"/>
    <cellStyle name="Uwaga 3" xfId="1870" hidden="1"/>
    <cellStyle name="Uwaga 3" xfId="1867" hidden="1"/>
    <cellStyle name="Uwaga 3" xfId="1863" hidden="1"/>
    <cellStyle name="Uwaga 3" xfId="1855" hidden="1"/>
    <cellStyle name="Uwaga 3" xfId="1850" hidden="1"/>
    <cellStyle name="Uwaga 3" xfId="1845" hidden="1"/>
    <cellStyle name="Uwaga 3" xfId="1840" hidden="1"/>
    <cellStyle name="Uwaga 3" xfId="1835" hidden="1"/>
    <cellStyle name="Uwaga 3" xfId="1830" hidden="1"/>
    <cellStyle name="Uwaga 3" xfId="1825" hidden="1"/>
    <cellStyle name="Uwaga 3" xfId="1820" hidden="1"/>
    <cellStyle name="Uwaga 3" xfId="1815" hidden="1"/>
    <cellStyle name="Uwaga 3" xfId="1810" hidden="1"/>
    <cellStyle name="Uwaga 3" xfId="1806" hidden="1"/>
    <cellStyle name="Uwaga 3" xfId="1801" hidden="1"/>
    <cellStyle name="Uwaga 3" xfId="1794" hidden="1"/>
    <cellStyle name="Uwaga 3" xfId="1789" hidden="1"/>
    <cellStyle name="Uwaga 3" xfId="1784" hidden="1"/>
    <cellStyle name="Uwaga 3" xfId="1779" hidden="1"/>
    <cellStyle name="Uwaga 3" xfId="1774" hidden="1"/>
    <cellStyle name="Uwaga 3" xfId="1769" hidden="1"/>
    <cellStyle name="Uwaga 3" xfId="1764" hidden="1"/>
    <cellStyle name="Uwaga 3" xfId="1759" hidden="1"/>
    <cellStyle name="Uwaga 3" xfId="1754" hidden="1"/>
    <cellStyle name="Uwaga 3" xfId="1750" hidden="1"/>
    <cellStyle name="Uwaga 3" xfId="1745" hidden="1"/>
    <cellStyle name="Uwaga 3" xfId="1740" hidden="1"/>
    <cellStyle name="Uwaga 3" xfId="1735" hidden="1"/>
    <cellStyle name="Uwaga 3" xfId="1731" hidden="1"/>
    <cellStyle name="Uwaga 3" xfId="1727" hidden="1"/>
    <cellStyle name="Uwaga 3" xfId="1720" hidden="1"/>
    <cellStyle name="Uwaga 3" xfId="1716" hidden="1"/>
    <cellStyle name="Uwaga 3" xfId="1711" hidden="1"/>
    <cellStyle name="Uwaga 3" xfId="1705" hidden="1"/>
    <cellStyle name="Uwaga 3" xfId="1701" hidden="1"/>
    <cellStyle name="Uwaga 3" xfId="1696" hidden="1"/>
    <cellStyle name="Uwaga 3" xfId="1690" hidden="1"/>
    <cellStyle name="Uwaga 3" xfId="1686" hidden="1"/>
    <cellStyle name="Uwaga 3" xfId="1682" hidden="1"/>
    <cellStyle name="Uwaga 3" xfId="1675" hidden="1"/>
    <cellStyle name="Uwaga 3" xfId="1671" hidden="1"/>
    <cellStyle name="Uwaga 3" xfId="1667" hidden="1"/>
    <cellStyle name="Uwaga 3" xfId="2534" hidden="1"/>
    <cellStyle name="Uwaga 3" xfId="2533" hidden="1"/>
    <cellStyle name="Uwaga 3" xfId="2531" hidden="1"/>
    <cellStyle name="Uwaga 3" xfId="2518" hidden="1"/>
    <cellStyle name="Uwaga 3" xfId="2516" hidden="1"/>
    <cellStyle name="Uwaga 3" xfId="2514" hidden="1"/>
    <cellStyle name="Uwaga 3" xfId="2504" hidden="1"/>
    <cellStyle name="Uwaga 3" xfId="2502" hidden="1"/>
    <cellStyle name="Uwaga 3" xfId="2500" hidden="1"/>
    <cellStyle name="Uwaga 3" xfId="2489" hidden="1"/>
    <cellStyle name="Uwaga 3" xfId="2487" hidden="1"/>
    <cellStyle name="Uwaga 3" xfId="2485" hidden="1"/>
    <cellStyle name="Uwaga 3" xfId="2472" hidden="1"/>
    <cellStyle name="Uwaga 3" xfId="2470" hidden="1"/>
    <cellStyle name="Uwaga 3" xfId="2469" hidden="1"/>
    <cellStyle name="Uwaga 3" xfId="2456" hidden="1"/>
    <cellStyle name="Uwaga 3" xfId="2455" hidden="1"/>
    <cellStyle name="Uwaga 3" xfId="2453" hidden="1"/>
    <cellStyle name="Uwaga 3" xfId="2441" hidden="1"/>
    <cellStyle name="Uwaga 3" xfId="2440" hidden="1"/>
    <cellStyle name="Uwaga 3" xfId="2438" hidden="1"/>
    <cellStyle name="Uwaga 3" xfId="2426" hidden="1"/>
    <cellStyle name="Uwaga 3" xfId="2425" hidden="1"/>
    <cellStyle name="Uwaga 3" xfId="2423" hidden="1"/>
    <cellStyle name="Uwaga 3" xfId="2411" hidden="1"/>
    <cellStyle name="Uwaga 3" xfId="2410" hidden="1"/>
    <cellStyle name="Uwaga 3" xfId="2408" hidden="1"/>
    <cellStyle name="Uwaga 3" xfId="2396" hidden="1"/>
    <cellStyle name="Uwaga 3" xfId="2395" hidden="1"/>
    <cellStyle name="Uwaga 3" xfId="2393" hidden="1"/>
    <cellStyle name="Uwaga 3" xfId="2381" hidden="1"/>
    <cellStyle name="Uwaga 3" xfId="2380" hidden="1"/>
    <cellStyle name="Uwaga 3" xfId="2378" hidden="1"/>
    <cellStyle name="Uwaga 3" xfId="2366" hidden="1"/>
    <cellStyle name="Uwaga 3" xfId="2365" hidden="1"/>
    <cellStyle name="Uwaga 3" xfId="2363" hidden="1"/>
    <cellStyle name="Uwaga 3" xfId="2351" hidden="1"/>
    <cellStyle name="Uwaga 3" xfId="2350" hidden="1"/>
    <cellStyle name="Uwaga 3" xfId="2348" hidden="1"/>
    <cellStyle name="Uwaga 3" xfId="2336" hidden="1"/>
    <cellStyle name="Uwaga 3" xfId="2335" hidden="1"/>
    <cellStyle name="Uwaga 3" xfId="2333" hidden="1"/>
    <cellStyle name="Uwaga 3" xfId="2321" hidden="1"/>
    <cellStyle name="Uwaga 3" xfId="2320" hidden="1"/>
    <cellStyle name="Uwaga 3" xfId="2318" hidden="1"/>
    <cellStyle name="Uwaga 3" xfId="2306" hidden="1"/>
    <cellStyle name="Uwaga 3" xfId="2305" hidden="1"/>
    <cellStyle name="Uwaga 3" xfId="2303" hidden="1"/>
    <cellStyle name="Uwaga 3" xfId="2291" hidden="1"/>
    <cellStyle name="Uwaga 3" xfId="2290" hidden="1"/>
    <cellStyle name="Uwaga 3" xfId="2288" hidden="1"/>
    <cellStyle name="Uwaga 3" xfId="2276" hidden="1"/>
    <cellStyle name="Uwaga 3" xfId="2275" hidden="1"/>
    <cellStyle name="Uwaga 3" xfId="2273" hidden="1"/>
    <cellStyle name="Uwaga 3" xfId="2261" hidden="1"/>
    <cellStyle name="Uwaga 3" xfId="2260" hidden="1"/>
    <cellStyle name="Uwaga 3" xfId="2258" hidden="1"/>
    <cellStyle name="Uwaga 3" xfId="2246" hidden="1"/>
    <cellStyle name="Uwaga 3" xfId="2245" hidden="1"/>
    <cellStyle name="Uwaga 3" xfId="2243" hidden="1"/>
    <cellStyle name="Uwaga 3" xfId="2231" hidden="1"/>
    <cellStyle name="Uwaga 3" xfId="2230" hidden="1"/>
    <cellStyle name="Uwaga 3" xfId="2228" hidden="1"/>
    <cellStyle name="Uwaga 3" xfId="2216" hidden="1"/>
    <cellStyle name="Uwaga 3" xfId="2215" hidden="1"/>
    <cellStyle name="Uwaga 3" xfId="2213" hidden="1"/>
    <cellStyle name="Uwaga 3" xfId="2201" hidden="1"/>
    <cellStyle name="Uwaga 3" xfId="2200" hidden="1"/>
    <cellStyle name="Uwaga 3" xfId="2198" hidden="1"/>
    <cellStyle name="Uwaga 3" xfId="2186" hidden="1"/>
    <cellStyle name="Uwaga 3" xfId="2185" hidden="1"/>
    <cellStyle name="Uwaga 3" xfId="2183" hidden="1"/>
    <cellStyle name="Uwaga 3" xfId="2171" hidden="1"/>
    <cellStyle name="Uwaga 3" xfId="2170" hidden="1"/>
    <cellStyle name="Uwaga 3" xfId="2168" hidden="1"/>
    <cellStyle name="Uwaga 3" xfId="2156" hidden="1"/>
    <cellStyle name="Uwaga 3" xfId="2155" hidden="1"/>
    <cellStyle name="Uwaga 3" xfId="2153" hidden="1"/>
    <cellStyle name="Uwaga 3" xfId="2141" hidden="1"/>
    <cellStyle name="Uwaga 3" xfId="2140" hidden="1"/>
    <cellStyle name="Uwaga 3" xfId="2138" hidden="1"/>
    <cellStyle name="Uwaga 3" xfId="2126" hidden="1"/>
    <cellStyle name="Uwaga 3" xfId="2125" hidden="1"/>
    <cellStyle name="Uwaga 3" xfId="2123" hidden="1"/>
    <cellStyle name="Uwaga 3" xfId="2111" hidden="1"/>
    <cellStyle name="Uwaga 3" xfId="2110" hidden="1"/>
    <cellStyle name="Uwaga 3" xfId="2108" hidden="1"/>
    <cellStyle name="Uwaga 3" xfId="2096" hidden="1"/>
    <cellStyle name="Uwaga 3" xfId="2095" hidden="1"/>
    <cellStyle name="Uwaga 3" xfId="2093" hidden="1"/>
    <cellStyle name="Uwaga 3" xfId="2081" hidden="1"/>
    <cellStyle name="Uwaga 3" xfId="2080" hidden="1"/>
    <cellStyle name="Uwaga 3" xfId="2078" hidden="1"/>
    <cellStyle name="Uwaga 3" xfId="2066" hidden="1"/>
    <cellStyle name="Uwaga 3" xfId="2065" hidden="1"/>
    <cellStyle name="Uwaga 3" xfId="2063" hidden="1"/>
    <cellStyle name="Uwaga 3" xfId="2051" hidden="1"/>
    <cellStyle name="Uwaga 3" xfId="2049" hidden="1"/>
    <cellStyle name="Uwaga 3" xfId="2046" hidden="1"/>
    <cellStyle name="Uwaga 3" xfId="2036" hidden="1"/>
    <cellStyle name="Uwaga 3" xfId="2034" hidden="1"/>
    <cellStyle name="Uwaga 3" xfId="2031" hidden="1"/>
    <cellStyle name="Uwaga 3" xfId="2021" hidden="1"/>
    <cellStyle name="Uwaga 3" xfId="2019" hidden="1"/>
    <cellStyle name="Uwaga 3" xfId="2016" hidden="1"/>
    <cellStyle name="Uwaga 3" xfId="2006" hidden="1"/>
    <cellStyle name="Uwaga 3" xfId="2004" hidden="1"/>
    <cellStyle name="Uwaga 3" xfId="2001" hidden="1"/>
    <cellStyle name="Uwaga 3" xfId="1991" hidden="1"/>
    <cellStyle name="Uwaga 3" xfId="1989" hidden="1"/>
    <cellStyle name="Uwaga 3" xfId="1986" hidden="1"/>
    <cellStyle name="Uwaga 3" xfId="1976" hidden="1"/>
    <cellStyle name="Uwaga 3" xfId="1974" hidden="1"/>
    <cellStyle name="Uwaga 3" xfId="1970" hidden="1"/>
    <cellStyle name="Uwaga 3" xfId="1961" hidden="1"/>
    <cellStyle name="Uwaga 3" xfId="1958" hidden="1"/>
    <cellStyle name="Uwaga 3" xfId="1954" hidden="1"/>
    <cellStyle name="Uwaga 3" xfId="1946" hidden="1"/>
    <cellStyle name="Uwaga 3" xfId="1944" hidden="1"/>
    <cellStyle name="Uwaga 3" xfId="1940" hidden="1"/>
    <cellStyle name="Uwaga 3" xfId="1931" hidden="1"/>
    <cellStyle name="Uwaga 3" xfId="1929" hidden="1"/>
    <cellStyle name="Uwaga 3" xfId="1926" hidden="1"/>
    <cellStyle name="Uwaga 3" xfId="1916" hidden="1"/>
    <cellStyle name="Uwaga 3" xfId="1914" hidden="1"/>
    <cellStyle name="Uwaga 3" xfId="1909" hidden="1"/>
    <cellStyle name="Uwaga 3" xfId="1901" hidden="1"/>
    <cellStyle name="Uwaga 3" xfId="1899" hidden="1"/>
    <cellStyle name="Uwaga 3" xfId="1894" hidden="1"/>
    <cellStyle name="Uwaga 3" xfId="1886" hidden="1"/>
    <cellStyle name="Uwaga 3" xfId="1884" hidden="1"/>
    <cellStyle name="Uwaga 3" xfId="1879" hidden="1"/>
    <cellStyle name="Uwaga 3" xfId="1871" hidden="1"/>
    <cellStyle name="Uwaga 3" xfId="1869" hidden="1"/>
    <cellStyle name="Uwaga 3" xfId="1865" hidden="1"/>
    <cellStyle name="Uwaga 3" xfId="1856" hidden="1"/>
    <cellStyle name="Uwaga 3" xfId="1853" hidden="1"/>
    <cellStyle name="Uwaga 3" xfId="1848" hidden="1"/>
    <cellStyle name="Uwaga 3" xfId="1841" hidden="1"/>
    <cellStyle name="Uwaga 3" xfId="1837" hidden="1"/>
    <cellStyle name="Uwaga 3" xfId="1832" hidden="1"/>
    <cellStyle name="Uwaga 3" xfId="1826" hidden="1"/>
    <cellStyle name="Uwaga 3" xfId="1822" hidden="1"/>
    <cellStyle name="Uwaga 3" xfId="1817" hidden="1"/>
    <cellStyle name="Uwaga 3" xfId="1811" hidden="1"/>
    <cellStyle name="Uwaga 3" xfId="1808" hidden="1"/>
    <cellStyle name="Uwaga 3" xfId="1804" hidden="1"/>
    <cellStyle name="Uwaga 3" xfId="1795" hidden="1"/>
    <cellStyle name="Uwaga 3" xfId="1790" hidden="1"/>
    <cellStyle name="Uwaga 3" xfId="1785" hidden="1"/>
    <cellStyle name="Uwaga 3" xfId="1780" hidden="1"/>
    <cellStyle name="Uwaga 3" xfId="1775" hidden="1"/>
    <cellStyle name="Uwaga 3" xfId="1770" hidden="1"/>
    <cellStyle name="Uwaga 3" xfId="1765" hidden="1"/>
    <cellStyle name="Uwaga 3" xfId="1760" hidden="1"/>
    <cellStyle name="Uwaga 3" xfId="1755" hidden="1"/>
    <cellStyle name="Uwaga 3" xfId="1751" hidden="1"/>
    <cellStyle name="Uwaga 3" xfId="1746" hidden="1"/>
    <cellStyle name="Uwaga 3" xfId="1741" hidden="1"/>
    <cellStyle name="Uwaga 3" xfId="1736" hidden="1"/>
    <cellStyle name="Uwaga 3" xfId="1732" hidden="1"/>
    <cellStyle name="Uwaga 3" xfId="1728" hidden="1"/>
    <cellStyle name="Uwaga 3" xfId="1721" hidden="1"/>
    <cellStyle name="Uwaga 3" xfId="1717" hidden="1"/>
    <cellStyle name="Uwaga 3" xfId="1712" hidden="1"/>
    <cellStyle name="Uwaga 3" xfId="1706" hidden="1"/>
    <cellStyle name="Uwaga 3" xfId="1702" hidden="1"/>
    <cellStyle name="Uwaga 3" xfId="1697" hidden="1"/>
    <cellStyle name="Uwaga 3" xfId="1691" hidden="1"/>
    <cellStyle name="Uwaga 3" xfId="1687" hidden="1"/>
    <cellStyle name="Uwaga 3" xfId="1683" hidden="1"/>
    <cellStyle name="Uwaga 3" xfId="1676" hidden="1"/>
    <cellStyle name="Uwaga 3" xfId="1672" hidden="1"/>
    <cellStyle name="Uwaga 3" xfId="1668" hidden="1"/>
    <cellStyle name="Uwaga 3" xfId="607" hidden="1"/>
    <cellStyle name="Uwaga 3" xfId="606" hidden="1"/>
    <cellStyle name="Uwaga 3" xfId="605" hidden="1"/>
    <cellStyle name="Uwaga 3" xfId="598" hidden="1"/>
    <cellStyle name="Uwaga 3" xfId="597" hidden="1"/>
    <cellStyle name="Uwaga 3" xfId="596" hidden="1"/>
    <cellStyle name="Uwaga 3" xfId="589" hidden="1"/>
    <cellStyle name="Uwaga 3" xfId="588" hidden="1"/>
    <cellStyle name="Uwaga 3" xfId="587" hidden="1"/>
    <cellStyle name="Uwaga 3" xfId="580" hidden="1"/>
    <cellStyle name="Uwaga 3" xfId="579" hidden="1"/>
    <cellStyle name="Uwaga 3" xfId="578" hidden="1"/>
    <cellStyle name="Uwaga 3" xfId="571" hidden="1"/>
    <cellStyle name="Uwaga 3" xfId="570" hidden="1"/>
    <cellStyle name="Uwaga 3" xfId="569" hidden="1"/>
    <cellStyle name="Uwaga 3" xfId="562" hidden="1"/>
    <cellStyle name="Uwaga 3" xfId="561" hidden="1"/>
    <cellStyle name="Uwaga 3" xfId="559" hidden="1"/>
    <cellStyle name="Uwaga 3" xfId="553" hidden="1"/>
    <cellStyle name="Uwaga 3" xfId="552" hidden="1"/>
    <cellStyle name="Uwaga 3" xfId="550" hidden="1"/>
    <cellStyle name="Uwaga 3" xfId="544" hidden="1"/>
    <cellStyle name="Uwaga 3" xfId="543" hidden="1"/>
    <cellStyle name="Uwaga 3" xfId="541" hidden="1"/>
    <cellStyle name="Uwaga 3" xfId="535" hidden="1"/>
    <cellStyle name="Uwaga 3" xfId="534" hidden="1"/>
    <cellStyle name="Uwaga 3" xfId="532" hidden="1"/>
    <cellStyle name="Uwaga 3" xfId="526" hidden="1"/>
    <cellStyle name="Uwaga 3" xfId="525" hidden="1"/>
    <cellStyle name="Uwaga 3" xfId="523" hidden="1"/>
    <cellStyle name="Uwaga 3" xfId="517" hidden="1"/>
    <cellStyle name="Uwaga 3" xfId="516" hidden="1"/>
    <cellStyle name="Uwaga 3" xfId="514" hidden="1"/>
    <cellStyle name="Uwaga 3" xfId="508" hidden="1"/>
    <cellStyle name="Uwaga 3" xfId="507" hidden="1"/>
    <cellStyle name="Uwaga 3" xfId="505" hidden="1"/>
    <cellStyle name="Uwaga 3" xfId="499" hidden="1"/>
    <cellStyle name="Uwaga 3" xfId="498" hidden="1"/>
    <cellStyle name="Uwaga 3" xfId="496" hidden="1"/>
    <cellStyle name="Uwaga 3" xfId="490" hidden="1"/>
    <cellStyle name="Uwaga 3" xfId="489" hidden="1"/>
    <cellStyle name="Uwaga 3" xfId="487" hidden="1"/>
    <cellStyle name="Uwaga 3" xfId="481" hidden="1"/>
    <cellStyle name="Uwaga 3" xfId="480" hidden="1"/>
    <cellStyle name="Uwaga 3" xfId="478" hidden="1"/>
    <cellStyle name="Uwaga 3" xfId="472" hidden="1"/>
    <cellStyle name="Uwaga 3" xfId="471" hidden="1"/>
    <cellStyle name="Uwaga 3" xfId="469" hidden="1"/>
    <cellStyle name="Uwaga 3" xfId="463" hidden="1"/>
    <cellStyle name="Uwaga 3" xfId="462" hidden="1"/>
    <cellStyle name="Uwaga 3" xfId="460" hidden="1"/>
    <cellStyle name="Uwaga 3" xfId="454" hidden="1"/>
    <cellStyle name="Uwaga 3" xfId="453" hidden="1"/>
    <cellStyle name="Uwaga 3" xfId="450" hidden="1"/>
    <cellStyle name="Uwaga 3" xfId="445" hidden="1"/>
    <cellStyle name="Uwaga 3" xfId="443" hidden="1"/>
    <cellStyle name="Uwaga 3" xfId="440" hidden="1"/>
    <cellStyle name="Uwaga 3" xfId="436" hidden="1"/>
    <cellStyle name="Uwaga 3" xfId="435" hidden="1"/>
    <cellStyle name="Uwaga 3" xfId="432" hidden="1"/>
    <cellStyle name="Uwaga 3" xfId="427" hidden="1"/>
    <cellStyle name="Uwaga 3" xfId="426" hidden="1"/>
    <cellStyle name="Uwaga 3" xfId="424" hidden="1"/>
    <cellStyle name="Uwaga 3" xfId="418" hidden="1"/>
    <cellStyle name="Uwaga 3" xfId="417" hidden="1"/>
    <cellStyle name="Uwaga 3" xfId="415" hidden="1"/>
    <cellStyle name="Uwaga 3" xfId="409" hidden="1"/>
    <cellStyle name="Uwaga 3" xfId="408" hidden="1"/>
    <cellStyle name="Uwaga 3" xfId="406" hidden="1"/>
    <cellStyle name="Uwaga 3" xfId="400" hidden="1"/>
    <cellStyle name="Uwaga 3" xfId="399" hidden="1"/>
    <cellStyle name="Uwaga 3" xfId="397" hidden="1"/>
    <cellStyle name="Uwaga 3" xfId="391" hidden="1"/>
    <cellStyle name="Uwaga 3" xfId="390" hidden="1"/>
    <cellStyle name="Uwaga 3" xfId="388" hidden="1"/>
    <cellStyle name="Uwaga 3" xfId="382" hidden="1"/>
    <cellStyle name="Uwaga 3" xfId="381" hidden="1"/>
    <cellStyle name="Uwaga 3" xfId="378" hidden="1"/>
    <cellStyle name="Uwaga 3" xfId="373" hidden="1"/>
    <cellStyle name="Uwaga 3" xfId="371" hidden="1"/>
    <cellStyle name="Uwaga 3" xfId="368" hidden="1"/>
    <cellStyle name="Uwaga 3" xfId="364" hidden="1"/>
    <cellStyle name="Uwaga 3" xfId="362" hidden="1"/>
    <cellStyle name="Uwaga 3" xfId="359" hidden="1"/>
    <cellStyle name="Uwaga 3" xfId="355" hidden="1"/>
    <cellStyle name="Uwaga 3" xfId="354" hidden="1"/>
    <cellStyle name="Uwaga 3" xfId="352" hidden="1"/>
    <cellStyle name="Uwaga 3" xfId="346" hidden="1"/>
    <cellStyle name="Uwaga 3" xfId="344" hidden="1"/>
    <cellStyle name="Uwaga 3" xfId="341" hidden="1"/>
    <cellStyle name="Uwaga 3" xfId="337" hidden="1"/>
    <cellStyle name="Uwaga 3" xfId="335" hidden="1"/>
    <cellStyle name="Uwaga 3" xfId="332" hidden="1"/>
    <cellStyle name="Uwaga 3" xfId="328" hidden="1"/>
    <cellStyle name="Uwaga 3" xfId="326" hidden="1"/>
    <cellStyle name="Uwaga 3" xfId="323" hidden="1"/>
    <cellStyle name="Uwaga 3" xfId="319" hidden="1"/>
    <cellStyle name="Uwaga 3" xfId="317" hidden="1"/>
    <cellStyle name="Uwaga 3" xfId="315" hidden="1"/>
    <cellStyle name="Uwaga 3" xfId="310" hidden="1"/>
    <cellStyle name="Uwaga 3" xfId="308" hidden="1"/>
    <cellStyle name="Uwaga 3" xfId="306" hidden="1"/>
    <cellStyle name="Uwaga 3" xfId="301" hidden="1"/>
    <cellStyle name="Uwaga 3" xfId="299" hidden="1"/>
    <cellStyle name="Uwaga 3" xfId="296" hidden="1"/>
    <cellStyle name="Uwaga 3" xfId="292" hidden="1"/>
    <cellStyle name="Uwaga 3" xfId="290" hidden="1"/>
    <cellStyle name="Uwaga 3" xfId="288" hidden="1"/>
    <cellStyle name="Uwaga 3" xfId="283" hidden="1"/>
    <cellStyle name="Uwaga 3" xfId="281" hidden="1"/>
    <cellStyle name="Uwaga 3" xfId="279" hidden="1"/>
    <cellStyle name="Uwaga 3" xfId="273" hidden="1"/>
    <cellStyle name="Uwaga 3" xfId="270" hidden="1"/>
    <cellStyle name="Uwaga 3" xfId="267" hidden="1"/>
    <cellStyle name="Uwaga 3" xfId="264" hidden="1"/>
    <cellStyle name="Uwaga 3" xfId="261" hidden="1"/>
    <cellStyle name="Uwaga 3" xfId="258" hidden="1"/>
    <cellStyle name="Uwaga 3" xfId="255" hidden="1"/>
    <cellStyle name="Uwaga 3" xfId="252" hidden="1"/>
    <cellStyle name="Uwaga 3" xfId="249" hidden="1"/>
    <cellStyle name="Uwaga 3" xfId="247" hidden="1"/>
    <cellStyle name="Uwaga 3" xfId="245" hidden="1"/>
    <cellStyle name="Uwaga 3" xfId="242" hidden="1"/>
    <cellStyle name="Uwaga 3" xfId="238" hidden="1"/>
    <cellStyle name="Uwaga 3" xfId="235" hidden="1"/>
    <cellStyle name="Uwaga 3" xfId="232" hidden="1"/>
    <cellStyle name="Uwaga 3" xfId="228" hidden="1"/>
    <cellStyle name="Uwaga 3" xfId="225" hidden="1"/>
    <cellStyle name="Uwaga 3" xfId="222" hidden="1"/>
    <cellStyle name="Uwaga 3" xfId="220" hidden="1"/>
    <cellStyle name="Uwaga 3" xfId="217" hidden="1"/>
    <cellStyle name="Uwaga 3" xfId="214" hidden="1"/>
    <cellStyle name="Uwaga 3" xfId="211" hidden="1"/>
    <cellStyle name="Uwaga 3" xfId="209" hidden="1"/>
    <cellStyle name="Uwaga 3" xfId="207" hidden="1"/>
    <cellStyle name="Uwaga 3" xfId="202" hidden="1"/>
    <cellStyle name="Uwaga 3" xfId="199" hidden="1"/>
    <cellStyle name="Uwaga 3" xfId="196" hidden="1"/>
    <cellStyle name="Uwaga 3" xfId="192" hidden="1"/>
    <cellStyle name="Uwaga 3" xfId="189" hidden="1"/>
    <cellStyle name="Uwaga 3" xfId="186" hidden="1"/>
    <cellStyle name="Uwaga 3" xfId="183" hidden="1"/>
    <cellStyle name="Uwaga 3" xfId="180" hidden="1"/>
    <cellStyle name="Uwaga 3" xfId="177" hidden="1"/>
    <cellStyle name="Uwaga 3" xfId="175" hidden="1"/>
    <cellStyle name="Uwaga 3" xfId="173" hidden="1"/>
    <cellStyle name="Uwaga 3" xfId="170" hidden="1"/>
    <cellStyle name="Uwaga 3" xfId="165" hidden="1"/>
    <cellStyle name="Uwaga 3" xfId="162" hidden="1"/>
    <cellStyle name="Uwaga 3" xfId="159" hidden="1"/>
    <cellStyle name="Uwaga 3" xfId="155" hidden="1"/>
    <cellStyle name="Uwaga 3" xfId="152" hidden="1"/>
    <cellStyle name="Uwaga 3" xfId="150" hidden="1"/>
    <cellStyle name="Uwaga 3" xfId="147" hidden="1"/>
    <cellStyle name="Uwaga 3" xfId="144" hidden="1"/>
    <cellStyle name="Uwaga 3" xfId="141" hidden="1"/>
    <cellStyle name="Uwaga 3" xfId="139" hidden="1"/>
    <cellStyle name="Uwaga 3" xfId="136" hidden="1"/>
    <cellStyle name="Uwaga 3" xfId="133" hidden="1"/>
    <cellStyle name="Uwaga 3" xfId="130" hidden="1"/>
    <cellStyle name="Uwaga 3" xfId="128" hidden="1"/>
    <cellStyle name="Uwaga 3" xfId="126" hidden="1"/>
    <cellStyle name="Uwaga 3" xfId="121" hidden="1"/>
    <cellStyle name="Uwaga 3" xfId="119" hidden="1"/>
    <cellStyle name="Uwaga 3" xfId="116" hidden="1"/>
    <cellStyle name="Uwaga 3" xfId="112" hidden="1"/>
    <cellStyle name="Uwaga 3" xfId="110" hidden="1"/>
    <cellStyle name="Uwaga 3" xfId="107" hidden="1"/>
    <cellStyle name="Uwaga 3" xfId="103" hidden="1"/>
    <cellStyle name="Uwaga 3" xfId="101" hidden="1"/>
    <cellStyle name="Uwaga 3" xfId="99" hidden="1"/>
    <cellStyle name="Uwaga 3" xfId="94" hidden="1"/>
    <cellStyle name="Uwaga 3" xfId="92" hidden="1"/>
    <cellStyle name="Uwaga 3" xfId="90" hidden="1"/>
    <cellStyle name="Uwaga 3" xfId="2622" hidden="1"/>
    <cellStyle name="Uwaga 3" xfId="2623" hidden="1"/>
    <cellStyle name="Uwaga 3" xfId="2625" hidden="1"/>
    <cellStyle name="Uwaga 3" xfId="2637" hidden="1"/>
    <cellStyle name="Uwaga 3" xfId="2638" hidden="1"/>
    <cellStyle name="Uwaga 3" xfId="2643" hidden="1"/>
    <cellStyle name="Uwaga 3" xfId="2652" hidden="1"/>
    <cellStyle name="Uwaga 3" xfId="2653" hidden="1"/>
    <cellStyle name="Uwaga 3" xfId="2658" hidden="1"/>
    <cellStyle name="Uwaga 3" xfId="2667" hidden="1"/>
    <cellStyle name="Uwaga 3" xfId="2668" hidden="1"/>
    <cellStyle name="Uwaga 3" xfId="2669" hidden="1"/>
    <cellStyle name="Uwaga 3" xfId="2682" hidden="1"/>
    <cellStyle name="Uwaga 3" xfId="2687" hidden="1"/>
    <cellStyle name="Uwaga 3" xfId="2692" hidden="1"/>
    <cellStyle name="Uwaga 3" xfId="2702" hidden="1"/>
    <cellStyle name="Uwaga 3" xfId="2707" hidden="1"/>
    <cellStyle name="Uwaga 3" xfId="2711" hidden="1"/>
    <cellStyle name="Uwaga 3" xfId="2718" hidden="1"/>
    <cellStyle name="Uwaga 3" xfId="2723" hidden="1"/>
    <cellStyle name="Uwaga 3" xfId="2726" hidden="1"/>
    <cellStyle name="Uwaga 3" xfId="2732" hidden="1"/>
    <cellStyle name="Uwaga 3" xfId="2737" hidden="1"/>
    <cellStyle name="Uwaga 3" xfId="2741" hidden="1"/>
    <cellStyle name="Uwaga 3" xfId="2742" hidden="1"/>
    <cellStyle name="Uwaga 3" xfId="2743" hidden="1"/>
    <cellStyle name="Uwaga 3" xfId="2747" hidden="1"/>
    <cellStyle name="Uwaga 3" xfId="2759" hidden="1"/>
    <cellStyle name="Uwaga 3" xfId="2764" hidden="1"/>
    <cellStyle name="Uwaga 3" xfId="2769" hidden="1"/>
    <cellStyle name="Uwaga 3" xfId="2774" hidden="1"/>
    <cellStyle name="Uwaga 3" xfId="2779" hidden="1"/>
    <cellStyle name="Uwaga 3" xfId="2784" hidden="1"/>
    <cellStyle name="Uwaga 3" xfId="2788" hidden="1"/>
    <cellStyle name="Uwaga 3" xfId="2792" hidden="1"/>
    <cellStyle name="Uwaga 3" xfId="2797" hidden="1"/>
    <cellStyle name="Uwaga 3" xfId="2802" hidden="1"/>
    <cellStyle name="Uwaga 3" xfId="2803" hidden="1"/>
    <cellStyle name="Uwaga 3" xfId="2805" hidden="1"/>
    <cellStyle name="Uwaga 3" xfId="2818" hidden="1"/>
    <cellStyle name="Uwaga 3" xfId="2822" hidden="1"/>
    <cellStyle name="Uwaga 3" xfId="2827" hidden="1"/>
    <cellStyle name="Uwaga 3" xfId="2834" hidden="1"/>
    <cellStyle name="Uwaga 3" xfId="2838" hidden="1"/>
    <cellStyle name="Uwaga 3" xfId="2843" hidden="1"/>
    <cellStyle name="Uwaga 3" xfId="2848" hidden="1"/>
    <cellStyle name="Uwaga 3" xfId="2851" hidden="1"/>
    <cellStyle name="Uwaga 3" xfId="2856" hidden="1"/>
    <cellStyle name="Uwaga 3" xfId="2862" hidden="1"/>
    <cellStyle name="Uwaga 3" xfId="2863" hidden="1"/>
    <cellStyle name="Uwaga 3" xfId="2866" hidden="1"/>
    <cellStyle name="Uwaga 3" xfId="2879" hidden="1"/>
    <cellStyle name="Uwaga 3" xfId="2883" hidden="1"/>
    <cellStyle name="Uwaga 3" xfId="2888" hidden="1"/>
    <cellStyle name="Uwaga 3" xfId="2895" hidden="1"/>
    <cellStyle name="Uwaga 3" xfId="2900" hidden="1"/>
    <cellStyle name="Uwaga 3" xfId="2904" hidden="1"/>
    <cellStyle name="Uwaga 3" xfId="2909" hidden="1"/>
    <cellStyle name="Uwaga 3" xfId="2913" hidden="1"/>
    <cellStyle name="Uwaga 3" xfId="2918" hidden="1"/>
    <cellStyle name="Uwaga 3" xfId="2922" hidden="1"/>
    <cellStyle name="Uwaga 3" xfId="2923" hidden="1"/>
    <cellStyle name="Uwaga 3" xfId="2925" hidden="1"/>
    <cellStyle name="Uwaga 3" xfId="2937" hidden="1"/>
    <cellStyle name="Uwaga 3" xfId="2938" hidden="1"/>
    <cellStyle name="Uwaga 3" xfId="2940" hidden="1"/>
    <cellStyle name="Uwaga 3" xfId="2952" hidden="1"/>
    <cellStyle name="Uwaga 3" xfId="2954" hidden="1"/>
    <cellStyle name="Uwaga 3" xfId="2957" hidden="1"/>
    <cellStyle name="Uwaga 3" xfId="2967" hidden="1"/>
    <cellStyle name="Uwaga 3" xfId="2968" hidden="1"/>
    <cellStyle name="Uwaga 3" xfId="2970" hidden="1"/>
    <cellStyle name="Uwaga 3" xfId="2982" hidden="1"/>
    <cellStyle name="Uwaga 3" xfId="2983" hidden="1"/>
    <cellStyle name="Uwaga 3" xfId="2984" hidden="1"/>
    <cellStyle name="Uwaga 3" xfId="2998" hidden="1"/>
    <cellStyle name="Uwaga 3" xfId="3001" hidden="1"/>
    <cellStyle name="Uwaga 3" xfId="3005" hidden="1"/>
    <cellStyle name="Uwaga 3" xfId="3013" hidden="1"/>
    <cellStyle name="Uwaga 3" xfId="3016" hidden="1"/>
    <cellStyle name="Uwaga 3" xfId="3020" hidden="1"/>
    <cellStyle name="Uwaga 3" xfId="3028" hidden="1"/>
    <cellStyle name="Uwaga 3" xfId="3031" hidden="1"/>
    <cellStyle name="Uwaga 3" xfId="3035" hidden="1"/>
    <cellStyle name="Uwaga 3" xfId="3042" hidden="1"/>
    <cellStyle name="Uwaga 3" xfId="3043" hidden="1"/>
    <cellStyle name="Uwaga 3" xfId="3045" hidden="1"/>
    <cellStyle name="Uwaga 3" xfId="3058" hidden="1"/>
    <cellStyle name="Uwaga 3" xfId="3061" hidden="1"/>
    <cellStyle name="Uwaga 3" xfId="3064" hidden="1"/>
    <cellStyle name="Uwaga 3" xfId="3073" hidden="1"/>
    <cellStyle name="Uwaga 3" xfId="3076" hidden="1"/>
    <cellStyle name="Uwaga 3" xfId="3080" hidden="1"/>
    <cellStyle name="Uwaga 3" xfId="3088" hidden="1"/>
    <cellStyle name="Uwaga 3" xfId="3090" hidden="1"/>
    <cellStyle name="Uwaga 3" xfId="3093" hidden="1"/>
    <cellStyle name="Uwaga 3" xfId="3102" hidden="1"/>
    <cellStyle name="Uwaga 3" xfId="3103" hidden="1"/>
    <cellStyle name="Uwaga 3" xfId="3104" hidden="1"/>
    <cellStyle name="Uwaga 3" xfId="3117" hidden="1"/>
    <cellStyle name="Uwaga 3" xfId="3118" hidden="1"/>
    <cellStyle name="Uwaga 3" xfId="3120" hidden="1"/>
    <cellStyle name="Uwaga 3" xfId="3132" hidden="1"/>
    <cellStyle name="Uwaga 3" xfId="3133" hidden="1"/>
    <cellStyle name="Uwaga 3" xfId="3135" hidden="1"/>
    <cellStyle name="Uwaga 3" xfId="3147" hidden="1"/>
    <cellStyle name="Uwaga 3" xfId="3148" hidden="1"/>
    <cellStyle name="Uwaga 3" xfId="3150" hidden="1"/>
    <cellStyle name="Uwaga 3" xfId="3162" hidden="1"/>
    <cellStyle name="Uwaga 3" xfId="3163" hidden="1"/>
    <cellStyle name="Uwaga 3" xfId="3164" hidden="1"/>
    <cellStyle name="Uwaga 3" xfId="3178" hidden="1"/>
    <cellStyle name="Uwaga 3" xfId="3180" hidden="1"/>
    <cellStyle name="Uwaga 3" xfId="3183" hidden="1"/>
    <cellStyle name="Uwaga 3" xfId="3193" hidden="1"/>
    <cellStyle name="Uwaga 3" xfId="3196" hidden="1"/>
    <cellStyle name="Uwaga 3" xfId="3199" hidden="1"/>
    <cellStyle name="Uwaga 3" xfId="3208" hidden="1"/>
    <cellStyle name="Uwaga 3" xfId="3210" hidden="1"/>
    <cellStyle name="Uwaga 3" xfId="3213" hidden="1"/>
    <cellStyle name="Uwaga 3" xfId="3222" hidden="1"/>
    <cellStyle name="Uwaga 3" xfId="3223" hidden="1"/>
    <cellStyle name="Uwaga 3" xfId="3224" hidden="1"/>
    <cellStyle name="Uwaga 3" xfId="3237" hidden="1"/>
    <cellStyle name="Uwaga 3" xfId="3239" hidden="1"/>
    <cellStyle name="Uwaga 3" xfId="3241" hidden="1"/>
    <cellStyle name="Uwaga 3" xfId="3252" hidden="1"/>
    <cellStyle name="Uwaga 3" xfId="3254" hidden="1"/>
    <cellStyle name="Uwaga 3" xfId="3256" hidden="1"/>
    <cellStyle name="Uwaga 3" xfId="3267" hidden="1"/>
    <cellStyle name="Uwaga 3" xfId="3269" hidden="1"/>
    <cellStyle name="Uwaga 3" xfId="3271" hidden="1"/>
    <cellStyle name="Uwaga 3" xfId="3282" hidden="1"/>
    <cellStyle name="Uwaga 3" xfId="3283" hidden="1"/>
    <cellStyle name="Uwaga 3" xfId="3284" hidden="1"/>
    <cellStyle name="Uwaga 3" xfId="3297" hidden="1"/>
    <cellStyle name="Uwaga 3" xfId="3299" hidden="1"/>
    <cellStyle name="Uwaga 3" xfId="3301" hidden="1"/>
    <cellStyle name="Uwaga 3" xfId="3312" hidden="1"/>
    <cellStyle name="Uwaga 3" xfId="3314" hidden="1"/>
    <cellStyle name="Uwaga 3" xfId="3316" hidden="1"/>
    <cellStyle name="Uwaga 3" xfId="3327" hidden="1"/>
    <cellStyle name="Uwaga 3" xfId="3329" hidden="1"/>
    <cellStyle name="Uwaga 3" xfId="3330" hidden="1"/>
    <cellStyle name="Uwaga 3" xfId="3342" hidden="1"/>
    <cellStyle name="Uwaga 3" xfId="3343" hidden="1"/>
    <cellStyle name="Uwaga 3" xfId="3344" hidden="1"/>
    <cellStyle name="Uwaga 3" xfId="3357" hidden="1"/>
    <cellStyle name="Uwaga 3" xfId="3359" hidden="1"/>
    <cellStyle name="Uwaga 3" xfId="3361" hidden="1"/>
    <cellStyle name="Uwaga 3" xfId="3372" hidden="1"/>
    <cellStyle name="Uwaga 3" xfId="3374" hidden="1"/>
    <cellStyle name="Uwaga 3" xfId="3376" hidden="1"/>
    <cellStyle name="Uwaga 3" xfId="3387" hidden="1"/>
    <cellStyle name="Uwaga 3" xfId="3389" hidden="1"/>
    <cellStyle name="Uwaga 3" xfId="3391" hidden="1"/>
    <cellStyle name="Uwaga 3" xfId="3402" hidden="1"/>
    <cellStyle name="Uwaga 3" xfId="3403" hidden="1"/>
    <cellStyle name="Uwaga 3" xfId="3405" hidden="1"/>
    <cellStyle name="Uwaga 3" xfId="3416" hidden="1"/>
    <cellStyle name="Uwaga 3" xfId="3418" hidden="1"/>
    <cellStyle name="Uwaga 3" xfId="3419" hidden="1"/>
    <cellStyle name="Uwaga 3" xfId="3428" hidden="1"/>
    <cellStyle name="Uwaga 3" xfId="3431" hidden="1"/>
    <cellStyle name="Uwaga 3" xfId="3433" hidden="1"/>
    <cellStyle name="Uwaga 3" xfId="3444" hidden="1"/>
    <cellStyle name="Uwaga 3" xfId="3446" hidden="1"/>
    <cellStyle name="Uwaga 3" xfId="3448" hidden="1"/>
    <cellStyle name="Uwaga 3" xfId="3460" hidden="1"/>
    <cellStyle name="Uwaga 3" xfId="3462" hidden="1"/>
    <cellStyle name="Uwaga 3" xfId="3464" hidden="1"/>
    <cellStyle name="Uwaga 3" xfId="3472" hidden="1"/>
    <cellStyle name="Uwaga 3" xfId="3474" hidden="1"/>
    <cellStyle name="Uwaga 3" xfId="3477" hidden="1"/>
    <cellStyle name="Uwaga 3" xfId="3467" hidden="1"/>
    <cellStyle name="Uwaga 3" xfId="3466" hidden="1"/>
    <cellStyle name="Uwaga 3" xfId="3465" hidden="1"/>
    <cellStyle name="Uwaga 3" xfId="3452" hidden="1"/>
    <cellStyle name="Uwaga 3" xfId="3451" hidden="1"/>
    <cellStyle name="Uwaga 3" xfId="3450" hidden="1"/>
    <cellStyle name="Uwaga 3" xfId="3437" hidden="1"/>
    <cellStyle name="Uwaga 3" xfId="3436" hidden="1"/>
    <cellStyle name="Uwaga 3" xfId="3435" hidden="1"/>
    <cellStyle name="Uwaga 3" xfId="3422" hidden="1"/>
    <cellStyle name="Uwaga 3" xfId="3421" hidden="1"/>
    <cellStyle name="Uwaga 3" xfId="3420" hidden="1"/>
    <cellStyle name="Uwaga 3" xfId="3407" hidden="1"/>
    <cellStyle name="Uwaga 3" xfId="3406" hidden="1"/>
    <cellStyle name="Uwaga 3" xfId="3404" hidden="1"/>
    <cellStyle name="Uwaga 3" xfId="3393" hidden="1"/>
    <cellStyle name="Uwaga 3" xfId="3390" hidden="1"/>
    <cellStyle name="Uwaga 3" xfId="3388" hidden="1"/>
    <cellStyle name="Uwaga 3" xfId="3378" hidden="1"/>
    <cellStyle name="Uwaga 3" xfId="3375" hidden="1"/>
    <cellStyle name="Uwaga 3" xfId="3373" hidden="1"/>
    <cellStyle name="Uwaga 3" xfId="3363" hidden="1"/>
    <cellStyle name="Uwaga 3" xfId="3360" hidden="1"/>
    <cellStyle name="Uwaga 3" xfId="3358" hidden="1"/>
    <cellStyle name="Uwaga 3" xfId="3348" hidden="1"/>
    <cellStyle name="Uwaga 3" xfId="3346" hidden="1"/>
    <cellStyle name="Uwaga 3" xfId="3345" hidden="1"/>
    <cellStyle name="Uwaga 3" xfId="3333" hidden="1"/>
    <cellStyle name="Uwaga 3" xfId="3331" hidden="1"/>
    <cellStyle name="Uwaga 3" xfId="3328" hidden="1"/>
    <cellStyle name="Uwaga 3" xfId="3318" hidden="1"/>
    <cellStyle name="Uwaga 3" xfId="3315" hidden="1"/>
    <cellStyle name="Uwaga 3" xfId="3313" hidden="1"/>
    <cellStyle name="Uwaga 3" xfId="3303" hidden="1"/>
    <cellStyle name="Uwaga 3" xfId="3300" hidden="1"/>
    <cellStyle name="Uwaga 3" xfId="3298" hidden="1"/>
    <cellStyle name="Uwaga 3" xfId="3288" hidden="1"/>
    <cellStyle name="Uwaga 3" xfId="3286" hidden="1"/>
    <cellStyle name="Uwaga 3" xfId="3285" hidden="1"/>
    <cellStyle name="Uwaga 3" xfId="3273" hidden="1"/>
    <cellStyle name="Uwaga 3" xfId="3270" hidden="1"/>
    <cellStyle name="Uwaga 3" xfId="3268" hidden="1"/>
    <cellStyle name="Uwaga 3" xfId="3258" hidden="1"/>
    <cellStyle name="Uwaga 3" xfId="3255" hidden="1"/>
    <cellStyle name="Uwaga 3" xfId="3253" hidden="1"/>
    <cellStyle name="Uwaga 3" xfId="3243" hidden="1"/>
    <cellStyle name="Uwaga 3" xfId="3240" hidden="1"/>
    <cellStyle name="Uwaga 3" xfId="3238" hidden="1"/>
    <cellStyle name="Uwaga 3" xfId="3228" hidden="1"/>
    <cellStyle name="Uwaga 3" xfId="3226" hidden="1"/>
    <cellStyle name="Uwaga 3" xfId="3225" hidden="1"/>
    <cellStyle name="Uwaga 3" xfId="3212" hidden="1"/>
    <cellStyle name="Uwaga 3" xfId="3209" hidden="1"/>
    <cellStyle name="Uwaga 3" xfId="3207" hidden="1"/>
    <cellStyle name="Uwaga 3" xfId="3197" hidden="1"/>
    <cellStyle name="Uwaga 3" xfId="3194" hidden="1"/>
    <cellStyle name="Uwaga 3" xfId="3192" hidden="1"/>
    <cellStyle name="Uwaga 3" xfId="3182" hidden="1"/>
    <cellStyle name="Uwaga 3" xfId="3179" hidden="1"/>
    <cellStyle name="Uwaga 3" xfId="3177" hidden="1"/>
    <cellStyle name="Uwaga 3" xfId="3168" hidden="1"/>
    <cellStyle name="Uwaga 3" xfId="3166" hidden="1"/>
    <cellStyle name="Uwaga 3" xfId="3165" hidden="1"/>
    <cellStyle name="Uwaga 3" xfId="3153" hidden="1"/>
    <cellStyle name="Uwaga 3" xfId="3151" hidden="1"/>
    <cellStyle name="Uwaga 3" xfId="3149" hidden="1"/>
    <cellStyle name="Uwaga 3" xfId="3138" hidden="1"/>
    <cellStyle name="Uwaga 3" xfId="3136" hidden="1"/>
    <cellStyle name="Uwaga 3" xfId="3134" hidden="1"/>
    <cellStyle name="Uwaga 3" xfId="3123" hidden="1"/>
    <cellStyle name="Uwaga 3" xfId="3121" hidden="1"/>
    <cellStyle name="Uwaga 3" xfId="3119" hidden="1"/>
    <cellStyle name="Uwaga 3" xfId="3108" hidden="1"/>
    <cellStyle name="Uwaga 3" xfId="3106" hidden="1"/>
    <cellStyle name="Uwaga 3" xfId="3105" hidden="1"/>
    <cellStyle name="Uwaga 3" xfId="3092" hidden="1"/>
    <cellStyle name="Uwaga 3" xfId="3089" hidden="1"/>
    <cellStyle name="Uwaga 3" xfId="3087" hidden="1"/>
    <cellStyle name="Uwaga 3" xfId="3077" hidden="1"/>
    <cellStyle name="Uwaga 3" xfId="3074" hidden="1"/>
    <cellStyle name="Uwaga 3" xfId="3072" hidden="1"/>
    <cellStyle name="Uwaga 3" xfId="3062" hidden="1"/>
    <cellStyle name="Uwaga 3" xfId="3059" hidden="1"/>
    <cellStyle name="Uwaga 3" xfId="3057" hidden="1"/>
    <cellStyle name="Uwaga 3" xfId="3048" hidden="1"/>
    <cellStyle name="Uwaga 3" xfId="3046" hidden="1"/>
    <cellStyle name="Uwaga 3" xfId="3044" hidden="1"/>
    <cellStyle name="Uwaga 3" xfId="3032" hidden="1"/>
    <cellStyle name="Uwaga 3" xfId="3029" hidden="1"/>
    <cellStyle name="Uwaga 3" xfId="3027" hidden="1"/>
    <cellStyle name="Uwaga 3" xfId="3017" hidden="1"/>
    <cellStyle name="Uwaga 3" xfId="3014" hidden="1"/>
    <cellStyle name="Uwaga 3" xfId="3012" hidden="1"/>
    <cellStyle name="Uwaga 3" xfId="3002" hidden="1"/>
    <cellStyle name="Uwaga 3" xfId="2999" hidden="1"/>
    <cellStyle name="Uwaga 3" xfId="2997" hidden="1"/>
    <cellStyle name="Uwaga 3" xfId="2990" hidden="1"/>
    <cellStyle name="Uwaga 3" xfId="2987" hidden="1"/>
    <cellStyle name="Uwaga 3" xfId="2985" hidden="1"/>
    <cellStyle name="Uwaga 3" xfId="2975" hidden="1"/>
    <cellStyle name="Uwaga 3" xfId="2972" hidden="1"/>
    <cellStyle name="Uwaga 3" xfId="2969" hidden="1"/>
    <cellStyle name="Uwaga 3" xfId="2960" hidden="1"/>
    <cellStyle name="Uwaga 3" xfId="2956" hidden="1"/>
    <cellStyle name="Uwaga 3" xfId="2953" hidden="1"/>
    <cellStyle name="Uwaga 3" xfId="2945" hidden="1"/>
    <cellStyle name="Uwaga 3" xfId="2942" hidden="1"/>
    <cellStyle name="Uwaga 3" xfId="2939" hidden="1"/>
    <cellStyle name="Uwaga 3" xfId="2930" hidden="1"/>
    <cellStyle name="Uwaga 3" xfId="2927" hidden="1"/>
    <cellStyle name="Uwaga 3" xfId="2924" hidden="1"/>
    <cellStyle name="Uwaga 3" xfId="2914" hidden="1"/>
    <cellStyle name="Uwaga 3" xfId="2910" hidden="1"/>
    <cellStyle name="Uwaga 3" xfId="2907" hidden="1"/>
    <cellStyle name="Uwaga 3" xfId="2898" hidden="1"/>
    <cellStyle name="Uwaga 3" xfId="2894" hidden="1"/>
    <cellStyle name="Uwaga 3" xfId="2892" hidden="1"/>
    <cellStyle name="Uwaga 3" xfId="2884" hidden="1"/>
    <cellStyle name="Uwaga 3" xfId="2880" hidden="1"/>
    <cellStyle name="Uwaga 3" xfId="2877" hidden="1"/>
    <cellStyle name="Uwaga 3" xfId="2870" hidden="1"/>
    <cellStyle name="Uwaga 3" xfId="2867" hidden="1"/>
    <cellStyle name="Uwaga 3" xfId="2864" hidden="1"/>
    <cellStyle name="Uwaga 3" xfId="2855" hidden="1"/>
    <cellStyle name="Uwaga 3" xfId="2850" hidden="1"/>
    <cellStyle name="Uwaga 3" xfId="2847" hidden="1"/>
    <cellStyle name="Uwaga 3" xfId="2840" hidden="1"/>
    <cellStyle name="Uwaga 3" xfId="2835" hidden="1"/>
    <cellStyle name="Uwaga 3" xfId="2832" hidden="1"/>
    <cellStyle name="Uwaga 3" xfId="2825" hidden="1"/>
    <cellStyle name="Uwaga 3" xfId="2820" hidden="1"/>
    <cellStyle name="Uwaga 3" xfId="2817" hidden="1"/>
    <cellStyle name="Uwaga 3" xfId="2811" hidden="1"/>
    <cellStyle name="Uwaga 3" xfId="2807" hidden="1"/>
    <cellStyle name="Uwaga 3" xfId="2804" hidden="1"/>
    <cellStyle name="Uwaga 3" xfId="2796" hidden="1"/>
    <cellStyle name="Uwaga 3" xfId="2791" hidden="1"/>
    <cellStyle name="Uwaga 3" xfId="2787" hidden="1"/>
    <cellStyle name="Uwaga 3" xfId="2781" hidden="1"/>
    <cellStyle name="Uwaga 3" xfId="2776" hidden="1"/>
    <cellStyle name="Uwaga 3" xfId="2772" hidden="1"/>
    <cellStyle name="Uwaga 3" xfId="2766" hidden="1"/>
    <cellStyle name="Uwaga 3" xfId="2761" hidden="1"/>
    <cellStyle name="Uwaga 3" xfId="2757" hidden="1"/>
    <cellStyle name="Uwaga 3" xfId="2752" hidden="1"/>
    <cellStyle name="Uwaga 3" xfId="2748" hidden="1"/>
    <cellStyle name="Uwaga 3" xfId="2744" hidden="1"/>
    <cellStyle name="Uwaga 3" xfId="2736" hidden="1"/>
    <cellStyle name="Uwaga 3" xfId="2731" hidden="1"/>
    <cellStyle name="Uwaga 3" xfId="2727" hidden="1"/>
    <cellStyle name="Uwaga 3" xfId="2721" hidden="1"/>
    <cellStyle name="Uwaga 3" xfId="2716" hidden="1"/>
    <cellStyle name="Uwaga 3" xfId="2712" hidden="1"/>
    <cellStyle name="Uwaga 3" xfId="2706" hidden="1"/>
    <cellStyle name="Uwaga 3" xfId="2701" hidden="1"/>
    <cellStyle name="Uwaga 3" xfId="2697" hidden="1"/>
    <cellStyle name="Uwaga 3" xfId="2693" hidden="1"/>
    <cellStyle name="Uwaga 3" xfId="2688" hidden="1"/>
    <cellStyle name="Uwaga 3" xfId="2683" hidden="1"/>
    <cellStyle name="Uwaga 3" xfId="2678" hidden="1"/>
    <cellStyle name="Uwaga 3" xfId="2674" hidden="1"/>
    <cellStyle name="Uwaga 3" xfId="2670" hidden="1"/>
    <cellStyle name="Uwaga 3" xfId="2663" hidden="1"/>
    <cellStyle name="Uwaga 3" xfId="2659" hidden="1"/>
    <cellStyle name="Uwaga 3" xfId="2654" hidden="1"/>
    <cellStyle name="Uwaga 3" xfId="2648" hidden="1"/>
    <cellStyle name="Uwaga 3" xfId="2644" hidden="1"/>
    <cellStyle name="Uwaga 3" xfId="2639" hidden="1"/>
    <cellStyle name="Uwaga 3" xfId="2633" hidden="1"/>
    <cellStyle name="Uwaga 3" xfId="2629" hidden="1"/>
    <cellStyle name="Uwaga 3" xfId="2624" hidden="1"/>
    <cellStyle name="Uwaga 3" xfId="2618" hidden="1"/>
    <cellStyle name="Uwaga 3" xfId="2614" hidden="1"/>
    <cellStyle name="Uwaga 3" xfId="2610" hidden="1"/>
    <cellStyle name="Uwaga 3" xfId="3470" hidden="1"/>
    <cellStyle name="Uwaga 3" xfId="3469" hidden="1"/>
    <cellStyle name="Uwaga 3" xfId="3468" hidden="1"/>
    <cellStyle name="Uwaga 3" xfId="3455" hidden="1"/>
    <cellStyle name="Uwaga 3" xfId="3454" hidden="1"/>
    <cellStyle name="Uwaga 3" xfId="3453" hidden="1"/>
    <cellStyle name="Uwaga 3" xfId="3440" hidden="1"/>
    <cellStyle name="Uwaga 3" xfId="3439" hidden="1"/>
    <cellStyle name="Uwaga 3" xfId="3438" hidden="1"/>
    <cellStyle name="Uwaga 3" xfId="3425" hidden="1"/>
    <cellStyle name="Uwaga 3" xfId="3424" hidden="1"/>
    <cellStyle name="Uwaga 3" xfId="3423" hidden="1"/>
    <cellStyle name="Uwaga 3" xfId="3410" hidden="1"/>
    <cellStyle name="Uwaga 3" xfId="3409" hidden="1"/>
    <cellStyle name="Uwaga 3" xfId="3408" hidden="1"/>
    <cellStyle name="Uwaga 3" xfId="3396" hidden="1"/>
    <cellStyle name="Uwaga 3" xfId="3394" hidden="1"/>
    <cellStyle name="Uwaga 3" xfId="3392" hidden="1"/>
    <cellStyle name="Uwaga 3" xfId="3381" hidden="1"/>
    <cellStyle name="Uwaga 3" xfId="3379" hidden="1"/>
    <cellStyle name="Uwaga 3" xfId="3377" hidden="1"/>
    <cellStyle name="Uwaga 3" xfId="3366" hidden="1"/>
    <cellStyle name="Uwaga 3" xfId="3364" hidden="1"/>
    <cellStyle name="Uwaga 3" xfId="3362" hidden="1"/>
    <cellStyle name="Uwaga 3" xfId="3351" hidden="1"/>
    <cellStyle name="Uwaga 3" xfId="3349" hidden="1"/>
    <cellStyle name="Uwaga 3" xfId="3347" hidden="1"/>
    <cellStyle name="Uwaga 3" xfId="3336" hidden="1"/>
    <cellStyle name="Uwaga 3" xfId="3334" hidden="1"/>
    <cellStyle name="Uwaga 3" xfId="3332" hidden="1"/>
    <cellStyle name="Uwaga 3" xfId="3321" hidden="1"/>
    <cellStyle name="Uwaga 3" xfId="3319" hidden="1"/>
    <cellStyle name="Uwaga 3" xfId="3317" hidden="1"/>
    <cellStyle name="Uwaga 3" xfId="3306" hidden="1"/>
    <cellStyle name="Uwaga 3" xfId="3304" hidden="1"/>
    <cellStyle name="Uwaga 3" xfId="3302" hidden="1"/>
    <cellStyle name="Uwaga 3" xfId="3291" hidden="1"/>
    <cellStyle name="Uwaga 3" xfId="3289" hidden="1"/>
    <cellStyle name="Uwaga 3" xfId="3287" hidden="1"/>
    <cellStyle name="Uwaga 3" xfId="3276" hidden="1"/>
    <cellStyle name="Uwaga 3" xfId="3274" hidden="1"/>
    <cellStyle name="Uwaga 3" xfId="3272" hidden="1"/>
    <cellStyle name="Uwaga 3" xfId="3261" hidden="1"/>
    <cellStyle name="Uwaga 3" xfId="3259" hidden="1"/>
    <cellStyle name="Uwaga 3" xfId="3257" hidden="1"/>
    <cellStyle name="Uwaga 3" xfId="3246" hidden="1"/>
    <cellStyle name="Uwaga 3" xfId="3244" hidden="1"/>
    <cellStyle name="Uwaga 3" xfId="3242" hidden="1"/>
    <cellStyle name="Uwaga 3" xfId="3231" hidden="1"/>
    <cellStyle name="Uwaga 3" xfId="3229" hidden="1"/>
    <cellStyle name="Uwaga 3" xfId="3227" hidden="1"/>
    <cellStyle name="Uwaga 3" xfId="3216" hidden="1"/>
    <cellStyle name="Uwaga 3" xfId="3214" hidden="1"/>
    <cellStyle name="Uwaga 3" xfId="3211" hidden="1"/>
    <cellStyle name="Uwaga 3" xfId="3201" hidden="1"/>
    <cellStyle name="Uwaga 3" xfId="3198" hidden="1"/>
    <cellStyle name="Uwaga 3" xfId="3195" hidden="1"/>
    <cellStyle name="Uwaga 3" xfId="3186" hidden="1"/>
    <cellStyle name="Uwaga 3" xfId="3184" hidden="1"/>
    <cellStyle name="Uwaga 3" xfId="3181" hidden="1"/>
    <cellStyle name="Uwaga 3" xfId="3171" hidden="1"/>
    <cellStyle name="Uwaga 3" xfId="3169" hidden="1"/>
    <cellStyle name="Uwaga 3" xfId="3167" hidden="1"/>
    <cellStyle name="Uwaga 3" xfId="3156" hidden="1"/>
    <cellStyle name="Uwaga 3" xfId="3154" hidden="1"/>
    <cellStyle name="Uwaga 3" xfId="3152" hidden="1"/>
    <cellStyle name="Uwaga 3" xfId="3141" hidden="1"/>
    <cellStyle name="Uwaga 3" xfId="3139" hidden="1"/>
    <cellStyle name="Uwaga 3" xfId="3137" hidden="1"/>
    <cellStyle name="Uwaga 3" xfId="3126" hidden="1"/>
    <cellStyle name="Uwaga 3" xfId="3124" hidden="1"/>
    <cellStyle name="Uwaga 3" xfId="3122" hidden="1"/>
    <cellStyle name="Uwaga 3" xfId="3111" hidden="1"/>
    <cellStyle name="Uwaga 3" xfId="3109" hidden="1"/>
    <cellStyle name="Uwaga 3" xfId="3107" hidden="1"/>
    <cellStyle name="Uwaga 3" xfId="3096" hidden="1"/>
    <cellStyle name="Uwaga 3" xfId="3094" hidden="1"/>
    <cellStyle name="Uwaga 3" xfId="3091" hidden="1"/>
    <cellStyle name="Uwaga 3" xfId="3081" hidden="1"/>
    <cellStyle name="Uwaga 3" xfId="3078" hidden="1"/>
    <cellStyle name="Uwaga 3" xfId="3075" hidden="1"/>
    <cellStyle name="Uwaga 3" xfId="3066" hidden="1"/>
    <cellStyle name="Uwaga 3" xfId="3063" hidden="1"/>
    <cellStyle name="Uwaga 3" xfId="3060" hidden="1"/>
    <cellStyle name="Uwaga 3" xfId="3051" hidden="1"/>
    <cellStyle name="Uwaga 3" xfId="3049" hidden="1"/>
    <cellStyle name="Uwaga 3" xfId="3047" hidden="1"/>
    <cellStyle name="Uwaga 3" xfId="3036" hidden="1"/>
    <cellStyle name="Uwaga 3" xfId="3033" hidden="1"/>
    <cellStyle name="Uwaga 3" xfId="3030" hidden="1"/>
    <cellStyle name="Uwaga 3" xfId="3021" hidden="1"/>
    <cellStyle name="Uwaga 3" xfId="3018" hidden="1"/>
    <cellStyle name="Uwaga 3" xfId="3015" hidden="1"/>
    <cellStyle name="Uwaga 3" xfId="3006" hidden="1"/>
    <cellStyle name="Uwaga 3" xfId="3003" hidden="1"/>
    <cellStyle name="Uwaga 3" xfId="3000" hidden="1"/>
    <cellStyle name="Uwaga 3" xfId="2993" hidden="1"/>
    <cellStyle name="Uwaga 3" xfId="2989" hidden="1"/>
    <cellStyle name="Uwaga 3" xfId="2986" hidden="1"/>
    <cellStyle name="Uwaga 3" xfId="2978" hidden="1"/>
    <cellStyle name="Uwaga 3" xfId="2974" hidden="1"/>
    <cellStyle name="Uwaga 3" xfId="2971" hidden="1"/>
    <cellStyle name="Uwaga 3" xfId="2963" hidden="1"/>
    <cellStyle name="Uwaga 3" xfId="2959" hidden="1"/>
    <cellStyle name="Uwaga 3" xfId="2955" hidden="1"/>
    <cellStyle name="Uwaga 3" xfId="2948" hidden="1"/>
    <cellStyle name="Uwaga 3" xfId="2944" hidden="1"/>
    <cellStyle name="Uwaga 3" xfId="2941" hidden="1"/>
    <cellStyle name="Uwaga 3" xfId="2933" hidden="1"/>
    <cellStyle name="Uwaga 3" xfId="2929" hidden="1"/>
    <cellStyle name="Uwaga 3" xfId="2926" hidden="1"/>
    <cellStyle name="Uwaga 3" xfId="2917" hidden="1"/>
    <cellStyle name="Uwaga 3" xfId="2912" hidden="1"/>
    <cellStyle name="Uwaga 3" xfId="2908" hidden="1"/>
    <cellStyle name="Uwaga 3" xfId="2902" hidden="1"/>
    <cellStyle name="Uwaga 3" xfId="2897" hidden="1"/>
    <cellStyle name="Uwaga 3" xfId="2893" hidden="1"/>
    <cellStyle name="Uwaga 3" xfId="2887" hidden="1"/>
    <cellStyle name="Uwaga 3" xfId="2882" hidden="1"/>
    <cellStyle name="Uwaga 3" xfId="2878" hidden="1"/>
    <cellStyle name="Uwaga 3" xfId="2873" hidden="1"/>
    <cellStyle name="Uwaga 3" xfId="2869" hidden="1"/>
    <cellStyle name="Uwaga 3" xfId="2865" hidden="1"/>
    <cellStyle name="Uwaga 3" xfId="2858" hidden="1"/>
    <cellStyle name="Uwaga 3" xfId="2853" hidden="1"/>
    <cellStyle name="Uwaga 3" xfId="2849" hidden="1"/>
    <cellStyle name="Uwaga 3" xfId="2842" hidden="1"/>
    <cellStyle name="Uwaga 3" xfId="2837" hidden="1"/>
    <cellStyle name="Uwaga 3" xfId="2833" hidden="1"/>
    <cellStyle name="Uwaga 3" xfId="2828" hidden="1"/>
    <cellStyle name="Uwaga 3" xfId="2823" hidden="1"/>
    <cellStyle name="Uwaga 3" xfId="2819" hidden="1"/>
    <cellStyle name="Uwaga 3" xfId="2813" hidden="1"/>
    <cellStyle name="Uwaga 3" xfId="2809" hidden="1"/>
    <cellStyle name="Uwaga 3" xfId="2806" hidden="1"/>
    <cellStyle name="Uwaga 3" xfId="2799" hidden="1"/>
    <cellStyle name="Uwaga 3" xfId="2794" hidden="1"/>
    <cellStyle name="Uwaga 3" xfId="2789" hidden="1"/>
    <cellStyle name="Uwaga 3" xfId="2783" hidden="1"/>
    <cellStyle name="Uwaga 3" xfId="2778" hidden="1"/>
    <cellStyle name="Uwaga 3" xfId="2773" hidden="1"/>
    <cellStyle name="Uwaga 3" xfId="2768" hidden="1"/>
    <cellStyle name="Uwaga 3" xfId="2763" hidden="1"/>
    <cellStyle name="Uwaga 3" xfId="2758" hidden="1"/>
    <cellStyle name="Uwaga 3" xfId="2754" hidden="1"/>
    <cellStyle name="Uwaga 3" xfId="2750" hidden="1"/>
    <cellStyle name="Uwaga 3" xfId="2745" hidden="1"/>
    <cellStyle name="Uwaga 3" xfId="2738" hidden="1"/>
    <cellStyle name="Uwaga 3" xfId="2733" hidden="1"/>
    <cellStyle name="Uwaga 3" xfId="2728" hidden="1"/>
    <cellStyle name="Uwaga 3" xfId="2722" hidden="1"/>
    <cellStyle name="Uwaga 3" xfId="2717" hidden="1"/>
    <cellStyle name="Uwaga 3" xfId="2713" hidden="1"/>
    <cellStyle name="Uwaga 3" xfId="2708" hidden="1"/>
    <cellStyle name="Uwaga 3" xfId="2703" hidden="1"/>
    <cellStyle name="Uwaga 3" xfId="2698" hidden="1"/>
    <cellStyle name="Uwaga 3" xfId="2694" hidden="1"/>
    <cellStyle name="Uwaga 3" xfId="2689" hidden="1"/>
    <cellStyle name="Uwaga 3" xfId="2684" hidden="1"/>
    <cellStyle name="Uwaga 3" xfId="2679" hidden="1"/>
    <cellStyle name="Uwaga 3" xfId="2675" hidden="1"/>
    <cellStyle name="Uwaga 3" xfId="2671" hidden="1"/>
    <cellStyle name="Uwaga 3" xfId="2664" hidden="1"/>
    <cellStyle name="Uwaga 3" xfId="2660" hidden="1"/>
    <cellStyle name="Uwaga 3" xfId="2655" hidden="1"/>
    <cellStyle name="Uwaga 3" xfId="2649" hidden="1"/>
    <cellStyle name="Uwaga 3" xfId="2645" hidden="1"/>
    <cellStyle name="Uwaga 3" xfId="2640" hidden="1"/>
    <cellStyle name="Uwaga 3" xfId="2634" hidden="1"/>
    <cellStyle name="Uwaga 3" xfId="2630" hidden="1"/>
    <cellStyle name="Uwaga 3" xfId="2626" hidden="1"/>
    <cellStyle name="Uwaga 3" xfId="2619" hidden="1"/>
    <cellStyle name="Uwaga 3" xfId="2615" hidden="1"/>
    <cellStyle name="Uwaga 3" xfId="2611" hidden="1"/>
    <cellStyle name="Uwaga 3" xfId="3475" hidden="1"/>
    <cellStyle name="Uwaga 3" xfId="3473" hidden="1"/>
    <cellStyle name="Uwaga 3" xfId="3471" hidden="1"/>
    <cellStyle name="Uwaga 3" xfId="3458" hidden="1"/>
    <cellStyle name="Uwaga 3" xfId="3457" hidden="1"/>
    <cellStyle name="Uwaga 3" xfId="3456" hidden="1"/>
    <cellStyle name="Uwaga 3" xfId="3443" hidden="1"/>
    <cellStyle name="Uwaga 3" xfId="3442" hidden="1"/>
    <cellStyle name="Uwaga 3" xfId="3441" hidden="1"/>
    <cellStyle name="Uwaga 3" xfId="3429" hidden="1"/>
    <cellStyle name="Uwaga 3" xfId="3427" hidden="1"/>
    <cellStyle name="Uwaga 3" xfId="3426" hidden="1"/>
    <cellStyle name="Uwaga 3" xfId="3413" hidden="1"/>
    <cellStyle name="Uwaga 3" xfId="3412" hidden="1"/>
    <cellStyle name="Uwaga 3" xfId="3411" hidden="1"/>
    <cellStyle name="Uwaga 3" xfId="3399" hidden="1"/>
    <cellStyle name="Uwaga 3" xfId="3397" hidden="1"/>
    <cellStyle name="Uwaga 3" xfId="3395" hidden="1"/>
    <cellStyle name="Uwaga 3" xfId="3384" hidden="1"/>
    <cellStyle name="Uwaga 3" xfId="3382" hidden="1"/>
    <cellStyle name="Uwaga 3" xfId="3380" hidden="1"/>
    <cellStyle name="Uwaga 3" xfId="3369" hidden="1"/>
    <cellStyle name="Uwaga 3" xfId="3367" hidden="1"/>
    <cellStyle name="Uwaga 3" xfId="3365" hidden="1"/>
    <cellStyle name="Uwaga 3" xfId="3354" hidden="1"/>
    <cellStyle name="Uwaga 3" xfId="3352" hidden="1"/>
    <cellStyle name="Uwaga 3" xfId="3350" hidden="1"/>
    <cellStyle name="Uwaga 3" xfId="3339" hidden="1"/>
    <cellStyle name="Uwaga 3" xfId="3337" hidden="1"/>
    <cellStyle name="Uwaga 3" xfId="3335" hidden="1"/>
    <cellStyle name="Uwaga 3" xfId="3324" hidden="1"/>
    <cellStyle name="Uwaga 3" xfId="3322" hidden="1"/>
    <cellStyle name="Uwaga 3" xfId="3320" hidden="1"/>
    <cellStyle name="Uwaga 3" xfId="3309" hidden="1"/>
    <cellStyle name="Uwaga 3" xfId="3307" hidden="1"/>
    <cellStyle name="Uwaga 3" xfId="3305" hidden="1"/>
    <cellStyle name="Uwaga 3" xfId="3294" hidden="1"/>
    <cellStyle name="Uwaga 3" xfId="3292" hidden="1"/>
    <cellStyle name="Uwaga 3" xfId="3290" hidden="1"/>
    <cellStyle name="Uwaga 3" xfId="3279" hidden="1"/>
    <cellStyle name="Uwaga 3" xfId="3277" hidden="1"/>
    <cellStyle name="Uwaga 3" xfId="3275" hidden="1"/>
    <cellStyle name="Uwaga 3" xfId="3264" hidden="1"/>
    <cellStyle name="Uwaga 3" xfId="3262" hidden="1"/>
    <cellStyle name="Uwaga 3" xfId="3260" hidden="1"/>
    <cellStyle name="Uwaga 3" xfId="3249" hidden="1"/>
    <cellStyle name="Uwaga 3" xfId="3247" hidden="1"/>
    <cellStyle name="Uwaga 3" xfId="3245" hidden="1"/>
    <cellStyle name="Uwaga 3" xfId="3234" hidden="1"/>
    <cellStyle name="Uwaga 3" xfId="3232" hidden="1"/>
    <cellStyle name="Uwaga 3" xfId="3230" hidden="1"/>
    <cellStyle name="Uwaga 3" xfId="3219" hidden="1"/>
    <cellStyle name="Uwaga 3" xfId="3217" hidden="1"/>
    <cellStyle name="Uwaga 3" xfId="3215" hidden="1"/>
    <cellStyle name="Uwaga 3" xfId="3204" hidden="1"/>
    <cellStyle name="Uwaga 3" xfId="3202" hidden="1"/>
    <cellStyle name="Uwaga 3" xfId="3200" hidden="1"/>
    <cellStyle name="Uwaga 3" xfId="3189" hidden="1"/>
    <cellStyle name="Uwaga 3" xfId="3187" hidden="1"/>
    <cellStyle name="Uwaga 3" xfId="3185" hidden="1"/>
    <cellStyle name="Uwaga 3" xfId="3174" hidden="1"/>
    <cellStyle name="Uwaga 3" xfId="3172" hidden="1"/>
    <cellStyle name="Uwaga 3" xfId="3170" hidden="1"/>
    <cellStyle name="Uwaga 3" xfId="3159" hidden="1"/>
    <cellStyle name="Uwaga 3" xfId="3157" hidden="1"/>
    <cellStyle name="Uwaga 3" xfId="3155" hidden="1"/>
    <cellStyle name="Uwaga 3" xfId="3144" hidden="1"/>
    <cellStyle name="Uwaga 3" xfId="3142" hidden="1"/>
    <cellStyle name="Uwaga 3" xfId="3140" hidden="1"/>
    <cellStyle name="Uwaga 3" xfId="3129" hidden="1"/>
    <cellStyle name="Uwaga 3" xfId="3127" hidden="1"/>
    <cellStyle name="Uwaga 3" xfId="3125" hidden="1"/>
    <cellStyle name="Uwaga 3" xfId="3114" hidden="1"/>
    <cellStyle name="Uwaga 3" xfId="3112" hidden="1"/>
    <cellStyle name="Uwaga 3" xfId="3110" hidden="1"/>
    <cellStyle name="Uwaga 3" xfId="3099" hidden="1"/>
    <cellStyle name="Uwaga 3" xfId="3097" hidden="1"/>
    <cellStyle name="Uwaga 3" xfId="3095" hidden="1"/>
    <cellStyle name="Uwaga 3" xfId="3084" hidden="1"/>
    <cellStyle name="Uwaga 3" xfId="3082" hidden="1"/>
    <cellStyle name="Uwaga 3" xfId="3079" hidden="1"/>
    <cellStyle name="Uwaga 3" xfId="3069" hidden="1"/>
    <cellStyle name="Uwaga 3" xfId="3067" hidden="1"/>
    <cellStyle name="Uwaga 3" xfId="3065" hidden="1"/>
    <cellStyle name="Uwaga 3" xfId="3054" hidden="1"/>
    <cellStyle name="Uwaga 3" xfId="3052" hidden="1"/>
    <cellStyle name="Uwaga 3" xfId="3050" hidden="1"/>
    <cellStyle name="Uwaga 3" xfId="3039" hidden="1"/>
    <cellStyle name="Uwaga 3" xfId="3037" hidden="1"/>
    <cellStyle name="Uwaga 3" xfId="3034" hidden="1"/>
    <cellStyle name="Uwaga 3" xfId="3024" hidden="1"/>
    <cellStyle name="Uwaga 3" xfId="3022" hidden="1"/>
    <cellStyle name="Uwaga 3" xfId="3019" hidden="1"/>
    <cellStyle name="Uwaga 3" xfId="3009" hidden="1"/>
    <cellStyle name="Uwaga 3" xfId="3007" hidden="1"/>
    <cellStyle name="Uwaga 3" xfId="3004" hidden="1"/>
    <cellStyle name="Uwaga 3" xfId="2995" hidden="1"/>
    <cellStyle name="Uwaga 3" xfId="2992" hidden="1"/>
    <cellStyle name="Uwaga 3" xfId="2988" hidden="1"/>
    <cellStyle name="Uwaga 3" xfId="2980" hidden="1"/>
    <cellStyle name="Uwaga 3" xfId="2977" hidden="1"/>
    <cellStyle name="Uwaga 3" xfId="2973" hidden="1"/>
    <cellStyle name="Uwaga 3" xfId="2965" hidden="1"/>
    <cellStyle name="Uwaga 3" xfId="2962" hidden="1"/>
    <cellStyle name="Uwaga 3" xfId="2958" hidden="1"/>
    <cellStyle name="Uwaga 3" xfId="2950" hidden="1"/>
    <cellStyle name="Uwaga 3" xfId="2947" hidden="1"/>
    <cellStyle name="Uwaga 3" xfId="2943" hidden="1"/>
    <cellStyle name="Uwaga 3" xfId="2935" hidden="1"/>
    <cellStyle name="Uwaga 3" xfId="2932" hidden="1"/>
    <cellStyle name="Uwaga 3" xfId="2928" hidden="1"/>
    <cellStyle name="Uwaga 3" xfId="2920" hidden="1"/>
    <cellStyle name="Uwaga 3" xfId="2916" hidden="1"/>
    <cellStyle name="Uwaga 3" xfId="2911" hidden="1"/>
    <cellStyle name="Uwaga 3" xfId="2905" hidden="1"/>
    <cellStyle name="Uwaga 3" xfId="2901" hidden="1"/>
    <cellStyle name="Uwaga 3" xfId="2896" hidden="1"/>
    <cellStyle name="Uwaga 3" xfId="2890" hidden="1"/>
    <cellStyle name="Uwaga 3" xfId="2886" hidden="1"/>
    <cellStyle name="Uwaga 3" xfId="2881" hidden="1"/>
    <cellStyle name="Uwaga 3" xfId="2875" hidden="1"/>
    <cellStyle name="Uwaga 3" xfId="2872" hidden="1"/>
    <cellStyle name="Uwaga 3" xfId="2868" hidden="1"/>
    <cellStyle name="Uwaga 3" xfId="2860" hidden="1"/>
    <cellStyle name="Uwaga 3" xfId="2857" hidden="1"/>
    <cellStyle name="Uwaga 3" xfId="2852" hidden="1"/>
    <cellStyle name="Uwaga 3" xfId="2845" hidden="1"/>
    <cellStyle name="Uwaga 3" xfId="2841" hidden="1"/>
    <cellStyle name="Uwaga 3" xfId="2836" hidden="1"/>
    <cellStyle name="Uwaga 3" xfId="2830" hidden="1"/>
    <cellStyle name="Uwaga 3" xfId="2826" hidden="1"/>
    <cellStyle name="Uwaga 3" xfId="2821" hidden="1"/>
    <cellStyle name="Uwaga 3" xfId="2815" hidden="1"/>
    <cellStyle name="Uwaga 3" xfId="2812" hidden="1"/>
    <cellStyle name="Uwaga 3" xfId="2808" hidden="1"/>
    <cellStyle name="Uwaga 3" xfId="2800" hidden="1"/>
    <cellStyle name="Uwaga 3" xfId="2795" hidden="1"/>
    <cellStyle name="Uwaga 3" xfId="2790" hidden="1"/>
    <cellStyle name="Uwaga 3" xfId="2785" hidden="1"/>
    <cellStyle name="Uwaga 3" xfId="2780" hidden="1"/>
    <cellStyle name="Uwaga 3" xfId="2775" hidden="1"/>
    <cellStyle name="Uwaga 3" xfId="2770" hidden="1"/>
    <cellStyle name="Uwaga 3" xfId="2765" hidden="1"/>
    <cellStyle name="Uwaga 3" xfId="2760" hidden="1"/>
    <cellStyle name="Uwaga 3" xfId="2755" hidden="1"/>
    <cellStyle name="Uwaga 3" xfId="2751" hidden="1"/>
    <cellStyle name="Uwaga 3" xfId="2746" hidden="1"/>
    <cellStyle name="Uwaga 3" xfId="2739" hidden="1"/>
    <cellStyle name="Uwaga 3" xfId="2734" hidden="1"/>
    <cellStyle name="Uwaga 3" xfId="2729" hidden="1"/>
    <cellStyle name="Uwaga 3" xfId="2724" hidden="1"/>
    <cellStyle name="Uwaga 3" xfId="2719" hidden="1"/>
    <cellStyle name="Uwaga 3" xfId="2714" hidden="1"/>
    <cellStyle name="Uwaga 3" xfId="2709" hidden="1"/>
    <cellStyle name="Uwaga 3" xfId="2704" hidden="1"/>
    <cellStyle name="Uwaga 3" xfId="2699" hidden="1"/>
    <cellStyle name="Uwaga 3" xfId="2695" hidden="1"/>
    <cellStyle name="Uwaga 3" xfId="2690" hidden="1"/>
    <cellStyle name="Uwaga 3" xfId="2685" hidden="1"/>
    <cellStyle name="Uwaga 3" xfId="2680" hidden="1"/>
    <cellStyle name="Uwaga 3" xfId="2676" hidden="1"/>
    <cellStyle name="Uwaga 3" xfId="2672" hidden="1"/>
    <cellStyle name="Uwaga 3" xfId="2665" hidden="1"/>
    <cellStyle name="Uwaga 3" xfId="2661" hidden="1"/>
    <cellStyle name="Uwaga 3" xfId="2656" hidden="1"/>
    <cellStyle name="Uwaga 3" xfId="2650" hidden="1"/>
    <cellStyle name="Uwaga 3" xfId="2646" hidden="1"/>
    <cellStyle name="Uwaga 3" xfId="2641" hidden="1"/>
    <cellStyle name="Uwaga 3" xfId="2635" hidden="1"/>
    <cellStyle name="Uwaga 3" xfId="2631" hidden="1"/>
    <cellStyle name="Uwaga 3" xfId="2627" hidden="1"/>
    <cellStyle name="Uwaga 3" xfId="2620" hidden="1"/>
    <cellStyle name="Uwaga 3" xfId="2616" hidden="1"/>
    <cellStyle name="Uwaga 3" xfId="2612" hidden="1"/>
    <cellStyle name="Uwaga 3" xfId="3479" hidden="1"/>
    <cellStyle name="Uwaga 3" xfId="3478" hidden="1"/>
    <cellStyle name="Uwaga 3" xfId="3476" hidden="1"/>
    <cellStyle name="Uwaga 3" xfId="3463" hidden="1"/>
    <cellStyle name="Uwaga 3" xfId="3461" hidden="1"/>
    <cellStyle name="Uwaga 3" xfId="3459" hidden="1"/>
    <cellStyle name="Uwaga 3" xfId="3449" hidden="1"/>
    <cellStyle name="Uwaga 3" xfId="3447" hidden="1"/>
    <cellStyle name="Uwaga 3" xfId="3445" hidden="1"/>
    <cellStyle name="Uwaga 3" xfId="3434" hidden="1"/>
    <cellStyle name="Uwaga 3" xfId="3432" hidden="1"/>
    <cellStyle name="Uwaga 3" xfId="3430" hidden="1"/>
    <cellStyle name="Uwaga 3" xfId="3417" hidden="1"/>
    <cellStyle name="Uwaga 3" xfId="3415" hidden="1"/>
    <cellStyle name="Uwaga 3" xfId="3414" hidden="1"/>
    <cellStyle name="Uwaga 3" xfId="3401" hidden="1"/>
    <cellStyle name="Uwaga 3" xfId="3400" hidden="1"/>
    <cellStyle name="Uwaga 3" xfId="3398" hidden="1"/>
    <cellStyle name="Uwaga 3" xfId="3386" hidden="1"/>
    <cellStyle name="Uwaga 3" xfId="3385" hidden="1"/>
    <cellStyle name="Uwaga 3" xfId="3383" hidden="1"/>
    <cellStyle name="Uwaga 3" xfId="3371" hidden="1"/>
    <cellStyle name="Uwaga 3" xfId="3370" hidden="1"/>
    <cellStyle name="Uwaga 3" xfId="3368" hidden="1"/>
    <cellStyle name="Uwaga 3" xfId="3356" hidden="1"/>
    <cellStyle name="Uwaga 3" xfId="3355" hidden="1"/>
    <cellStyle name="Uwaga 3" xfId="3353" hidden="1"/>
    <cellStyle name="Uwaga 3" xfId="3341" hidden="1"/>
    <cellStyle name="Uwaga 3" xfId="3340" hidden="1"/>
    <cellStyle name="Uwaga 3" xfId="3338" hidden="1"/>
    <cellStyle name="Uwaga 3" xfId="3326" hidden="1"/>
    <cellStyle name="Uwaga 3" xfId="3325" hidden="1"/>
    <cellStyle name="Uwaga 3" xfId="3323" hidden="1"/>
    <cellStyle name="Uwaga 3" xfId="3311" hidden="1"/>
    <cellStyle name="Uwaga 3" xfId="3310" hidden="1"/>
    <cellStyle name="Uwaga 3" xfId="3308" hidden="1"/>
    <cellStyle name="Uwaga 3" xfId="3296" hidden="1"/>
    <cellStyle name="Uwaga 3" xfId="3295" hidden="1"/>
    <cellStyle name="Uwaga 3" xfId="3293" hidden="1"/>
    <cellStyle name="Uwaga 3" xfId="3281" hidden="1"/>
    <cellStyle name="Uwaga 3" xfId="3280" hidden="1"/>
    <cellStyle name="Uwaga 3" xfId="3278" hidden="1"/>
    <cellStyle name="Uwaga 3" xfId="3266" hidden="1"/>
    <cellStyle name="Uwaga 3" xfId="3265" hidden="1"/>
    <cellStyle name="Uwaga 3" xfId="3263" hidden="1"/>
    <cellStyle name="Uwaga 3" xfId="3251" hidden="1"/>
    <cellStyle name="Uwaga 3" xfId="3250" hidden="1"/>
    <cellStyle name="Uwaga 3" xfId="3248" hidden="1"/>
    <cellStyle name="Uwaga 3" xfId="3236" hidden="1"/>
    <cellStyle name="Uwaga 3" xfId="3235" hidden="1"/>
    <cellStyle name="Uwaga 3" xfId="3233" hidden="1"/>
    <cellStyle name="Uwaga 3" xfId="3221" hidden="1"/>
    <cellStyle name="Uwaga 3" xfId="3220" hidden="1"/>
    <cellStyle name="Uwaga 3" xfId="3218" hidden="1"/>
    <cellStyle name="Uwaga 3" xfId="3206" hidden="1"/>
    <cellStyle name="Uwaga 3" xfId="3205" hidden="1"/>
    <cellStyle name="Uwaga 3" xfId="3203" hidden="1"/>
    <cellStyle name="Uwaga 3" xfId="3191" hidden="1"/>
    <cellStyle name="Uwaga 3" xfId="3190" hidden="1"/>
    <cellStyle name="Uwaga 3" xfId="3188" hidden="1"/>
    <cellStyle name="Uwaga 3" xfId="3176" hidden="1"/>
    <cellStyle name="Uwaga 3" xfId="3175" hidden="1"/>
    <cellStyle name="Uwaga 3" xfId="3173" hidden="1"/>
    <cellStyle name="Uwaga 3" xfId="3161" hidden="1"/>
    <cellStyle name="Uwaga 3" xfId="3160" hidden="1"/>
    <cellStyle name="Uwaga 3" xfId="3158" hidden="1"/>
    <cellStyle name="Uwaga 3" xfId="3146" hidden="1"/>
    <cellStyle name="Uwaga 3" xfId="3145" hidden="1"/>
    <cellStyle name="Uwaga 3" xfId="3143" hidden="1"/>
    <cellStyle name="Uwaga 3" xfId="3131" hidden="1"/>
    <cellStyle name="Uwaga 3" xfId="3130" hidden="1"/>
    <cellStyle name="Uwaga 3" xfId="3128" hidden="1"/>
    <cellStyle name="Uwaga 3" xfId="3116" hidden="1"/>
    <cellStyle name="Uwaga 3" xfId="3115" hidden="1"/>
    <cellStyle name="Uwaga 3" xfId="3113" hidden="1"/>
    <cellStyle name="Uwaga 3" xfId="3101" hidden="1"/>
    <cellStyle name="Uwaga 3" xfId="3100" hidden="1"/>
    <cellStyle name="Uwaga 3" xfId="3098" hidden="1"/>
    <cellStyle name="Uwaga 3" xfId="3086" hidden="1"/>
    <cellStyle name="Uwaga 3" xfId="3085" hidden="1"/>
    <cellStyle name="Uwaga 3" xfId="3083" hidden="1"/>
    <cellStyle name="Uwaga 3" xfId="3071" hidden="1"/>
    <cellStyle name="Uwaga 3" xfId="3070" hidden="1"/>
    <cellStyle name="Uwaga 3" xfId="3068" hidden="1"/>
    <cellStyle name="Uwaga 3" xfId="3056" hidden="1"/>
    <cellStyle name="Uwaga 3" xfId="3055" hidden="1"/>
    <cellStyle name="Uwaga 3" xfId="3053" hidden="1"/>
    <cellStyle name="Uwaga 3" xfId="3041" hidden="1"/>
    <cellStyle name="Uwaga 3" xfId="3040" hidden="1"/>
    <cellStyle name="Uwaga 3" xfId="3038" hidden="1"/>
    <cellStyle name="Uwaga 3" xfId="3026" hidden="1"/>
    <cellStyle name="Uwaga 3" xfId="3025" hidden="1"/>
    <cellStyle name="Uwaga 3" xfId="3023" hidden="1"/>
    <cellStyle name="Uwaga 3" xfId="3011" hidden="1"/>
    <cellStyle name="Uwaga 3" xfId="3010" hidden="1"/>
    <cellStyle name="Uwaga 3" xfId="3008" hidden="1"/>
    <cellStyle name="Uwaga 3" xfId="2996" hidden="1"/>
    <cellStyle name="Uwaga 3" xfId="2994" hidden="1"/>
    <cellStyle name="Uwaga 3" xfId="2991" hidden="1"/>
    <cellStyle name="Uwaga 3" xfId="2981" hidden="1"/>
    <cellStyle name="Uwaga 3" xfId="2979" hidden="1"/>
    <cellStyle name="Uwaga 3" xfId="2976" hidden="1"/>
    <cellStyle name="Uwaga 3" xfId="2966" hidden="1"/>
    <cellStyle name="Uwaga 3" xfId="2964" hidden="1"/>
    <cellStyle name="Uwaga 3" xfId="2961" hidden="1"/>
    <cellStyle name="Uwaga 3" xfId="2951" hidden="1"/>
    <cellStyle name="Uwaga 3" xfId="2949" hidden="1"/>
    <cellStyle name="Uwaga 3" xfId="2946" hidden="1"/>
    <cellStyle name="Uwaga 3" xfId="2936" hidden="1"/>
    <cellStyle name="Uwaga 3" xfId="2934" hidden="1"/>
    <cellStyle name="Uwaga 3" xfId="2931" hidden="1"/>
    <cellStyle name="Uwaga 3" xfId="2921" hidden="1"/>
    <cellStyle name="Uwaga 3" xfId="2919" hidden="1"/>
    <cellStyle name="Uwaga 3" xfId="2915" hidden="1"/>
    <cellStyle name="Uwaga 3" xfId="2906" hidden="1"/>
    <cellStyle name="Uwaga 3" xfId="2903" hidden="1"/>
    <cellStyle name="Uwaga 3" xfId="2899" hidden="1"/>
    <cellStyle name="Uwaga 3" xfId="2891" hidden="1"/>
    <cellStyle name="Uwaga 3" xfId="2889" hidden="1"/>
    <cellStyle name="Uwaga 3" xfId="2885" hidden="1"/>
    <cellStyle name="Uwaga 3" xfId="2876" hidden="1"/>
    <cellStyle name="Uwaga 3" xfId="2874" hidden="1"/>
    <cellStyle name="Uwaga 3" xfId="2871" hidden="1"/>
    <cellStyle name="Uwaga 3" xfId="2861" hidden="1"/>
    <cellStyle name="Uwaga 3" xfId="2859" hidden="1"/>
    <cellStyle name="Uwaga 3" xfId="2854" hidden="1"/>
    <cellStyle name="Uwaga 3" xfId="2846" hidden="1"/>
    <cellStyle name="Uwaga 3" xfId="2844" hidden="1"/>
    <cellStyle name="Uwaga 3" xfId="2839" hidden="1"/>
    <cellStyle name="Uwaga 3" xfId="2831" hidden="1"/>
    <cellStyle name="Uwaga 3" xfId="2829" hidden="1"/>
    <cellStyle name="Uwaga 3" xfId="2824" hidden="1"/>
    <cellStyle name="Uwaga 3" xfId="2816" hidden="1"/>
    <cellStyle name="Uwaga 3" xfId="2814" hidden="1"/>
    <cellStyle name="Uwaga 3" xfId="2810" hidden="1"/>
    <cellStyle name="Uwaga 3" xfId="2801" hidden="1"/>
    <cellStyle name="Uwaga 3" xfId="2798" hidden="1"/>
    <cellStyle name="Uwaga 3" xfId="2793" hidden="1"/>
    <cellStyle name="Uwaga 3" xfId="2786" hidden="1"/>
    <cellStyle name="Uwaga 3" xfId="2782" hidden="1"/>
    <cellStyle name="Uwaga 3" xfId="2777" hidden="1"/>
    <cellStyle name="Uwaga 3" xfId="2771" hidden="1"/>
    <cellStyle name="Uwaga 3" xfId="2767" hidden="1"/>
    <cellStyle name="Uwaga 3" xfId="2762" hidden="1"/>
    <cellStyle name="Uwaga 3" xfId="2756" hidden="1"/>
    <cellStyle name="Uwaga 3" xfId="2753" hidden="1"/>
    <cellStyle name="Uwaga 3" xfId="2749" hidden="1"/>
    <cellStyle name="Uwaga 3" xfId="2740" hidden="1"/>
    <cellStyle name="Uwaga 3" xfId="2735" hidden="1"/>
    <cellStyle name="Uwaga 3" xfId="2730" hidden="1"/>
    <cellStyle name="Uwaga 3" xfId="2725" hidden="1"/>
    <cellStyle name="Uwaga 3" xfId="2720" hidden="1"/>
    <cellStyle name="Uwaga 3" xfId="2715" hidden="1"/>
    <cellStyle name="Uwaga 3" xfId="2710" hidden="1"/>
    <cellStyle name="Uwaga 3" xfId="2705" hidden="1"/>
    <cellStyle name="Uwaga 3" xfId="2700" hidden="1"/>
    <cellStyle name="Uwaga 3" xfId="2696" hidden="1"/>
    <cellStyle name="Uwaga 3" xfId="2691" hidden="1"/>
    <cellStyle name="Uwaga 3" xfId="2686" hidden="1"/>
    <cellStyle name="Uwaga 3" xfId="2681" hidden="1"/>
    <cellStyle name="Uwaga 3" xfId="2677" hidden="1"/>
    <cellStyle name="Uwaga 3" xfId="2673" hidden="1"/>
    <cellStyle name="Uwaga 3" xfId="2666" hidden="1"/>
    <cellStyle name="Uwaga 3" xfId="2662" hidden="1"/>
    <cellStyle name="Uwaga 3" xfId="2657" hidden="1"/>
    <cellStyle name="Uwaga 3" xfId="2651" hidden="1"/>
    <cellStyle name="Uwaga 3" xfId="2647" hidden="1"/>
    <cellStyle name="Uwaga 3" xfId="2642" hidden="1"/>
    <cellStyle name="Uwaga 3" xfId="2636" hidden="1"/>
    <cellStyle name="Uwaga 3" xfId="2632" hidden="1"/>
    <cellStyle name="Uwaga 3" xfId="2628" hidden="1"/>
    <cellStyle name="Uwaga 3" xfId="2621" hidden="1"/>
    <cellStyle name="Uwaga 3" xfId="2617" hidden="1"/>
    <cellStyle name="Uwaga 3" xfId="2613" hidden="1"/>
    <cellStyle name="Uwaga 3" xfId="3568" hidden="1"/>
    <cellStyle name="Uwaga 3" xfId="3569" hidden="1"/>
    <cellStyle name="Uwaga 3" xfId="3571" hidden="1"/>
    <cellStyle name="Uwaga 3" xfId="3577" hidden="1"/>
    <cellStyle name="Uwaga 3" xfId="3578" hidden="1"/>
    <cellStyle name="Uwaga 3" xfId="3581" hidden="1"/>
    <cellStyle name="Uwaga 3" xfId="3586" hidden="1"/>
    <cellStyle name="Uwaga 3" xfId="3587" hidden="1"/>
    <cellStyle name="Uwaga 3" xfId="3590" hidden="1"/>
    <cellStyle name="Uwaga 3" xfId="3595" hidden="1"/>
    <cellStyle name="Uwaga 3" xfId="3596" hidden="1"/>
    <cellStyle name="Uwaga 3" xfId="3597" hidden="1"/>
    <cellStyle name="Uwaga 3" xfId="3604" hidden="1"/>
    <cellStyle name="Uwaga 3" xfId="3607" hidden="1"/>
    <cellStyle name="Uwaga 3" xfId="3610" hidden="1"/>
    <cellStyle name="Uwaga 3" xfId="3616" hidden="1"/>
    <cellStyle name="Uwaga 3" xfId="3619" hidden="1"/>
    <cellStyle name="Uwaga 3" xfId="3621" hidden="1"/>
    <cellStyle name="Uwaga 3" xfId="3626" hidden="1"/>
    <cellStyle name="Uwaga 3" xfId="3629" hidden="1"/>
    <cellStyle name="Uwaga 3" xfId="3630" hidden="1"/>
    <cellStyle name="Uwaga 3" xfId="3634" hidden="1"/>
    <cellStyle name="Uwaga 3" xfId="3637" hidden="1"/>
    <cellStyle name="Uwaga 3" xfId="3639" hidden="1"/>
    <cellStyle name="Uwaga 3" xfId="3640" hidden="1"/>
    <cellStyle name="Uwaga 3" xfId="3641" hidden="1"/>
    <cellStyle name="Uwaga 3" xfId="3644" hidden="1"/>
    <cellStyle name="Uwaga 3" xfId="3651" hidden="1"/>
    <cellStyle name="Uwaga 3" xfId="3654" hidden="1"/>
    <cellStyle name="Uwaga 3" xfId="3657" hidden="1"/>
    <cellStyle name="Uwaga 3" xfId="3660" hidden="1"/>
    <cellStyle name="Uwaga 3" xfId="3663" hidden="1"/>
    <cellStyle name="Uwaga 3" xfId="3666" hidden="1"/>
    <cellStyle name="Uwaga 3" xfId="3668" hidden="1"/>
    <cellStyle name="Uwaga 3" xfId="3671" hidden="1"/>
    <cellStyle name="Uwaga 3" xfId="3674" hidden="1"/>
    <cellStyle name="Uwaga 3" xfId="3676" hidden="1"/>
    <cellStyle name="Uwaga 3" xfId="3677" hidden="1"/>
    <cellStyle name="Uwaga 3" xfId="3679" hidden="1"/>
    <cellStyle name="Uwaga 3" xfId="3686" hidden="1"/>
    <cellStyle name="Uwaga 3" xfId="3689" hidden="1"/>
    <cellStyle name="Uwaga 3" xfId="3692" hidden="1"/>
    <cellStyle name="Uwaga 3" xfId="3696" hidden="1"/>
    <cellStyle name="Uwaga 3" xfId="3699" hidden="1"/>
    <cellStyle name="Uwaga 3" xfId="3702" hidden="1"/>
    <cellStyle name="Uwaga 3" xfId="3704" hidden="1"/>
    <cellStyle name="Uwaga 3" xfId="3707" hidden="1"/>
    <cellStyle name="Uwaga 3" xfId="3710" hidden="1"/>
    <cellStyle name="Uwaga 3" xfId="3712" hidden="1"/>
    <cellStyle name="Uwaga 3" xfId="3713" hidden="1"/>
    <cellStyle name="Uwaga 3" xfId="3716" hidden="1"/>
    <cellStyle name="Uwaga 3" xfId="3723" hidden="1"/>
    <cellStyle name="Uwaga 3" xfId="3726" hidden="1"/>
    <cellStyle name="Uwaga 3" xfId="3729" hidden="1"/>
    <cellStyle name="Uwaga 3" xfId="3733" hidden="1"/>
    <cellStyle name="Uwaga 3" xfId="3736" hidden="1"/>
    <cellStyle name="Uwaga 3" xfId="3738" hidden="1"/>
    <cellStyle name="Uwaga 3" xfId="3741" hidden="1"/>
    <cellStyle name="Uwaga 3" xfId="3744" hidden="1"/>
    <cellStyle name="Uwaga 3" xfId="3747" hidden="1"/>
    <cellStyle name="Uwaga 3" xfId="3748" hidden="1"/>
    <cellStyle name="Uwaga 3" xfId="3749" hidden="1"/>
    <cellStyle name="Uwaga 3" xfId="3751" hidden="1"/>
    <cellStyle name="Uwaga 3" xfId="3757" hidden="1"/>
    <cellStyle name="Uwaga 3" xfId="3758" hidden="1"/>
    <cellStyle name="Uwaga 3" xfId="3760" hidden="1"/>
    <cellStyle name="Uwaga 3" xfId="3766" hidden="1"/>
    <cellStyle name="Uwaga 3" xfId="3768" hidden="1"/>
    <cellStyle name="Uwaga 3" xfId="3771" hidden="1"/>
    <cellStyle name="Uwaga 3" xfId="3775" hidden="1"/>
    <cellStyle name="Uwaga 3" xfId="3776" hidden="1"/>
    <cellStyle name="Uwaga 3" xfId="3778" hidden="1"/>
    <cellStyle name="Uwaga 3" xfId="3784" hidden="1"/>
    <cellStyle name="Uwaga 3" xfId="3785" hidden="1"/>
    <cellStyle name="Uwaga 3" xfId="3786" hidden="1"/>
    <cellStyle name="Uwaga 3" xfId="3794" hidden="1"/>
    <cellStyle name="Uwaga 3" xfId="3797" hidden="1"/>
    <cellStyle name="Uwaga 3" xfId="3800" hidden="1"/>
    <cellStyle name="Uwaga 3" xfId="3803" hidden="1"/>
    <cellStyle name="Uwaga 3" xfId="3806" hidden="1"/>
    <cellStyle name="Uwaga 3" xfId="3809" hidden="1"/>
    <cellStyle name="Uwaga 3" xfId="3812" hidden="1"/>
    <cellStyle name="Uwaga 3" xfId="3815" hidden="1"/>
    <cellStyle name="Uwaga 3" xfId="3818" hidden="1"/>
    <cellStyle name="Uwaga 3" xfId="3820" hidden="1"/>
    <cellStyle name="Uwaga 3" xfId="3821" hidden="1"/>
    <cellStyle name="Uwaga 3" xfId="3823" hidden="1"/>
    <cellStyle name="Uwaga 3" xfId="3830" hidden="1"/>
    <cellStyle name="Uwaga 3" xfId="3833" hidden="1"/>
    <cellStyle name="Uwaga 3" xfId="3836" hidden="1"/>
    <cellStyle name="Uwaga 3" xfId="3839" hidden="1"/>
    <cellStyle name="Uwaga 3" xfId="3842" hidden="1"/>
    <cellStyle name="Uwaga 3" xfId="3845" hidden="1"/>
    <cellStyle name="Uwaga 3" xfId="3848" hidden="1"/>
    <cellStyle name="Uwaga 3" xfId="3850" hidden="1"/>
    <cellStyle name="Uwaga 3" xfId="3853" hidden="1"/>
    <cellStyle name="Uwaga 3" xfId="3856" hidden="1"/>
    <cellStyle name="Uwaga 3" xfId="3857" hidden="1"/>
    <cellStyle name="Uwaga 3" xfId="3858" hidden="1"/>
    <cellStyle name="Uwaga 3" xfId="3865" hidden="1"/>
    <cellStyle name="Uwaga 3" xfId="3866" hidden="1"/>
    <cellStyle name="Uwaga 3" xfId="3868" hidden="1"/>
    <cellStyle name="Uwaga 3" xfId="3874" hidden="1"/>
    <cellStyle name="Uwaga 3" xfId="3875" hidden="1"/>
    <cellStyle name="Uwaga 3" xfId="3877" hidden="1"/>
    <cellStyle name="Uwaga 3" xfId="3883" hidden="1"/>
    <cellStyle name="Uwaga 3" xfId="3884" hidden="1"/>
    <cellStyle name="Uwaga 3" xfId="3886" hidden="1"/>
    <cellStyle name="Uwaga 3" xfId="3892" hidden="1"/>
    <cellStyle name="Uwaga 3" xfId="3893" hidden="1"/>
    <cellStyle name="Uwaga 3" xfId="3894" hidden="1"/>
    <cellStyle name="Uwaga 3" xfId="3902" hidden="1"/>
    <cellStyle name="Uwaga 3" xfId="3904" hidden="1"/>
    <cellStyle name="Uwaga 3" xfId="3907" hidden="1"/>
    <cellStyle name="Uwaga 3" xfId="3911" hidden="1"/>
    <cellStyle name="Uwaga 3" xfId="3914" hidden="1"/>
    <cellStyle name="Uwaga 3" xfId="3917" hidden="1"/>
    <cellStyle name="Uwaga 3" xfId="3920" hidden="1"/>
    <cellStyle name="Uwaga 3" xfId="3922" hidden="1"/>
    <cellStyle name="Uwaga 3" xfId="3925" hidden="1"/>
    <cellStyle name="Uwaga 3" xfId="3928" hidden="1"/>
    <cellStyle name="Uwaga 3" xfId="3929" hidden="1"/>
    <cellStyle name="Uwaga 3" xfId="3930" hidden="1"/>
    <cellStyle name="Uwaga 3" xfId="3937" hidden="1"/>
    <cellStyle name="Uwaga 3" xfId="3939" hidden="1"/>
    <cellStyle name="Uwaga 3" xfId="3941" hidden="1"/>
    <cellStyle name="Uwaga 3" xfId="3946" hidden="1"/>
    <cellStyle name="Uwaga 3" xfId="3948" hidden="1"/>
    <cellStyle name="Uwaga 3" xfId="3950" hidden="1"/>
    <cellStyle name="Uwaga 3" xfId="3955" hidden="1"/>
    <cellStyle name="Uwaga 3" xfId="3957" hidden="1"/>
    <cellStyle name="Uwaga 3" xfId="3959" hidden="1"/>
    <cellStyle name="Uwaga 3" xfId="3964" hidden="1"/>
    <cellStyle name="Uwaga 3" xfId="3965" hidden="1"/>
    <cellStyle name="Uwaga 3" xfId="3966" hidden="1"/>
    <cellStyle name="Uwaga 3" xfId="3973" hidden="1"/>
    <cellStyle name="Uwaga 3" xfId="3975" hidden="1"/>
    <cellStyle name="Uwaga 3" xfId="3977" hidden="1"/>
    <cellStyle name="Uwaga 3" xfId="3982" hidden="1"/>
    <cellStyle name="Uwaga 3" xfId="3984" hidden="1"/>
    <cellStyle name="Uwaga 3" xfId="3986" hidden="1"/>
    <cellStyle name="Uwaga 3" xfId="3991" hidden="1"/>
    <cellStyle name="Uwaga 3" xfId="3993" hidden="1"/>
    <cellStyle name="Uwaga 3" xfId="3994" hidden="1"/>
    <cellStyle name="Uwaga 3" xfId="4000" hidden="1"/>
    <cellStyle name="Uwaga 3" xfId="4001" hidden="1"/>
    <cellStyle name="Uwaga 3" xfId="4002" hidden="1"/>
    <cellStyle name="Uwaga 3" xfId="4009" hidden="1"/>
    <cellStyle name="Uwaga 3" xfId="4011" hidden="1"/>
    <cellStyle name="Uwaga 3" xfId="4013" hidden="1"/>
    <cellStyle name="Uwaga 3" xfId="4018" hidden="1"/>
    <cellStyle name="Uwaga 3" xfId="4020" hidden="1"/>
    <cellStyle name="Uwaga 3" xfId="4022" hidden="1"/>
    <cellStyle name="Uwaga 3" xfId="4027" hidden="1"/>
    <cellStyle name="Uwaga 3" xfId="4029" hidden="1"/>
    <cellStyle name="Uwaga 3" xfId="4031" hidden="1"/>
    <cellStyle name="Uwaga 3" xfId="4036" hidden="1"/>
    <cellStyle name="Uwaga 3" xfId="4037" hidden="1"/>
    <cellStyle name="Uwaga 3" xfId="4039" hidden="1"/>
    <cellStyle name="Uwaga 3" xfId="4045" hidden="1"/>
    <cellStyle name="Uwaga 3" xfId="4046" hidden="1"/>
    <cellStyle name="Uwaga 3" xfId="4047" hidden="1"/>
    <cellStyle name="Uwaga 3" xfId="4054" hidden="1"/>
    <cellStyle name="Uwaga 3" xfId="4055" hidden="1"/>
    <cellStyle name="Uwaga 3" xfId="4056" hidden="1"/>
    <cellStyle name="Uwaga 3" xfId="4063" hidden="1"/>
    <cellStyle name="Uwaga 3" xfId="4064" hidden="1"/>
    <cellStyle name="Uwaga 3" xfId="4065" hidden="1"/>
    <cellStyle name="Uwaga 3" xfId="4072" hidden="1"/>
    <cellStyle name="Uwaga 3" xfId="4073" hidden="1"/>
    <cellStyle name="Uwaga 3" xfId="4074" hidden="1"/>
    <cellStyle name="Uwaga 3" xfId="4081" hidden="1"/>
    <cellStyle name="Uwaga 3" xfId="4082" hidden="1"/>
    <cellStyle name="Uwaga 3" xfId="4083" hidden="1"/>
    <cellStyle name="Uwaga 3" xfId="4140" hidden="1"/>
    <cellStyle name="Uwaga 3" xfId="4141" hidden="1"/>
    <cellStyle name="Uwaga 3" xfId="4143" hidden="1"/>
    <cellStyle name="Uwaga 3" xfId="4155" hidden="1"/>
    <cellStyle name="Uwaga 3" xfId="4156" hidden="1"/>
    <cellStyle name="Uwaga 3" xfId="4161" hidden="1"/>
    <cellStyle name="Uwaga 3" xfId="4170" hidden="1"/>
    <cellStyle name="Uwaga 3" xfId="4171" hidden="1"/>
    <cellStyle name="Uwaga 3" xfId="4176" hidden="1"/>
    <cellStyle name="Uwaga 3" xfId="4185" hidden="1"/>
    <cellStyle name="Uwaga 3" xfId="4186" hidden="1"/>
    <cellStyle name="Uwaga 3" xfId="4187" hidden="1"/>
    <cellStyle name="Uwaga 3" xfId="4200" hidden="1"/>
    <cellStyle name="Uwaga 3" xfId="4205" hidden="1"/>
    <cellStyle name="Uwaga 3" xfId="4210" hidden="1"/>
    <cellStyle name="Uwaga 3" xfId="4220" hidden="1"/>
    <cellStyle name="Uwaga 3" xfId="4225" hidden="1"/>
    <cellStyle name="Uwaga 3" xfId="4229" hidden="1"/>
    <cellStyle name="Uwaga 3" xfId="4236" hidden="1"/>
    <cellStyle name="Uwaga 3" xfId="4241" hidden="1"/>
    <cellStyle name="Uwaga 3" xfId="4244" hidden="1"/>
    <cellStyle name="Uwaga 3" xfId="4250" hidden="1"/>
    <cellStyle name="Uwaga 3" xfId="4255" hidden="1"/>
    <cellStyle name="Uwaga 3" xfId="4259" hidden="1"/>
    <cellStyle name="Uwaga 3" xfId="4260" hidden="1"/>
    <cellStyle name="Uwaga 3" xfId="4261" hidden="1"/>
    <cellStyle name="Uwaga 3" xfId="4265" hidden="1"/>
    <cellStyle name="Uwaga 3" xfId="4277" hidden="1"/>
    <cellStyle name="Uwaga 3" xfId="4282" hidden="1"/>
    <cellStyle name="Uwaga 3" xfId="4287" hidden="1"/>
    <cellStyle name="Uwaga 3" xfId="4292" hidden="1"/>
    <cellStyle name="Uwaga 3" xfId="4297" hidden="1"/>
    <cellStyle name="Uwaga 3" xfId="4302" hidden="1"/>
    <cellStyle name="Uwaga 3" xfId="4306" hidden="1"/>
    <cellStyle name="Uwaga 3" xfId="4310" hidden="1"/>
    <cellStyle name="Uwaga 3" xfId="4315" hidden="1"/>
    <cellStyle name="Uwaga 3" xfId="4320" hidden="1"/>
    <cellStyle name="Uwaga 3" xfId="4321" hidden="1"/>
    <cellStyle name="Uwaga 3" xfId="4323" hidden="1"/>
    <cellStyle name="Uwaga 3" xfId="4336" hidden="1"/>
    <cellStyle name="Uwaga 3" xfId="4340" hidden="1"/>
    <cellStyle name="Uwaga 3" xfId="4345" hidden="1"/>
    <cellStyle name="Uwaga 3" xfId="4352" hidden="1"/>
    <cellStyle name="Uwaga 3" xfId="4356" hidden="1"/>
    <cellStyle name="Uwaga 3" xfId="4361" hidden="1"/>
    <cellStyle name="Uwaga 3" xfId="4366" hidden="1"/>
    <cellStyle name="Uwaga 3" xfId="4369" hidden="1"/>
    <cellStyle name="Uwaga 3" xfId="4374" hidden="1"/>
    <cellStyle name="Uwaga 3" xfId="4380" hidden="1"/>
    <cellStyle name="Uwaga 3" xfId="4381" hidden="1"/>
    <cellStyle name="Uwaga 3" xfId="4384" hidden="1"/>
    <cellStyle name="Uwaga 3" xfId="4397" hidden="1"/>
    <cellStyle name="Uwaga 3" xfId="4401" hidden="1"/>
    <cellStyle name="Uwaga 3" xfId="4406" hidden="1"/>
    <cellStyle name="Uwaga 3" xfId="4413" hidden="1"/>
    <cellStyle name="Uwaga 3" xfId="4418" hidden="1"/>
    <cellStyle name="Uwaga 3" xfId="4422" hidden="1"/>
    <cellStyle name="Uwaga 3" xfId="4427" hidden="1"/>
    <cellStyle name="Uwaga 3" xfId="4431" hidden="1"/>
    <cellStyle name="Uwaga 3" xfId="4436" hidden="1"/>
    <cellStyle name="Uwaga 3" xfId="4440" hidden="1"/>
    <cellStyle name="Uwaga 3" xfId="4441" hidden="1"/>
    <cellStyle name="Uwaga 3" xfId="4443" hidden="1"/>
    <cellStyle name="Uwaga 3" xfId="4455" hidden="1"/>
    <cellStyle name="Uwaga 3" xfId="4456" hidden="1"/>
    <cellStyle name="Uwaga 3" xfId="4458" hidden="1"/>
    <cellStyle name="Uwaga 3" xfId="4470" hidden="1"/>
    <cellStyle name="Uwaga 3" xfId="4472" hidden="1"/>
    <cellStyle name="Uwaga 3" xfId="4475" hidden="1"/>
    <cellStyle name="Uwaga 3" xfId="4485" hidden="1"/>
    <cellStyle name="Uwaga 3" xfId="4486" hidden="1"/>
    <cellStyle name="Uwaga 3" xfId="4488" hidden="1"/>
    <cellStyle name="Uwaga 3" xfId="4500" hidden="1"/>
    <cellStyle name="Uwaga 3" xfId="4501" hidden="1"/>
    <cellStyle name="Uwaga 3" xfId="4502" hidden="1"/>
    <cellStyle name="Uwaga 3" xfId="4516" hidden="1"/>
    <cellStyle name="Uwaga 3" xfId="4519" hidden="1"/>
    <cellStyle name="Uwaga 3" xfId="4523" hidden="1"/>
    <cellStyle name="Uwaga 3" xfId="4531" hidden="1"/>
    <cellStyle name="Uwaga 3" xfId="4534" hidden="1"/>
    <cellStyle name="Uwaga 3" xfId="4538" hidden="1"/>
    <cellStyle name="Uwaga 3" xfId="4546" hidden="1"/>
    <cellStyle name="Uwaga 3" xfId="4549" hidden="1"/>
    <cellStyle name="Uwaga 3" xfId="4553" hidden="1"/>
    <cellStyle name="Uwaga 3" xfId="4560" hidden="1"/>
    <cellStyle name="Uwaga 3" xfId="4561" hidden="1"/>
    <cellStyle name="Uwaga 3" xfId="4563" hidden="1"/>
    <cellStyle name="Uwaga 3" xfId="4576" hidden="1"/>
    <cellStyle name="Uwaga 3" xfId="4579" hidden="1"/>
    <cellStyle name="Uwaga 3" xfId="4582" hidden="1"/>
    <cellStyle name="Uwaga 3" xfId="4591" hidden="1"/>
    <cellStyle name="Uwaga 3" xfId="4594" hidden="1"/>
    <cellStyle name="Uwaga 3" xfId="4598" hidden="1"/>
    <cellStyle name="Uwaga 3" xfId="4606" hidden="1"/>
    <cellStyle name="Uwaga 3" xfId="4608" hidden="1"/>
    <cellStyle name="Uwaga 3" xfId="4611" hidden="1"/>
    <cellStyle name="Uwaga 3" xfId="4620" hidden="1"/>
    <cellStyle name="Uwaga 3" xfId="4621" hidden="1"/>
    <cellStyle name="Uwaga 3" xfId="4622" hidden="1"/>
    <cellStyle name="Uwaga 3" xfId="4635" hidden="1"/>
    <cellStyle name="Uwaga 3" xfId="4636" hidden="1"/>
    <cellStyle name="Uwaga 3" xfId="4638" hidden="1"/>
    <cellStyle name="Uwaga 3" xfId="4650" hidden="1"/>
    <cellStyle name="Uwaga 3" xfId="4651" hidden="1"/>
    <cellStyle name="Uwaga 3" xfId="4653" hidden="1"/>
    <cellStyle name="Uwaga 3" xfId="4665" hidden="1"/>
    <cellStyle name="Uwaga 3" xfId="4666" hidden="1"/>
    <cellStyle name="Uwaga 3" xfId="4668" hidden="1"/>
    <cellStyle name="Uwaga 3" xfId="4680" hidden="1"/>
    <cellStyle name="Uwaga 3" xfId="4681" hidden="1"/>
    <cellStyle name="Uwaga 3" xfId="4682" hidden="1"/>
    <cellStyle name="Uwaga 3" xfId="4696" hidden="1"/>
    <cellStyle name="Uwaga 3" xfId="4698" hidden="1"/>
    <cellStyle name="Uwaga 3" xfId="4701" hidden="1"/>
    <cellStyle name="Uwaga 3" xfId="4711" hidden="1"/>
    <cellStyle name="Uwaga 3" xfId="4714" hidden="1"/>
    <cellStyle name="Uwaga 3" xfId="4717" hidden="1"/>
    <cellStyle name="Uwaga 3" xfId="4726" hidden="1"/>
    <cellStyle name="Uwaga 3" xfId="4728" hidden="1"/>
    <cellStyle name="Uwaga 3" xfId="4731" hidden="1"/>
    <cellStyle name="Uwaga 3" xfId="4740" hidden="1"/>
    <cellStyle name="Uwaga 3" xfId="4741" hidden="1"/>
    <cellStyle name="Uwaga 3" xfId="4742" hidden="1"/>
    <cellStyle name="Uwaga 3" xfId="4755" hidden="1"/>
    <cellStyle name="Uwaga 3" xfId="4757" hidden="1"/>
    <cellStyle name="Uwaga 3" xfId="4759" hidden="1"/>
    <cellStyle name="Uwaga 3" xfId="4770" hidden="1"/>
    <cellStyle name="Uwaga 3" xfId="4772" hidden="1"/>
    <cellStyle name="Uwaga 3" xfId="4774" hidden="1"/>
    <cellStyle name="Uwaga 3" xfId="4785" hidden="1"/>
    <cellStyle name="Uwaga 3" xfId="4787" hidden="1"/>
    <cellStyle name="Uwaga 3" xfId="4789" hidden="1"/>
    <cellStyle name="Uwaga 3" xfId="4800" hidden="1"/>
    <cellStyle name="Uwaga 3" xfId="4801" hidden="1"/>
    <cellStyle name="Uwaga 3" xfId="4802" hidden="1"/>
    <cellStyle name="Uwaga 3" xfId="4815" hidden="1"/>
    <cellStyle name="Uwaga 3" xfId="4817" hidden="1"/>
    <cellStyle name="Uwaga 3" xfId="4819" hidden="1"/>
    <cellStyle name="Uwaga 3" xfId="4830" hidden="1"/>
    <cellStyle name="Uwaga 3" xfId="4832" hidden="1"/>
    <cellStyle name="Uwaga 3" xfId="4834" hidden="1"/>
    <cellStyle name="Uwaga 3" xfId="4845" hidden="1"/>
    <cellStyle name="Uwaga 3" xfId="4847" hidden="1"/>
    <cellStyle name="Uwaga 3" xfId="4848" hidden="1"/>
    <cellStyle name="Uwaga 3" xfId="4860" hidden="1"/>
    <cellStyle name="Uwaga 3" xfId="4861" hidden="1"/>
    <cellStyle name="Uwaga 3" xfId="4862" hidden="1"/>
    <cellStyle name="Uwaga 3" xfId="4875" hidden="1"/>
    <cellStyle name="Uwaga 3" xfId="4877" hidden="1"/>
    <cellStyle name="Uwaga 3" xfId="4879" hidden="1"/>
    <cellStyle name="Uwaga 3" xfId="4890" hidden="1"/>
    <cellStyle name="Uwaga 3" xfId="4892" hidden="1"/>
    <cellStyle name="Uwaga 3" xfId="4894" hidden="1"/>
    <cellStyle name="Uwaga 3" xfId="4905" hidden="1"/>
    <cellStyle name="Uwaga 3" xfId="4907" hidden="1"/>
    <cellStyle name="Uwaga 3" xfId="4909" hidden="1"/>
    <cellStyle name="Uwaga 3" xfId="4920" hidden="1"/>
    <cellStyle name="Uwaga 3" xfId="4921" hidden="1"/>
    <cellStyle name="Uwaga 3" xfId="4923" hidden="1"/>
    <cellStyle name="Uwaga 3" xfId="4934" hidden="1"/>
    <cellStyle name="Uwaga 3" xfId="4936" hidden="1"/>
    <cellStyle name="Uwaga 3" xfId="4937" hidden="1"/>
    <cellStyle name="Uwaga 3" xfId="4946" hidden="1"/>
    <cellStyle name="Uwaga 3" xfId="4949" hidden="1"/>
    <cellStyle name="Uwaga 3" xfId="4951" hidden="1"/>
    <cellStyle name="Uwaga 3" xfId="4962" hidden="1"/>
    <cellStyle name="Uwaga 3" xfId="4964" hidden="1"/>
    <cellStyle name="Uwaga 3" xfId="4966" hidden="1"/>
    <cellStyle name="Uwaga 3" xfId="4978" hidden="1"/>
    <cellStyle name="Uwaga 3" xfId="4980" hidden="1"/>
    <cellStyle name="Uwaga 3" xfId="4982" hidden="1"/>
    <cellStyle name="Uwaga 3" xfId="4990" hidden="1"/>
    <cellStyle name="Uwaga 3" xfId="4992" hidden="1"/>
    <cellStyle name="Uwaga 3" xfId="4995" hidden="1"/>
    <cellStyle name="Uwaga 3" xfId="4985" hidden="1"/>
    <cellStyle name="Uwaga 3" xfId="4984" hidden="1"/>
    <cellStyle name="Uwaga 3" xfId="4983" hidden="1"/>
    <cellStyle name="Uwaga 3" xfId="4970" hidden="1"/>
    <cellStyle name="Uwaga 3" xfId="4969" hidden="1"/>
    <cellStyle name="Uwaga 3" xfId="4968" hidden="1"/>
    <cellStyle name="Uwaga 3" xfId="4955" hidden="1"/>
    <cellStyle name="Uwaga 3" xfId="4954" hidden="1"/>
    <cellStyle name="Uwaga 3" xfId="4953" hidden="1"/>
    <cellStyle name="Uwaga 3" xfId="4940" hidden="1"/>
    <cellStyle name="Uwaga 3" xfId="4939" hidden="1"/>
    <cellStyle name="Uwaga 3" xfId="4938" hidden="1"/>
    <cellStyle name="Uwaga 3" xfId="4925" hidden="1"/>
    <cellStyle name="Uwaga 3" xfId="4924" hidden="1"/>
    <cellStyle name="Uwaga 3" xfId="4922" hidden="1"/>
    <cellStyle name="Uwaga 3" xfId="4911" hidden="1"/>
    <cellStyle name="Uwaga 3" xfId="4908" hidden="1"/>
    <cellStyle name="Uwaga 3" xfId="4906" hidden="1"/>
    <cellStyle name="Uwaga 3" xfId="4896" hidden="1"/>
    <cellStyle name="Uwaga 3" xfId="4893" hidden="1"/>
    <cellStyle name="Uwaga 3" xfId="4891" hidden="1"/>
    <cellStyle name="Uwaga 3" xfId="4881" hidden="1"/>
    <cellStyle name="Uwaga 3" xfId="4878" hidden="1"/>
    <cellStyle name="Uwaga 3" xfId="4876" hidden="1"/>
    <cellStyle name="Uwaga 3" xfId="4866" hidden="1"/>
    <cellStyle name="Uwaga 3" xfId="4864" hidden="1"/>
    <cellStyle name="Uwaga 3" xfId="4863" hidden="1"/>
    <cellStyle name="Uwaga 3" xfId="4851" hidden="1"/>
    <cellStyle name="Uwaga 3" xfId="4849" hidden="1"/>
    <cellStyle name="Uwaga 3" xfId="4846" hidden="1"/>
    <cellStyle name="Uwaga 3" xfId="4836" hidden="1"/>
    <cellStyle name="Uwaga 3" xfId="4833" hidden="1"/>
    <cellStyle name="Uwaga 3" xfId="4831" hidden="1"/>
    <cellStyle name="Uwaga 3" xfId="4821" hidden="1"/>
    <cellStyle name="Uwaga 3" xfId="4818" hidden="1"/>
    <cellStyle name="Uwaga 3" xfId="4816" hidden="1"/>
    <cellStyle name="Uwaga 3" xfId="4806" hidden="1"/>
    <cellStyle name="Uwaga 3" xfId="4804" hidden="1"/>
    <cellStyle name="Uwaga 3" xfId="4803" hidden="1"/>
    <cellStyle name="Uwaga 3" xfId="4791" hidden="1"/>
    <cellStyle name="Uwaga 3" xfId="4788" hidden="1"/>
    <cellStyle name="Uwaga 3" xfId="4786" hidden="1"/>
    <cellStyle name="Uwaga 3" xfId="4776" hidden="1"/>
    <cellStyle name="Uwaga 3" xfId="4773" hidden="1"/>
    <cellStyle name="Uwaga 3" xfId="4771" hidden="1"/>
    <cellStyle name="Uwaga 3" xfId="4761" hidden="1"/>
    <cellStyle name="Uwaga 3" xfId="4758" hidden="1"/>
    <cellStyle name="Uwaga 3" xfId="4756" hidden="1"/>
    <cellStyle name="Uwaga 3" xfId="4746" hidden="1"/>
    <cellStyle name="Uwaga 3" xfId="4744" hidden="1"/>
    <cellStyle name="Uwaga 3" xfId="4743" hidden="1"/>
    <cellStyle name="Uwaga 3" xfId="4730" hidden="1"/>
    <cellStyle name="Uwaga 3" xfId="4727" hidden="1"/>
    <cellStyle name="Uwaga 3" xfId="4725" hidden="1"/>
    <cellStyle name="Uwaga 3" xfId="4715" hidden="1"/>
    <cellStyle name="Uwaga 3" xfId="4712" hidden="1"/>
    <cellStyle name="Uwaga 3" xfId="4710" hidden="1"/>
    <cellStyle name="Uwaga 3" xfId="4700" hidden="1"/>
    <cellStyle name="Uwaga 3" xfId="4697" hidden="1"/>
    <cellStyle name="Uwaga 3" xfId="4695" hidden="1"/>
    <cellStyle name="Uwaga 3" xfId="4686" hidden="1"/>
    <cellStyle name="Uwaga 3" xfId="4684" hidden="1"/>
    <cellStyle name="Uwaga 3" xfId="4683" hidden="1"/>
    <cellStyle name="Uwaga 3" xfId="4671" hidden="1"/>
    <cellStyle name="Uwaga 3" xfId="4669" hidden="1"/>
    <cellStyle name="Uwaga 3" xfId="4667" hidden="1"/>
    <cellStyle name="Uwaga 3" xfId="4656" hidden="1"/>
    <cellStyle name="Uwaga 3" xfId="4654" hidden="1"/>
    <cellStyle name="Uwaga 3" xfId="4652" hidden="1"/>
    <cellStyle name="Uwaga 3" xfId="4641" hidden="1"/>
    <cellStyle name="Uwaga 3" xfId="4639" hidden="1"/>
    <cellStyle name="Uwaga 3" xfId="4637" hidden="1"/>
    <cellStyle name="Uwaga 3" xfId="4626" hidden="1"/>
    <cellStyle name="Uwaga 3" xfId="4624" hidden="1"/>
    <cellStyle name="Uwaga 3" xfId="4623" hidden="1"/>
    <cellStyle name="Uwaga 3" xfId="4610" hidden="1"/>
    <cellStyle name="Uwaga 3" xfId="4607" hidden="1"/>
    <cellStyle name="Uwaga 3" xfId="4605" hidden="1"/>
    <cellStyle name="Uwaga 3" xfId="4595" hidden="1"/>
    <cellStyle name="Uwaga 3" xfId="4592" hidden="1"/>
    <cellStyle name="Uwaga 3" xfId="4590" hidden="1"/>
    <cellStyle name="Uwaga 3" xfId="4580" hidden="1"/>
    <cellStyle name="Uwaga 3" xfId="4577" hidden="1"/>
    <cellStyle name="Uwaga 3" xfId="4575" hidden="1"/>
    <cellStyle name="Uwaga 3" xfId="4566" hidden="1"/>
    <cellStyle name="Uwaga 3" xfId="4564" hidden="1"/>
    <cellStyle name="Uwaga 3" xfId="4562" hidden="1"/>
    <cellStyle name="Uwaga 3" xfId="4550" hidden="1"/>
    <cellStyle name="Uwaga 3" xfId="4547" hidden="1"/>
    <cellStyle name="Uwaga 3" xfId="4545" hidden="1"/>
    <cellStyle name="Uwaga 3" xfId="4535" hidden="1"/>
    <cellStyle name="Uwaga 3" xfId="4532" hidden="1"/>
    <cellStyle name="Uwaga 3" xfId="4530" hidden="1"/>
    <cellStyle name="Uwaga 3" xfId="4520" hidden="1"/>
    <cellStyle name="Uwaga 3" xfId="4517" hidden="1"/>
    <cellStyle name="Uwaga 3" xfId="4515" hidden="1"/>
    <cellStyle name="Uwaga 3" xfId="4508" hidden="1"/>
    <cellStyle name="Uwaga 3" xfId="4505" hidden="1"/>
    <cellStyle name="Uwaga 3" xfId="4503" hidden="1"/>
    <cellStyle name="Uwaga 3" xfId="4493" hidden="1"/>
    <cellStyle name="Uwaga 3" xfId="4490" hidden="1"/>
    <cellStyle name="Uwaga 3" xfId="4487" hidden="1"/>
    <cellStyle name="Uwaga 3" xfId="4478" hidden="1"/>
    <cellStyle name="Uwaga 3" xfId="4474" hidden="1"/>
    <cellStyle name="Uwaga 3" xfId="4471" hidden="1"/>
    <cellStyle name="Uwaga 3" xfId="4463" hidden="1"/>
    <cellStyle name="Uwaga 3" xfId="4460" hidden="1"/>
    <cellStyle name="Uwaga 3" xfId="4457" hidden="1"/>
    <cellStyle name="Uwaga 3" xfId="4448" hidden="1"/>
    <cellStyle name="Uwaga 3" xfId="4445" hidden="1"/>
    <cellStyle name="Uwaga 3" xfId="4442" hidden="1"/>
    <cellStyle name="Uwaga 3" xfId="4432" hidden="1"/>
    <cellStyle name="Uwaga 3" xfId="4428" hidden="1"/>
    <cellStyle name="Uwaga 3" xfId="4425" hidden="1"/>
    <cellStyle name="Uwaga 3" xfId="4416" hidden="1"/>
    <cellStyle name="Uwaga 3" xfId="4412" hidden="1"/>
    <cellStyle name="Uwaga 3" xfId="4410" hidden="1"/>
    <cellStyle name="Uwaga 3" xfId="4402" hidden="1"/>
    <cellStyle name="Uwaga 3" xfId="4398" hidden="1"/>
    <cellStyle name="Uwaga 3" xfId="4395" hidden="1"/>
    <cellStyle name="Uwaga 3" xfId="4388" hidden="1"/>
    <cellStyle name="Uwaga 3" xfId="4385" hidden="1"/>
    <cellStyle name="Uwaga 3" xfId="4382" hidden="1"/>
    <cellStyle name="Uwaga 3" xfId="4373" hidden="1"/>
    <cellStyle name="Uwaga 3" xfId="4368" hidden="1"/>
    <cellStyle name="Uwaga 3" xfId="4365" hidden="1"/>
    <cellStyle name="Uwaga 3" xfId="4358" hidden="1"/>
    <cellStyle name="Uwaga 3" xfId="4353" hidden="1"/>
    <cellStyle name="Uwaga 3" xfId="4350" hidden="1"/>
    <cellStyle name="Uwaga 3" xfId="4343" hidden="1"/>
    <cellStyle name="Uwaga 3" xfId="4338" hidden="1"/>
    <cellStyle name="Uwaga 3" xfId="4335" hidden="1"/>
    <cellStyle name="Uwaga 3" xfId="4329" hidden="1"/>
    <cellStyle name="Uwaga 3" xfId="4325" hidden="1"/>
    <cellStyle name="Uwaga 3" xfId="4322" hidden="1"/>
    <cellStyle name="Uwaga 3" xfId="4314" hidden="1"/>
    <cellStyle name="Uwaga 3" xfId="4309" hidden="1"/>
    <cellStyle name="Uwaga 3" xfId="4305" hidden="1"/>
    <cellStyle name="Uwaga 3" xfId="4299" hidden="1"/>
    <cellStyle name="Uwaga 3" xfId="4294" hidden="1"/>
    <cellStyle name="Uwaga 3" xfId="4290" hidden="1"/>
    <cellStyle name="Uwaga 3" xfId="4284" hidden="1"/>
    <cellStyle name="Uwaga 3" xfId="4279" hidden="1"/>
    <cellStyle name="Uwaga 3" xfId="4275" hidden="1"/>
    <cellStyle name="Uwaga 3" xfId="4270" hidden="1"/>
    <cellStyle name="Uwaga 3" xfId="4266" hidden="1"/>
    <cellStyle name="Uwaga 3" xfId="4262" hidden="1"/>
    <cellStyle name="Uwaga 3" xfId="4254" hidden="1"/>
    <cellStyle name="Uwaga 3" xfId="4249" hidden="1"/>
    <cellStyle name="Uwaga 3" xfId="4245" hidden="1"/>
    <cellStyle name="Uwaga 3" xfId="4239" hidden="1"/>
    <cellStyle name="Uwaga 3" xfId="4234" hidden="1"/>
    <cellStyle name="Uwaga 3" xfId="4230" hidden="1"/>
    <cellStyle name="Uwaga 3" xfId="4224" hidden="1"/>
    <cellStyle name="Uwaga 3" xfId="4219" hidden="1"/>
    <cellStyle name="Uwaga 3" xfId="4215" hidden="1"/>
    <cellStyle name="Uwaga 3" xfId="4211" hidden="1"/>
    <cellStyle name="Uwaga 3" xfId="4206" hidden="1"/>
    <cellStyle name="Uwaga 3" xfId="4201" hidden="1"/>
    <cellStyle name="Uwaga 3" xfId="4196" hidden="1"/>
    <cellStyle name="Uwaga 3" xfId="4192" hidden="1"/>
    <cellStyle name="Uwaga 3" xfId="4188" hidden="1"/>
    <cellStyle name="Uwaga 3" xfId="4181" hidden="1"/>
    <cellStyle name="Uwaga 3" xfId="4177" hidden="1"/>
    <cellStyle name="Uwaga 3" xfId="4172" hidden="1"/>
    <cellStyle name="Uwaga 3" xfId="4166" hidden="1"/>
    <cellStyle name="Uwaga 3" xfId="4162" hidden="1"/>
    <cellStyle name="Uwaga 3" xfId="4157" hidden="1"/>
    <cellStyle name="Uwaga 3" xfId="4151" hidden="1"/>
    <cellStyle name="Uwaga 3" xfId="4147" hidden="1"/>
    <cellStyle name="Uwaga 3" xfId="4142" hidden="1"/>
    <cellStyle name="Uwaga 3" xfId="4136" hidden="1"/>
    <cellStyle name="Uwaga 3" xfId="4132" hidden="1"/>
    <cellStyle name="Uwaga 3" xfId="4128" hidden="1"/>
    <cellStyle name="Uwaga 3" xfId="4988" hidden="1"/>
    <cellStyle name="Uwaga 3" xfId="4987" hidden="1"/>
    <cellStyle name="Uwaga 3" xfId="4986" hidden="1"/>
    <cellStyle name="Uwaga 3" xfId="4973" hidden="1"/>
    <cellStyle name="Uwaga 3" xfId="4972" hidden="1"/>
    <cellStyle name="Uwaga 3" xfId="4971" hidden="1"/>
    <cellStyle name="Uwaga 3" xfId="4958" hidden="1"/>
    <cellStyle name="Uwaga 3" xfId="4957" hidden="1"/>
    <cellStyle name="Uwaga 3" xfId="4956" hidden="1"/>
    <cellStyle name="Uwaga 3" xfId="4943" hidden="1"/>
    <cellStyle name="Uwaga 3" xfId="4942" hidden="1"/>
    <cellStyle name="Uwaga 3" xfId="4941" hidden="1"/>
    <cellStyle name="Uwaga 3" xfId="4928" hidden="1"/>
    <cellStyle name="Uwaga 3" xfId="4927" hidden="1"/>
    <cellStyle name="Uwaga 3" xfId="4926" hidden="1"/>
    <cellStyle name="Uwaga 3" xfId="4914" hidden="1"/>
    <cellStyle name="Uwaga 3" xfId="4912" hidden="1"/>
    <cellStyle name="Uwaga 3" xfId="4910" hidden="1"/>
    <cellStyle name="Uwaga 3" xfId="4899" hidden="1"/>
    <cellStyle name="Uwaga 3" xfId="4897" hidden="1"/>
    <cellStyle name="Uwaga 3" xfId="4895" hidden="1"/>
    <cellStyle name="Uwaga 3" xfId="4884" hidden="1"/>
    <cellStyle name="Uwaga 3" xfId="4882" hidden="1"/>
    <cellStyle name="Uwaga 3" xfId="4880" hidden="1"/>
    <cellStyle name="Uwaga 3" xfId="4869" hidden="1"/>
    <cellStyle name="Uwaga 3" xfId="4867" hidden="1"/>
    <cellStyle name="Uwaga 3" xfId="4865" hidden="1"/>
    <cellStyle name="Uwaga 3" xfId="4854" hidden="1"/>
    <cellStyle name="Uwaga 3" xfId="4852" hidden="1"/>
    <cellStyle name="Uwaga 3" xfId="4850" hidden="1"/>
    <cellStyle name="Uwaga 3" xfId="4839" hidden="1"/>
    <cellStyle name="Uwaga 3" xfId="4837" hidden="1"/>
    <cellStyle name="Uwaga 3" xfId="4835" hidden="1"/>
    <cellStyle name="Uwaga 3" xfId="4824" hidden="1"/>
    <cellStyle name="Uwaga 3" xfId="4822" hidden="1"/>
    <cellStyle name="Uwaga 3" xfId="4820" hidden="1"/>
    <cellStyle name="Uwaga 3" xfId="4809" hidden="1"/>
    <cellStyle name="Uwaga 3" xfId="4807" hidden="1"/>
    <cellStyle name="Uwaga 3" xfId="4805" hidden="1"/>
    <cellStyle name="Uwaga 3" xfId="4794" hidden="1"/>
    <cellStyle name="Uwaga 3" xfId="4792" hidden="1"/>
    <cellStyle name="Uwaga 3" xfId="4790" hidden="1"/>
    <cellStyle name="Uwaga 3" xfId="4779" hidden="1"/>
    <cellStyle name="Uwaga 3" xfId="4777" hidden="1"/>
    <cellStyle name="Uwaga 3" xfId="4775" hidden="1"/>
    <cellStyle name="Uwaga 3" xfId="4764" hidden="1"/>
    <cellStyle name="Uwaga 3" xfId="4762" hidden="1"/>
    <cellStyle name="Uwaga 3" xfId="4760" hidden="1"/>
    <cellStyle name="Uwaga 3" xfId="4749" hidden="1"/>
    <cellStyle name="Uwaga 3" xfId="4747" hidden="1"/>
    <cellStyle name="Uwaga 3" xfId="4745" hidden="1"/>
    <cellStyle name="Uwaga 3" xfId="4734" hidden="1"/>
    <cellStyle name="Uwaga 3" xfId="4732" hidden="1"/>
    <cellStyle name="Uwaga 3" xfId="4729" hidden="1"/>
    <cellStyle name="Uwaga 3" xfId="4719" hidden="1"/>
    <cellStyle name="Uwaga 3" xfId="4716" hidden="1"/>
    <cellStyle name="Uwaga 3" xfId="4713" hidden="1"/>
    <cellStyle name="Uwaga 3" xfId="4704" hidden="1"/>
    <cellStyle name="Uwaga 3" xfId="4702" hidden="1"/>
    <cellStyle name="Uwaga 3" xfId="4699" hidden="1"/>
    <cellStyle name="Uwaga 3" xfId="4689" hidden="1"/>
    <cellStyle name="Uwaga 3" xfId="4687" hidden="1"/>
    <cellStyle name="Uwaga 3" xfId="4685" hidden="1"/>
    <cellStyle name="Uwaga 3" xfId="4674" hidden="1"/>
    <cellStyle name="Uwaga 3" xfId="4672" hidden="1"/>
    <cellStyle name="Uwaga 3" xfId="4670" hidden="1"/>
    <cellStyle name="Uwaga 3" xfId="4659" hidden="1"/>
    <cellStyle name="Uwaga 3" xfId="4657" hidden="1"/>
    <cellStyle name="Uwaga 3" xfId="4655" hidden="1"/>
    <cellStyle name="Uwaga 3" xfId="4644" hidden="1"/>
    <cellStyle name="Uwaga 3" xfId="4642" hidden="1"/>
    <cellStyle name="Uwaga 3" xfId="4640" hidden="1"/>
    <cellStyle name="Uwaga 3" xfId="4629" hidden="1"/>
    <cellStyle name="Uwaga 3" xfId="4627" hidden="1"/>
    <cellStyle name="Uwaga 3" xfId="4625" hidden="1"/>
    <cellStyle name="Uwaga 3" xfId="4614" hidden="1"/>
    <cellStyle name="Uwaga 3" xfId="4612" hidden="1"/>
    <cellStyle name="Uwaga 3" xfId="4609" hidden="1"/>
    <cellStyle name="Uwaga 3" xfId="4599" hidden="1"/>
    <cellStyle name="Uwaga 3" xfId="4596" hidden="1"/>
    <cellStyle name="Uwaga 3" xfId="4593" hidden="1"/>
    <cellStyle name="Uwaga 3" xfId="4584" hidden="1"/>
    <cellStyle name="Uwaga 3" xfId="4581" hidden="1"/>
    <cellStyle name="Uwaga 3" xfId="4578" hidden="1"/>
    <cellStyle name="Uwaga 3" xfId="4569" hidden="1"/>
    <cellStyle name="Uwaga 3" xfId="4567" hidden="1"/>
    <cellStyle name="Uwaga 3" xfId="4565" hidden="1"/>
    <cellStyle name="Uwaga 3" xfId="4554" hidden="1"/>
    <cellStyle name="Uwaga 3" xfId="4551" hidden="1"/>
    <cellStyle name="Uwaga 3" xfId="4548" hidden="1"/>
    <cellStyle name="Uwaga 3" xfId="4539" hidden="1"/>
    <cellStyle name="Uwaga 3" xfId="4536" hidden="1"/>
    <cellStyle name="Uwaga 3" xfId="4533" hidden="1"/>
    <cellStyle name="Uwaga 3" xfId="4524" hidden="1"/>
    <cellStyle name="Uwaga 3" xfId="4521" hidden="1"/>
    <cellStyle name="Uwaga 3" xfId="4518" hidden="1"/>
    <cellStyle name="Uwaga 3" xfId="4511" hidden="1"/>
    <cellStyle name="Uwaga 3" xfId="4507" hidden="1"/>
    <cellStyle name="Uwaga 3" xfId="4504" hidden="1"/>
    <cellStyle name="Uwaga 3" xfId="4496" hidden="1"/>
    <cellStyle name="Uwaga 3" xfId="4492" hidden="1"/>
    <cellStyle name="Uwaga 3" xfId="4489" hidden="1"/>
    <cellStyle name="Uwaga 3" xfId="4481" hidden="1"/>
    <cellStyle name="Uwaga 3" xfId="4477" hidden="1"/>
    <cellStyle name="Uwaga 3" xfId="4473" hidden="1"/>
    <cellStyle name="Uwaga 3" xfId="4466" hidden="1"/>
    <cellStyle name="Uwaga 3" xfId="4462" hidden="1"/>
    <cellStyle name="Uwaga 3" xfId="4459" hidden="1"/>
    <cellStyle name="Uwaga 3" xfId="4451" hidden="1"/>
    <cellStyle name="Uwaga 3" xfId="4447" hidden="1"/>
    <cellStyle name="Uwaga 3" xfId="4444" hidden="1"/>
    <cellStyle name="Uwaga 3" xfId="4435" hidden="1"/>
    <cellStyle name="Uwaga 3" xfId="4430" hidden="1"/>
    <cellStyle name="Uwaga 3" xfId="4426" hidden="1"/>
    <cellStyle name="Uwaga 3" xfId="4420" hidden="1"/>
    <cellStyle name="Uwaga 3" xfId="4415" hidden="1"/>
    <cellStyle name="Uwaga 3" xfId="4411" hidden="1"/>
    <cellStyle name="Uwaga 3" xfId="4405" hidden="1"/>
    <cellStyle name="Uwaga 3" xfId="4400" hidden="1"/>
    <cellStyle name="Uwaga 3" xfId="4396" hidden="1"/>
    <cellStyle name="Uwaga 3" xfId="4391" hidden="1"/>
    <cellStyle name="Uwaga 3" xfId="4387" hidden="1"/>
    <cellStyle name="Uwaga 3" xfId="4383" hidden="1"/>
    <cellStyle name="Uwaga 3" xfId="4376" hidden="1"/>
    <cellStyle name="Uwaga 3" xfId="4371" hidden="1"/>
    <cellStyle name="Uwaga 3" xfId="4367" hidden="1"/>
    <cellStyle name="Uwaga 3" xfId="4360" hidden="1"/>
    <cellStyle name="Uwaga 3" xfId="4355" hidden="1"/>
    <cellStyle name="Uwaga 3" xfId="4351" hidden="1"/>
    <cellStyle name="Uwaga 3" xfId="4346" hidden="1"/>
    <cellStyle name="Uwaga 3" xfId="4341" hidden="1"/>
    <cellStyle name="Uwaga 3" xfId="4337" hidden="1"/>
    <cellStyle name="Uwaga 3" xfId="4331" hidden="1"/>
    <cellStyle name="Uwaga 3" xfId="4327" hidden="1"/>
    <cellStyle name="Uwaga 3" xfId="4324" hidden="1"/>
    <cellStyle name="Uwaga 3" xfId="4317" hidden="1"/>
    <cellStyle name="Uwaga 3" xfId="4312" hidden="1"/>
    <cellStyle name="Uwaga 3" xfId="4307" hidden="1"/>
    <cellStyle name="Uwaga 3" xfId="4301" hidden="1"/>
    <cellStyle name="Uwaga 3" xfId="4296" hidden="1"/>
    <cellStyle name="Uwaga 3" xfId="4291" hidden="1"/>
    <cellStyle name="Uwaga 3" xfId="4286" hidden="1"/>
    <cellStyle name="Uwaga 3" xfId="4281" hidden="1"/>
    <cellStyle name="Uwaga 3" xfId="4276" hidden="1"/>
    <cellStyle name="Uwaga 3" xfId="4272" hidden="1"/>
    <cellStyle name="Uwaga 3" xfId="4268" hidden="1"/>
    <cellStyle name="Uwaga 3" xfId="4263" hidden="1"/>
    <cellStyle name="Uwaga 3" xfId="4256" hidden="1"/>
    <cellStyle name="Uwaga 3" xfId="4251" hidden="1"/>
    <cellStyle name="Uwaga 3" xfId="4246" hidden="1"/>
    <cellStyle name="Uwaga 3" xfId="4240" hidden="1"/>
    <cellStyle name="Uwaga 3" xfId="4235" hidden="1"/>
    <cellStyle name="Uwaga 3" xfId="4231" hidden="1"/>
    <cellStyle name="Uwaga 3" xfId="4226" hidden="1"/>
    <cellStyle name="Uwaga 3" xfId="4221" hidden="1"/>
    <cellStyle name="Uwaga 3" xfId="4216" hidden="1"/>
    <cellStyle name="Uwaga 3" xfId="4212" hidden="1"/>
    <cellStyle name="Uwaga 3" xfId="4207" hidden="1"/>
    <cellStyle name="Uwaga 3" xfId="4202" hidden="1"/>
    <cellStyle name="Uwaga 3" xfId="4197" hidden="1"/>
    <cellStyle name="Uwaga 3" xfId="4193" hidden="1"/>
    <cellStyle name="Uwaga 3" xfId="4189" hidden="1"/>
    <cellStyle name="Uwaga 3" xfId="4182" hidden="1"/>
    <cellStyle name="Uwaga 3" xfId="4178" hidden="1"/>
    <cellStyle name="Uwaga 3" xfId="4173" hidden="1"/>
    <cellStyle name="Uwaga 3" xfId="4167" hidden="1"/>
    <cellStyle name="Uwaga 3" xfId="4163" hidden="1"/>
    <cellStyle name="Uwaga 3" xfId="4158" hidden="1"/>
    <cellStyle name="Uwaga 3" xfId="4152" hidden="1"/>
    <cellStyle name="Uwaga 3" xfId="4148" hidden="1"/>
    <cellStyle name="Uwaga 3" xfId="4144" hidden="1"/>
    <cellStyle name="Uwaga 3" xfId="4137" hidden="1"/>
    <cellStyle name="Uwaga 3" xfId="4133" hidden="1"/>
    <cellStyle name="Uwaga 3" xfId="4129" hidden="1"/>
    <cellStyle name="Uwaga 3" xfId="4993" hidden="1"/>
    <cellStyle name="Uwaga 3" xfId="4991" hidden="1"/>
    <cellStyle name="Uwaga 3" xfId="4989" hidden="1"/>
    <cellStyle name="Uwaga 3" xfId="4976" hidden="1"/>
    <cellStyle name="Uwaga 3" xfId="4975" hidden="1"/>
    <cellStyle name="Uwaga 3" xfId="4974" hidden="1"/>
    <cellStyle name="Uwaga 3" xfId="4961" hidden="1"/>
    <cellStyle name="Uwaga 3" xfId="4960" hidden="1"/>
    <cellStyle name="Uwaga 3" xfId="4959" hidden="1"/>
    <cellStyle name="Uwaga 3" xfId="4947" hidden="1"/>
    <cellStyle name="Uwaga 3" xfId="4945" hidden="1"/>
    <cellStyle name="Uwaga 3" xfId="4944" hidden="1"/>
    <cellStyle name="Uwaga 3" xfId="4931" hidden="1"/>
    <cellStyle name="Uwaga 3" xfId="4930" hidden="1"/>
    <cellStyle name="Uwaga 3" xfId="4929" hidden="1"/>
    <cellStyle name="Uwaga 3" xfId="4917" hidden="1"/>
    <cellStyle name="Uwaga 3" xfId="4915" hidden="1"/>
    <cellStyle name="Uwaga 3" xfId="4913" hidden="1"/>
    <cellStyle name="Uwaga 3" xfId="4902" hidden="1"/>
    <cellStyle name="Uwaga 3" xfId="4900" hidden="1"/>
    <cellStyle name="Uwaga 3" xfId="4898" hidden="1"/>
    <cellStyle name="Uwaga 3" xfId="4887" hidden="1"/>
    <cellStyle name="Uwaga 3" xfId="4885" hidden="1"/>
    <cellStyle name="Uwaga 3" xfId="4883" hidden="1"/>
    <cellStyle name="Uwaga 3" xfId="4872" hidden="1"/>
    <cellStyle name="Uwaga 3" xfId="4870" hidden="1"/>
    <cellStyle name="Uwaga 3" xfId="4868" hidden="1"/>
    <cellStyle name="Uwaga 3" xfId="4857" hidden="1"/>
    <cellStyle name="Uwaga 3" xfId="4855" hidden="1"/>
    <cellStyle name="Uwaga 3" xfId="4853" hidden="1"/>
    <cellStyle name="Uwaga 3" xfId="4842" hidden="1"/>
    <cellStyle name="Uwaga 3" xfId="4840" hidden="1"/>
    <cellStyle name="Uwaga 3" xfId="4838" hidden="1"/>
    <cellStyle name="Uwaga 3" xfId="4827" hidden="1"/>
    <cellStyle name="Uwaga 3" xfId="4825" hidden="1"/>
    <cellStyle name="Uwaga 3" xfId="4823" hidden="1"/>
    <cellStyle name="Uwaga 3" xfId="4812" hidden="1"/>
    <cellStyle name="Uwaga 3" xfId="4810" hidden="1"/>
    <cellStyle name="Uwaga 3" xfId="4808" hidden="1"/>
    <cellStyle name="Uwaga 3" xfId="4797" hidden="1"/>
    <cellStyle name="Uwaga 3" xfId="4795" hidden="1"/>
    <cellStyle name="Uwaga 3" xfId="4793" hidden="1"/>
    <cellStyle name="Uwaga 3" xfId="4782" hidden="1"/>
    <cellStyle name="Uwaga 3" xfId="4780" hidden="1"/>
    <cellStyle name="Uwaga 3" xfId="4778" hidden="1"/>
    <cellStyle name="Uwaga 3" xfId="4767" hidden="1"/>
    <cellStyle name="Uwaga 3" xfId="4765" hidden="1"/>
    <cellStyle name="Uwaga 3" xfId="4763" hidden="1"/>
    <cellStyle name="Uwaga 3" xfId="4752" hidden="1"/>
    <cellStyle name="Uwaga 3" xfId="4750" hidden="1"/>
    <cellStyle name="Uwaga 3" xfId="4748" hidden="1"/>
    <cellStyle name="Uwaga 3" xfId="4737" hidden="1"/>
    <cellStyle name="Uwaga 3" xfId="4735" hidden="1"/>
    <cellStyle name="Uwaga 3" xfId="4733" hidden="1"/>
    <cellStyle name="Uwaga 3" xfId="4722" hidden="1"/>
    <cellStyle name="Uwaga 3" xfId="4720" hidden="1"/>
    <cellStyle name="Uwaga 3" xfId="4718" hidden="1"/>
    <cellStyle name="Uwaga 3" xfId="4707" hidden="1"/>
    <cellStyle name="Uwaga 3" xfId="4705" hidden="1"/>
    <cellStyle name="Uwaga 3" xfId="4703" hidden="1"/>
    <cellStyle name="Uwaga 3" xfId="4692" hidden="1"/>
    <cellStyle name="Uwaga 3" xfId="4690" hidden="1"/>
    <cellStyle name="Uwaga 3" xfId="4688" hidden="1"/>
    <cellStyle name="Uwaga 3" xfId="4677" hidden="1"/>
    <cellStyle name="Uwaga 3" xfId="4675" hidden="1"/>
    <cellStyle name="Uwaga 3" xfId="4673" hidden="1"/>
    <cellStyle name="Uwaga 3" xfId="4662" hidden="1"/>
    <cellStyle name="Uwaga 3" xfId="4660" hidden="1"/>
    <cellStyle name="Uwaga 3" xfId="4658" hidden="1"/>
    <cellStyle name="Uwaga 3" xfId="4647" hidden="1"/>
    <cellStyle name="Uwaga 3" xfId="4645" hidden="1"/>
    <cellStyle name="Uwaga 3" xfId="4643" hidden="1"/>
    <cellStyle name="Uwaga 3" xfId="4632" hidden="1"/>
    <cellStyle name="Uwaga 3" xfId="4630" hidden="1"/>
    <cellStyle name="Uwaga 3" xfId="4628" hidden="1"/>
    <cellStyle name="Uwaga 3" xfId="4617" hidden="1"/>
    <cellStyle name="Uwaga 3" xfId="4615" hidden="1"/>
    <cellStyle name="Uwaga 3" xfId="4613" hidden="1"/>
    <cellStyle name="Uwaga 3" xfId="4602" hidden="1"/>
    <cellStyle name="Uwaga 3" xfId="4600" hidden="1"/>
    <cellStyle name="Uwaga 3" xfId="4597" hidden="1"/>
    <cellStyle name="Uwaga 3" xfId="4587" hidden="1"/>
    <cellStyle name="Uwaga 3" xfId="4585" hidden="1"/>
    <cellStyle name="Uwaga 3" xfId="4583" hidden="1"/>
    <cellStyle name="Uwaga 3" xfId="4572" hidden="1"/>
    <cellStyle name="Uwaga 3" xfId="4570" hidden="1"/>
    <cellStyle name="Uwaga 3" xfId="4568" hidden="1"/>
    <cellStyle name="Uwaga 3" xfId="4557" hidden="1"/>
    <cellStyle name="Uwaga 3" xfId="4555" hidden="1"/>
    <cellStyle name="Uwaga 3" xfId="4552" hidden="1"/>
    <cellStyle name="Uwaga 3" xfId="4542" hidden="1"/>
    <cellStyle name="Uwaga 3" xfId="4540" hidden="1"/>
    <cellStyle name="Uwaga 3" xfId="4537" hidden="1"/>
    <cellStyle name="Uwaga 3" xfId="4527" hidden="1"/>
    <cellStyle name="Uwaga 3" xfId="4525" hidden="1"/>
    <cellStyle name="Uwaga 3" xfId="4522" hidden="1"/>
    <cellStyle name="Uwaga 3" xfId="4513" hidden="1"/>
    <cellStyle name="Uwaga 3" xfId="4510" hidden="1"/>
    <cellStyle name="Uwaga 3" xfId="4506" hidden="1"/>
    <cellStyle name="Uwaga 3" xfId="4498" hidden="1"/>
    <cellStyle name="Uwaga 3" xfId="4495" hidden="1"/>
    <cellStyle name="Uwaga 3" xfId="4491" hidden="1"/>
    <cellStyle name="Uwaga 3" xfId="4483" hidden="1"/>
    <cellStyle name="Uwaga 3" xfId="4480" hidden="1"/>
    <cellStyle name="Uwaga 3" xfId="4476" hidden="1"/>
    <cellStyle name="Uwaga 3" xfId="4468" hidden="1"/>
    <cellStyle name="Uwaga 3" xfId="4465" hidden="1"/>
    <cellStyle name="Uwaga 3" xfId="4461" hidden="1"/>
    <cellStyle name="Uwaga 3" xfId="4453" hidden="1"/>
    <cellStyle name="Uwaga 3" xfId="4450" hidden="1"/>
    <cellStyle name="Uwaga 3" xfId="4446" hidden="1"/>
    <cellStyle name="Uwaga 3" xfId="4438" hidden="1"/>
    <cellStyle name="Uwaga 3" xfId="4434" hidden="1"/>
    <cellStyle name="Uwaga 3" xfId="4429" hidden="1"/>
    <cellStyle name="Uwaga 3" xfId="4423" hidden="1"/>
    <cellStyle name="Uwaga 3" xfId="4419" hidden="1"/>
    <cellStyle name="Uwaga 3" xfId="4414" hidden="1"/>
    <cellStyle name="Uwaga 3" xfId="4408" hidden="1"/>
    <cellStyle name="Uwaga 3" xfId="4404" hidden="1"/>
    <cellStyle name="Uwaga 3" xfId="4399" hidden="1"/>
    <cellStyle name="Uwaga 3" xfId="4393" hidden="1"/>
    <cellStyle name="Uwaga 3" xfId="4390" hidden="1"/>
    <cellStyle name="Uwaga 3" xfId="4386" hidden="1"/>
    <cellStyle name="Uwaga 3" xfId="4378" hidden="1"/>
    <cellStyle name="Uwaga 3" xfId="4375" hidden="1"/>
    <cellStyle name="Uwaga 3" xfId="4370" hidden="1"/>
    <cellStyle name="Uwaga 3" xfId="4363" hidden="1"/>
    <cellStyle name="Uwaga 3" xfId="4359" hidden="1"/>
    <cellStyle name="Uwaga 3" xfId="4354" hidden="1"/>
    <cellStyle name="Uwaga 3" xfId="4348" hidden="1"/>
    <cellStyle name="Uwaga 3" xfId="4344" hidden="1"/>
    <cellStyle name="Uwaga 3" xfId="4339" hidden="1"/>
    <cellStyle name="Uwaga 3" xfId="4333" hidden="1"/>
    <cellStyle name="Uwaga 3" xfId="4330" hidden="1"/>
    <cellStyle name="Uwaga 3" xfId="4326" hidden="1"/>
    <cellStyle name="Uwaga 3" xfId="4318" hidden="1"/>
    <cellStyle name="Uwaga 3" xfId="4313" hidden="1"/>
    <cellStyle name="Uwaga 3" xfId="4308" hidden="1"/>
    <cellStyle name="Uwaga 3" xfId="4303" hidden="1"/>
    <cellStyle name="Uwaga 3" xfId="4298" hidden="1"/>
    <cellStyle name="Uwaga 3" xfId="4293" hidden="1"/>
    <cellStyle name="Uwaga 3" xfId="4288" hidden="1"/>
    <cellStyle name="Uwaga 3" xfId="4283" hidden="1"/>
    <cellStyle name="Uwaga 3" xfId="4278" hidden="1"/>
    <cellStyle name="Uwaga 3" xfId="4273" hidden="1"/>
    <cellStyle name="Uwaga 3" xfId="4269" hidden="1"/>
    <cellStyle name="Uwaga 3" xfId="4264" hidden="1"/>
    <cellStyle name="Uwaga 3" xfId="4257" hidden="1"/>
    <cellStyle name="Uwaga 3" xfId="4252" hidden="1"/>
    <cellStyle name="Uwaga 3" xfId="4247" hidden="1"/>
    <cellStyle name="Uwaga 3" xfId="4242" hidden="1"/>
    <cellStyle name="Uwaga 3" xfId="4237" hidden="1"/>
    <cellStyle name="Uwaga 3" xfId="4232" hidden="1"/>
    <cellStyle name="Uwaga 3" xfId="4227" hidden="1"/>
    <cellStyle name="Uwaga 3" xfId="4222" hidden="1"/>
    <cellStyle name="Uwaga 3" xfId="4217" hidden="1"/>
    <cellStyle name="Uwaga 3" xfId="4213" hidden="1"/>
    <cellStyle name="Uwaga 3" xfId="4208" hidden="1"/>
    <cellStyle name="Uwaga 3" xfId="4203" hidden="1"/>
    <cellStyle name="Uwaga 3" xfId="4198" hidden="1"/>
    <cellStyle name="Uwaga 3" xfId="4194" hidden="1"/>
    <cellStyle name="Uwaga 3" xfId="4190" hidden="1"/>
    <cellStyle name="Uwaga 3" xfId="4183" hidden="1"/>
    <cellStyle name="Uwaga 3" xfId="4179" hidden="1"/>
    <cellStyle name="Uwaga 3" xfId="4174" hidden="1"/>
    <cellStyle name="Uwaga 3" xfId="4168" hidden="1"/>
    <cellStyle name="Uwaga 3" xfId="4164" hidden="1"/>
    <cellStyle name="Uwaga 3" xfId="4159" hidden="1"/>
    <cellStyle name="Uwaga 3" xfId="4153" hidden="1"/>
    <cellStyle name="Uwaga 3" xfId="4149" hidden="1"/>
    <cellStyle name="Uwaga 3" xfId="4145" hidden="1"/>
    <cellStyle name="Uwaga 3" xfId="4138" hidden="1"/>
    <cellStyle name="Uwaga 3" xfId="4134" hidden="1"/>
    <cellStyle name="Uwaga 3" xfId="4130" hidden="1"/>
    <cellStyle name="Uwaga 3" xfId="4997" hidden="1"/>
    <cellStyle name="Uwaga 3" xfId="4996" hidden="1"/>
    <cellStyle name="Uwaga 3" xfId="4994" hidden="1"/>
    <cellStyle name="Uwaga 3" xfId="4981" hidden="1"/>
    <cellStyle name="Uwaga 3" xfId="4979" hidden="1"/>
    <cellStyle name="Uwaga 3" xfId="4977" hidden="1"/>
    <cellStyle name="Uwaga 3" xfId="4967" hidden="1"/>
    <cellStyle name="Uwaga 3" xfId="4965" hidden="1"/>
    <cellStyle name="Uwaga 3" xfId="4963" hidden="1"/>
    <cellStyle name="Uwaga 3" xfId="4952" hidden="1"/>
    <cellStyle name="Uwaga 3" xfId="4950" hidden="1"/>
    <cellStyle name="Uwaga 3" xfId="4948" hidden="1"/>
    <cellStyle name="Uwaga 3" xfId="4935" hidden="1"/>
    <cellStyle name="Uwaga 3" xfId="4933" hidden="1"/>
    <cellStyle name="Uwaga 3" xfId="4932" hidden="1"/>
    <cellStyle name="Uwaga 3" xfId="4919" hidden="1"/>
    <cellStyle name="Uwaga 3" xfId="4918" hidden="1"/>
    <cellStyle name="Uwaga 3" xfId="4916" hidden="1"/>
    <cellStyle name="Uwaga 3" xfId="4904" hidden="1"/>
    <cellStyle name="Uwaga 3" xfId="4903" hidden="1"/>
    <cellStyle name="Uwaga 3" xfId="4901" hidden="1"/>
    <cellStyle name="Uwaga 3" xfId="4889" hidden="1"/>
    <cellStyle name="Uwaga 3" xfId="4888" hidden="1"/>
    <cellStyle name="Uwaga 3" xfId="4886" hidden="1"/>
    <cellStyle name="Uwaga 3" xfId="4874" hidden="1"/>
    <cellStyle name="Uwaga 3" xfId="4873" hidden="1"/>
    <cellStyle name="Uwaga 3" xfId="4871" hidden="1"/>
    <cellStyle name="Uwaga 3" xfId="4859" hidden="1"/>
    <cellStyle name="Uwaga 3" xfId="4858" hidden="1"/>
    <cellStyle name="Uwaga 3" xfId="4856" hidden="1"/>
    <cellStyle name="Uwaga 3" xfId="4844" hidden="1"/>
    <cellStyle name="Uwaga 3" xfId="4843" hidden="1"/>
    <cellStyle name="Uwaga 3" xfId="4841" hidden="1"/>
    <cellStyle name="Uwaga 3" xfId="4829" hidden="1"/>
    <cellStyle name="Uwaga 3" xfId="4828" hidden="1"/>
    <cellStyle name="Uwaga 3" xfId="4826" hidden="1"/>
    <cellStyle name="Uwaga 3" xfId="4814" hidden="1"/>
    <cellStyle name="Uwaga 3" xfId="4813" hidden="1"/>
    <cellStyle name="Uwaga 3" xfId="4811" hidden="1"/>
    <cellStyle name="Uwaga 3" xfId="4799" hidden="1"/>
    <cellStyle name="Uwaga 3" xfId="4798" hidden="1"/>
    <cellStyle name="Uwaga 3" xfId="4796" hidden="1"/>
    <cellStyle name="Uwaga 3" xfId="4784" hidden="1"/>
    <cellStyle name="Uwaga 3" xfId="4783" hidden="1"/>
    <cellStyle name="Uwaga 3" xfId="4781" hidden="1"/>
    <cellStyle name="Uwaga 3" xfId="4769" hidden="1"/>
    <cellStyle name="Uwaga 3" xfId="4768" hidden="1"/>
    <cellStyle name="Uwaga 3" xfId="4766" hidden="1"/>
    <cellStyle name="Uwaga 3" xfId="4754" hidden="1"/>
    <cellStyle name="Uwaga 3" xfId="4753" hidden="1"/>
    <cellStyle name="Uwaga 3" xfId="4751" hidden="1"/>
    <cellStyle name="Uwaga 3" xfId="4739" hidden="1"/>
    <cellStyle name="Uwaga 3" xfId="4738" hidden="1"/>
    <cellStyle name="Uwaga 3" xfId="4736" hidden="1"/>
    <cellStyle name="Uwaga 3" xfId="4724" hidden="1"/>
    <cellStyle name="Uwaga 3" xfId="4723" hidden="1"/>
    <cellStyle name="Uwaga 3" xfId="4721" hidden="1"/>
    <cellStyle name="Uwaga 3" xfId="4709" hidden="1"/>
    <cellStyle name="Uwaga 3" xfId="4708" hidden="1"/>
    <cellStyle name="Uwaga 3" xfId="4706" hidden="1"/>
    <cellStyle name="Uwaga 3" xfId="4694" hidden="1"/>
    <cellStyle name="Uwaga 3" xfId="4693" hidden="1"/>
    <cellStyle name="Uwaga 3" xfId="4691" hidden="1"/>
    <cellStyle name="Uwaga 3" xfId="4679" hidden="1"/>
    <cellStyle name="Uwaga 3" xfId="4678" hidden="1"/>
    <cellStyle name="Uwaga 3" xfId="4676" hidden="1"/>
    <cellStyle name="Uwaga 3" xfId="4664" hidden="1"/>
    <cellStyle name="Uwaga 3" xfId="4663" hidden="1"/>
    <cellStyle name="Uwaga 3" xfId="4661" hidden="1"/>
    <cellStyle name="Uwaga 3" xfId="4649" hidden="1"/>
    <cellStyle name="Uwaga 3" xfId="4648" hidden="1"/>
    <cellStyle name="Uwaga 3" xfId="4646" hidden="1"/>
    <cellStyle name="Uwaga 3" xfId="4634" hidden="1"/>
    <cellStyle name="Uwaga 3" xfId="4633" hidden="1"/>
    <cellStyle name="Uwaga 3" xfId="4631" hidden="1"/>
    <cellStyle name="Uwaga 3" xfId="4619" hidden="1"/>
    <cellStyle name="Uwaga 3" xfId="4618" hidden="1"/>
    <cellStyle name="Uwaga 3" xfId="4616" hidden="1"/>
    <cellStyle name="Uwaga 3" xfId="4604" hidden="1"/>
    <cellStyle name="Uwaga 3" xfId="4603" hidden="1"/>
    <cellStyle name="Uwaga 3" xfId="4601" hidden="1"/>
    <cellStyle name="Uwaga 3" xfId="4589" hidden="1"/>
    <cellStyle name="Uwaga 3" xfId="4588" hidden="1"/>
    <cellStyle name="Uwaga 3" xfId="4586" hidden="1"/>
    <cellStyle name="Uwaga 3" xfId="4574" hidden="1"/>
    <cellStyle name="Uwaga 3" xfId="4573" hidden="1"/>
    <cellStyle name="Uwaga 3" xfId="4571" hidden="1"/>
    <cellStyle name="Uwaga 3" xfId="4559" hidden="1"/>
    <cellStyle name="Uwaga 3" xfId="4558" hidden="1"/>
    <cellStyle name="Uwaga 3" xfId="4556" hidden="1"/>
    <cellStyle name="Uwaga 3" xfId="4544" hidden="1"/>
    <cellStyle name="Uwaga 3" xfId="4543" hidden="1"/>
    <cellStyle name="Uwaga 3" xfId="4541" hidden="1"/>
    <cellStyle name="Uwaga 3" xfId="4529" hidden="1"/>
    <cellStyle name="Uwaga 3" xfId="4528" hidden="1"/>
    <cellStyle name="Uwaga 3" xfId="4526" hidden="1"/>
    <cellStyle name="Uwaga 3" xfId="4514" hidden="1"/>
    <cellStyle name="Uwaga 3" xfId="4512" hidden="1"/>
    <cellStyle name="Uwaga 3" xfId="4509" hidden="1"/>
    <cellStyle name="Uwaga 3" xfId="4499" hidden="1"/>
    <cellStyle name="Uwaga 3" xfId="4497" hidden="1"/>
    <cellStyle name="Uwaga 3" xfId="4494" hidden="1"/>
    <cellStyle name="Uwaga 3" xfId="4484" hidden="1"/>
    <cellStyle name="Uwaga 3" xfId="4482" hidden="1"/>
    <cellStyle name="Uwaga 3" xfId="4479" hidden="1"/>
    <cellStyle name="Uwaga 3" xfId="4469" hidden="1"/>
    <cellStyle name="Uwaga 3" xfId="4467" hidden="1"/>
    <cellStyle name="Uwaga 3" xfId="4464" hidden="1"/>
    <cellStyle name="Uwaga 3" xfId="4454" hidden="1"/>
    <cellStyle name="Uwaga 3" xfId="4452" hidden="1"/>
    <cellStyle name="Uwaga 3" xfId="4449" hidden="1"/>
    <cellStyle name="Uwaga 3" xfId="4439" hidden="1"/>
    <cellStyle name="Uwaga 3" xfId="4437" hidden="1"/>
    <cellStyle name="Uwaga 3" xfId="4433" hidden="1"/>
    <cellStyle name="Uwaga 3" xfId="4424" hidden="1"/>
    <cellStyle name="Uwaga 3" xfId="4421" hidden="1"/>
    <cellStyle name="Uwaga 3" xfId="4417" hidden="1"/>
    <cellStyle name="Uwaga 3" xfId="4409" hidden="1"/>
    <cellStyle name="Uwaga 3" xfId="4407" hidden="1"/>
    <cellStyle name="Uwaga 3" xfId="4403" hidden="1"/>
    <cellStyle name="Uwaga 3" xfId="4394" hidden="1"/>
    <cellStyle name="Uwaga 3" xfId="4392" hidden="1"/>
    <cellStyle name="Uwaga 3" xfId="4389" hidden="1"/>
    <cellStyle name="Uwaga 3" xfId="4379" hidden="1"/>
    <cellStyle name="Uwaga 3" xfId="4377" hidden="1"/>
    <cellStyle name="Uwaga 3" xfId="4372" hidden="1"/>
    <cellStyle name="Uwaga 3" xfId="4364" hidden="1"/>
    <cellStyle name="Uwaga 3" xfId="4362" hidden="1"/>
    <cellStyle name="Uwaga 3" xfId="4357" hidden="1"/>
    <cellStyle name="Uwaga 3" xfId="4349" hidden="1"/>
    <cellStyle name="Uwaga 3" xfId="4347" hidden="1"/>
    <cellStyle name="Uwaga 3" xfId="4342" hidden="1"/>
    <cellStyle name="Uwaga 3" xfId="4334" hidden="1"/>
    <cellStyle name="Uwaga 3" xfId="4332" hidden="1"/>
    <cellStyle name="Uwaga 3" xfId="4328" hidden="1"/>
    <cellStyle name="Uwaga 3" xfId="4319" hidden="1"/>
    <cellStyle name="Uwaga 3" xfId="4316" hidden="1"/>
    <cellStyle name="Uwaga 3" xfId="4311" hidden="1"/>
    <cellStyle name="Uwaga 3" xfId="4304" hidden="1"/>
    <cellStyle name="Uwaga 3" xfId="4300" hidden="1"/>
    <cellStyle name="Uwaga 3" xfId="4295" hidden="1"/>
    <cellStyle name="Uwaga 3" xfId="4289" hidden="1"/>
    <cellStyle name="Uwaga 3" xfId="4285" hidden="1"/>
    <cellStyle name="Uwaga 3" xfId="4280" hidden="1"/>
    <cellStyle name="Uwaga 3" xfId="4274" hidden="1"/>
    <cellStyle name="Uwaga 3" xfId="4271" hidden="1"/>
    <cellStyle name="Uwaga 3" xfId="4267" hidden="1"/>
    <cellStyle name="Uwaga 3" xfId="4258" hidden="1"/>
    <cellStyle name="Uwaga 3" xfId="4253" hidden="1"/>
    <cellStyle name="Uwaga 3" xfId="4248" hidden="1"/>
    <cellStyle name="Uwaga 3" xfId="4243" hidden="1"/>
    <cellStyle name="Uwaga 3" xfId="4238" hidden="1"/>
    <cellStyle name="Uwaga 3" xfId="4233" hidden="1"/>
    <cellStyle name="Uwaga 3" xfId="4228" hidden="1"/>
    <cellStyle name="Uwaga 3" xfId="4223" hidden="1"/>
    <cellStyle name="Uwaga 3" xfId="4218" hidden="1"/>
    <cellStyle name="Uwaga 3" xfId="4214" hidden="1"/>
    <cellStyle name="Uwaga 3" xfId="4209" hidden="1"/>
    <cellStyle name="Uwaga 3" xfId="4204" hidden="1"/>
    <cellStyle name="Uwaga 3" xfId="4199" hidden="1"/>
    <cellStyle name="Uwaga 3" xfId="4195" hidden="1"/>
    <cellStyle name="Uwaga 3" xfId="4191" hidden="1"/>
    <cellStyle name="Uwaga 3" xfId="4184" hidden="1"/>
    <cellStyle name="Uwaga 3" xfId="4180" hidden="1"/>
    <cellStyle name="Uwaga 3" xfId="4175" hidden="1"/>
    <cellStyle name="Uwaga 3" xfId="4169" hidden="1"/>
    <cellStyle name="Uwaga 3" xfId="4165" hidden="1"/>
    <cellStyle name="Uwaga 3" xfId="4160" hidden="1"/>
    <cellStyle name="Uwaga 3" xfId="4154" hidden="1"/>
    <cellStyle name="Uwaga 3" xfId="4150" hidden="1"/>
    <cellStyle name="Uwaga 3" xfId="4146" hidden="1"/>
    <cellStyle name="Uwaga 3" xfId="4139" hidden="1"/>
    <cellStyle name="Uwaga 3" xfId="4135" hidden="1"/>
    <cellStyle name="Uwaga 3" xfId="4131" hidden="1"/>
    <cellStyle name="Uwaga 3" xfId="4077" hidden="1"/>
    <cellStyle name="Uwaga 3" xfId="4076" hidden="1"/>
    <cellStyle name="Uwaga 3" xfId="4075" hidden="1"/>
    <cellStyle name="Uwaga 3" xfId="4068" hidden="1"/>
    <cellStyle name="Uwaga 3" xfId="4067" hidden="1"/>
    <cellStyle name="Uwaga 3" xfId="4066" hidden="1"/>
    <cellStyle name="Uwaga 3" xfId="4059" hidden="1"/>
    <cellStyle name="Uwaga 3" xfId="4058" hidden="1"/>
    <cellStyle name="Uwaga 3" xfId="4057" hidden="1"/>
    <cellStyle name="Uwaga 3" xfId="4050" hidden="1"/>
    <cellStyle name="Uwaga 3" xfId="4049" hidden="1"/>
    <cellStyle name="Uwaga 3" xfId="4048" hidden="1"/>
    <cellStyle name="Uwaga 3" xfId="4041" hidden="1"/>
    <cellStyle name="Uwaga 3" xfId="4040" hidden="1"/>
    <cellStyle name="Uwaga 3" xfId="4038" hidden="1"/>
    <cellStyle name="Uwaga 3" xfId="4033" hidden="1"/>
    <cellStyle name="Uwaga 3" xfId="4030" hidden="1"/>
    <cellStyle name="Uwaga 3" xfId="4028" hidden="1"/>
    <cellStyle name="Uwaga 3" xfId="4024" hidden="1"/>
    <cellStyle name="Uwaga 3" xfId="4021" hidden="1"/>
    <cellStyle name="Uwaga 3" xfId="4019" hidden="1"/>
    <cellStyle name="Uwaga 3" xfId="4015" hidden="1"/>
    <cellStyle name="Uwaga 3" xfId="4012" hidden="1"/>
    <cellStyle name="Uwaga 3" xfId="4010" hidden="1"/>
    <cellStyle name="Uwaga 3" xfId="4006" hidden="1"/>
    <cellStyle name="Uwaga 3" xfId="4004" hidden="1"/>
    <cellStyle name="Uwaga 3" xfId="4003" hidden="1"/>
    <cellStyle name="Uwaga 3" xfId="3997" hidden="1"/>
    <cellStyle name="Uwaga 3" xfId="3995" hidden="1"/>
    <cellStyle name="Uwaga 3" xfId="3992" hidden="1"/>
    <cellStyle name="Uwaga 3" xfId="3988" hidden="1"/>
    <cellStyle name="Uwaga 3" xfId="3985" hidden="1"/>
    <cellStyle name="Uwaga 3" xfId="3983" hidden="1"/>
    <cellStyle name="Uwaga 3" xfId="3979" hidden="1"/>
    <cellStyle name="Uwaga 3" xfId="3976" hidden="1"/>
    <cellStyle name="Uwaga 3" xfId="3974" hidden="1"/>
    <cellStyle name="Uwaga 3" xfId="3970" hidden="1"/>
    <cellStyle name="Uwaga 3" xfId="3968" hidden="1"/>
    <cellStyle name="Uwaga 3" xfId="3967" hidden="1"/>
    <cellStyle name="Uwaga 3" xfId="3961" hidden="1"/>
    <cellStyle name="Uwaga 3" xfId="3958" hidden="1"/>
    <cellStyle name="Uwaga 3" xfId="3956" hidden="1"/>
    <cellStyle name="Uwaga 3" xfId="3952" hidden="1"/>
    <cellStyle name="Uwaga 3" xfId="3949" hidden="1"/>
    <cellStyle name="Uwaga 3" xfId="3947" hidden="1"/>
    <cellStyle name="Uwaga 3" xfId="3943" hidden="1"/>
    <cellStyle name="Uwaga 3" xfId="3940" hidden="1"/>
    <cellStyle name="Uwaga 3" xfId="3938" hidden="1"/>
    <cellStyle name="Uwaga 3" xfId="3934" hidden="1"/>
    <cellStyle name="Uwaga 3" xfId="3932" hidden="1"/>
    <cellStyle name="Uwaga 3" xfId="3931" hidden="1"/>
    <cellStyle name="Uwaga 3" xfId="3924" hidden="1"/>
    <cellStyle name="Uwaga 3" xfId="3921" hidden="1"/>
    <cellStyle name="Uwaga 3" xfId="3919" hidden="1"/>
    <cellStyle name="Uwaga 3" xfId="3915" hidden="1"/>
    <cellStyle name="Uwaga 3" xfId="3912" hidden="1"/>
    <cellStyle name="Uwaga 3" xfId="3910" hidden="1"/>
    <cellStyle name="Uwaga 3" xfId="3906" hidden="1"/>
    <cellStyle name="Uwaga 3" xfId="3903" hidden="1"/>
    <cellStyle name="Uwaga 3" xfId="3901" hidden="1"/>
    <cellStyle name="Uwaga 3" xfId="3898" hidden="1"/>
    <cellStyle name="Uwaga 3" xfId="3896" hidden="1"/>
    <cellStyle name="Uwaga 3" xfId="3895" hidden="1"/>
    <cellStyle name="Uwaga 3" xfId="3889" hidden="1"/>
    <cellStyle name="Uwaga 3" xfId="3887" hidden="1"/>
    <cellStyle name="Uwaga 3" xfId="3885" hidden="1"/>
    <cellStyle name="Uwaga 3" xfId="3880" hidden="1"/>
    <cellStyle name="Uwaga 3" xfId="3878" hidden="1"/>
    <cellStyle name="Uwaga 3" xfId="3876" hidden="1"/>
    <cellStyle name="Uwaga 3" xfId="3871" hidden="1"/>
    <cellStyle name="Uwaga 3" xfId="3869" hidden="1"/>
    <cellStyle name="Uwaga 3" xfId="3867" hidden="1"/>
    <cellStyle name="Uwaga 3" xfId="3862" hidden="1"/>
    <cellStyle name="Uwaga 3" xfId="3860" hidden="1"/>
    <cellStyle name="Uwaga 3" xfId="3859" hidden="1"/>
    <cellStyle name="Uwaga 3" xfId="3852" hidden="1"/>
    <cellStyle name="Uwaga 3" xfId="3849" hidden="1"/>
    <cellStyle name="Uwaga 3" xfId="3847" hidden="1"/>
    <cellStyle name="Uwaga 3" xfId="3843" hidden="1"/>
    <cellStyle name="Uwaga 3" xfId="3840" hidden="1"/>
    <cellStyle name="Uwaga 3" xfId="3838" hidden="1"/>
    <cellStyle name="Uwaga 3" xfId="3834" hidden="1"/>
    <cellStyle name="Uwaga 3" xfId="3831" hidden="1"/>
    <cellStyle name="Uwaga 3" xfId="3829" hidden="1"/>
    <cellStyle name="Uwaga 3" xfId="3826" hidden="1"/>
    <cellStyle name="Uwaga 3" xfId="3824" hidden="1"/>
    <cellStyle name="Uwaga 3" xfId="3822" hidden="1"/>
    <cellStyle name="Uwaga 3" xfId="3816" hidden="1"/>
    <cellStyle name="Uwaga 3" xfId="3813" hidden="1"/>
    <cellStyle name="Uwaga 3" xfId="3811" hidden="1"/>
    <cellStyle name="Uwaga 3" xfId="3807" hidden="1"/>
    <cellStyle name="Uwaga 3" xfId="3804" hidden="1"/>
    <cellStyle name="Uwaga 3" xfId="3802" hidden="1"/>
    <cellStyle name="Uwaga 3" xfId="3798" hidden="1"/>
    <cellStyle name="Uwaga 3" xfId="3795" hidden="1"/>
    <cellStyle name="Uwaga 3" xfId="3793" hidden="1"/>
    <cellStyle name="Uwaga 3" xfId="3791" hidden="1"/>
    <cellStyle name="Uwaga 3" xfId="3789" hidden="1"/>
    <cellStyle name="Uwaga 3" xfId="3787" hidden="1"/>
    <cellStyle name="Uwaga 3" xfId="3782" hidden="1"/>
    <cellStyle name="Uwaga 3" xfId="3780" hidden="1"/>
    <cellStyle name="Uwaga 3" xfId="3777" hidden="1"/>
    <cellStyle name="Uwaga 3" xfId="3773" hidden="1"/>
    <cellStyle name="Uwaga 3" xfId="3770" hidden="1"/>
    <cellStyle name="Uwaga 3" xfId="3767" hidden="1"/>
    <cellStyle name="Uwaga 3" xfId="3764" hidden="1"/>
    <cellStyle name="Uwaga 3" xfId="3762" hidden="1"/>
    <cellStyle name="Uwaga 3" xfId="3759" hidden="1"/>
    <cellStyle name="Uwaga 3" xfId="3755" hidden="1"/>
    <cellStyle name="Uwaga 3" xfId="3753" hidden="1"/>
    <cellStyle name="Uwaga 3" xfId="3750" hidden="1"/>
    <cellStyle name="Uwaga 3" xfId="3745" hidden="1"/>
    <cellStyle name="Uwaga 3" xfId="3742" hidden="1"/>
    <cellStyle name="Uwaga 3" xfId="3739" hidden="1"/>
    <cellStyle name="Uwaga 3" xfId="3735" hidden="1"/>
    <cellStyle name="Uwaga 3" xfId="3732" hidden="1"/>
    <cellStyle name="Uwaga 3" xfId="3730" hidden="1"/>
    <cellStyle name="Uwaga 3" xfId="3727" hidden="1"/>
    <cellStyle name="Uwaga 3" xfId="3724" hidden="1"/>
    <cellStyle name="Uwaga 3" xfId="3721" hidden="1"/>
    <cellStyle name="Uwaga 3" xfId="3719" hidden="1"/>
    <cellStyle name="Uwaga 3" xfId="3717" hidden="1"/>
    <cellStyle name="Uwaga 3" xfId="3714" hidden="1"/>
    <cellStyle name="Uwaga 3" xfId="3709" hidden="1"/>
    <cellStyle name="Uwaga 3" xfId="3706" hidden="1"/>
    <cellStyle name="Uwaga 3" xfId="3703" hidden="1"/>
    <cellStyle name="Uwaga 3" xfId="3700" hidden="1"/>
    <cellStyle name="Uwaga 3" xfId="3697" hidden="1"/>
    <cellStyle name="Uwaga 3" xfId="3694" hidden="1"/>
    <cellStyle name="Uwaga 3" xfId="3691" hidden="1"/>
    <cellStyle name="Uwaga 3" xfId="3688" hidden="1"/>
    <cellStyle name="Uwaga 3" xfId="3685" hidden="1"/>
    <cellStyle name="Uwaga 3" xfId="3683" hidden="1"/>
    <cellStyle name="Uwaga 3" xfId="3681" hidden="1"/>
    <cellStyle name="Uwaga 3" xfId="3678" hidden="1"/>
    <cellStyle name="Uwaga 3" xfId="3673" hidden="1"/>
    <cellStyle name="Uwaga 3" xfId="3670" hidden="1"/>
    <cellStyle name="Uwaga 3" xfId="3667" hidden="1"/>
    <cellStyle name="Uwaga 3" xfId="3664" hidden="1"/>
    <cellStyle name="Uwaga 3" xfId="3661" hidden="1"/>
    <cellStyle name="Uwaga 3" xfId="3658" hidden="1"/>
    <cellStyle name="Uwaga 3" xfId="3655" hidden="1"/>
    <cellStyle name="Uwaga 3" xfId="3652" hidden="1"/>
    <cellStyle name="Uwaga 3" xfId="3649" hidden="1"/>
    <cellStyle name="Uwaga 3" xfId="3647" hidden="1"/>
    <cellStyle name="Uwaga 3" xfId="3645" hidden="1"/>
    <cellStyle name="Uwaga 3" xfId="3642" hidden="1"/>
    <cellStyle name="Uwaga 3" xfId="3636" hidden="1"/>
    <cellStyle name="Uwaga 3" xfId="3633" hidden="1"/>
    <cellStyle name="Uwaga 3" xfId="3631" hidden="1"/>
    <cellStyle name="Uwaga 3" xfId="3627" hidden="1"/>
    <cellStyle name="Uwaga 3" xfId="3624" hidden="1"/>
    <cellStyle name="Uwaga 3" xfId="3622" hidden="1"/>
    <cellStyle name="Uwaga 3" xfId="3618" hidden="1"/>
    <cellStyle name="Uwaga 3" xfId="3615" hidden="1"/>
    <cellStyle name="Uwaga 3" xfId="3613" hidden="1"/>
    <cellStyle name="Uwaga 3" xfId="3611" hidden="1"/>
    <cellStyle name="Uwaga 3" xfId="3608" hidden="1"/>
    <cellStyle name="Uwaga 3" xfId="3605" hidden="1"/>
    <cellStyle name="Uwaga 3" xfId="3602" hidden="1"/>
    <cellStyle name="Uwaga 3" xfId="3600" hidden="1"/>
    <cellStyle name="Uwaga 3" xfId="3598" hidden="1"/>
    <cellStyle name="Uwaga 3" xfId="3593" hidden="1"/>
    <cellStyle name="Uwaga 3" xfId="3591" hidden="1"/>
    <cellStyle name="Uwaga 3" xfId="3588" hidden="1"/>
    <cellStyle name="Uwaga 3" xfId="3584" hidden="1"/>
    <cellStyle name="Uwaga 3" xfId="3582" hidden="1"/>
    <cellStyle name="Uwaga 3" xfId="3579" hidden="1"/>
    <cellStyle name="Uwaga 3" xfId="3575" hidden="1"/>
    <cellStyle name="Uwaga 3" xfId="3573" hidden="1"/>
    <cellStyle name="Uwaga 3" xfId="3570" hidden="1"/>
    <cellStyle name="Uwaga 3" xfId="3566" hidden="1"/>
    <cellStyle name="Uwaga 3" xfId="3564" hidden="1"/>
    <cellStyle name="Uwaga 3" xfId="3562" hidden="1"/>
    <cellStyle name="Uwaga 3" xfId="5092" hidden="1"/>
    <cellStyle name="Uwaga 3" xfId="5093" hidden="1"/>
    <cellStyle name="Uwaga 3" xfId="5095" hidden="1"/>
    <cellStyle name="Uwaga 3" xfId="5107" hidden="1"/>
    <cellStyle name="Uwaga 3" xfId="5108" hidden="1"/>
    <cellStyle name="Uwaga 3" xfId="5113" hidden="1"/>
    <cellStyle name="Uwaga 3" xfId="5122" hidden="1"/>
    <cellStyle name="Uwaga 3" xfId="5123" hidden="1"/>
    <cellStyle name="Uwaga 3" xfId="5128" hidden="1"/>
    <cellStyle name="Uwaga 3" xfId="5137" hidden="1"/>
    <cellStyle name="Uwaga 3" xfId="5138" hidden="1"/>
    <cellStyle name="Uwaga 3" xfId="5139" hidden="1"/>
    <cellStyle name="Uwaga 3" xfId="5152" hidden="1"/>
    <cellStyle name="Uwaga 3" xfId="5157" hidden="1"/>
    <cellStyle name="Uwaga 3" xfId="5162" hidden="1"/>
    <cellStyle name="Uwaga 3" xfId="5172" hidden="1"/>
    <cellStyle name="Uwaga 3" xfId="5177" hidden="1"/>
    <cellStyle name="Uwaga 3" xfId="5181" hidden="1"/>
    <cellStyle name="Uwaga 3" xfId="5188" hidden="1"/>
    <cellStyle name="Uwaga 3" xfId="5193" hidden="1"/>
    <cellStyle name="Uwaga 3" xfId="5196" hidden="1"/>
    <cellStyle name="Uwaga 3" xfId="5202" hidden="1"/>
    <cellStyle name="Uwaga 3" xfId="5207" hidden="1"/>
    <cellStyle name="Uwaga 3" xfId="5211" hidden="1"/>
    <cellStyle name="Uwaga 3" xfId="5212" hidden="1"/>
    <cellStyle name="Uwaga 3" xfId="5213" hidden="1"/>
    <cellStyle name="Uwaga 3" xfId="5217" hidden="1"/>
    <cellStyle name="Uwaga 3" xfId="5229" hidden="1"/>
    <cellStyle name="Uwaga 3" xfId="5234" hidden="1"/>
    <cellStyle name="Uwaga 3" xfId="5239" hidden="1"/>
    <cellStyle name="Uwaga 3" xfId="5244" hidden="1"/>
    <cellStyle name="Uwaga 3" xfId="5249" hidden="1"/>
    <cellStyle name="Uwaga 3" xfId="5254" hidden="1"/>
    <cellStyle name="Uwaga 3" xfId="5258" hidden="1"/>
    <cellStyle name="Uwaga 3" xfId="5262" hidden="1"/>
    <cellStyle name="Uwaga 3" xfId="5267" hidden="1"/>
    <cellStyle name="Uwaga 3" xfId="5272" hidden="1"/>
    <cellStyle name="Uwaga 3" xfId="5273" hidden="1"/>
    <cellStyle name="Uwaga 3" xfId="5275" hidden="1"/>
    <cellStyle name="Uwaga 3" xfId="5288" hidden="1"/>
    <cellStyle name="Uwaga 3" xfId="5292" hidden="1"/>
    <cellStyle name="Uwaga 3" xfId="5297" hidden="1"/>
    <cellStyle name="Uwaga 3" xfId="5304" hidden="1"/>
    <cellStyle name="Uwaga 3" xfId="5308" hidden="1"/>
    <cellStyle name="Uwaga 3" xfId="5313" hidden="1"/>
    <cellStyle name="Uwaga 3" xfId="5318" hidden="1"/>
    <cellStyle name="Uwaga 3" xfId="5321" hidden="1"/>
    <cellStyle name="Uwaga 3" xfId="5326" hidden="1"/>
    <cellStyle name="Uwaga 3" xfId="5332" hidden="1"/>
    <cellStyle name="Uwaga 3" xfId="5333" hidden="1"/>
    <cellStyle name="Uwaga 3" xfId="5336" hidden="1"/>
    <cellStyle name="Uwaga 3" xfId="5349" hidden="1"/>
    <cellStyle name="Uwaga 3" xfId="5353" hidden="1"/>
    <cellStyle name="Uwaga 3" xfId="5358" hidden="1"/>
    <cellStyle name="Uwaga 3" xfId="5365" hidden="1"/>
    <cellStyle name="Uwaga 3" xfId="5370" hidden="1"/>
    <cellStyle name="Uwaga 3" xfId="5374" hidden="1"/>
    <cellStyle name="Uwaga 3" xfId="5379" hidden="1"/>
    <cellStyle name="Uwaga 3" xfId="5383" hidden="1"/>
    <cellStyle name="Uwaga 3" xfId="5388" hidden="1"/>
    <cellStyle name="Uwaga 3" xfId="5392" hidden="1"/>
    <cellStyle name="Uwaga 3" xfId="5393" hidden="1"/>
    <cellStyle name="Uwaga 3" xfId="5395" hidden="1"/>
    <cellStyle name="Uwaga 3" xfId="5407" hidden="1"/>
    <cellStyle name="Uwaga 3" xfId="5408" hidden="1"/>
    <cellStyle name="Uwaga 3" xfId="5410" hidden="1"/>
    <cellStyle name="Uwaga 3" xfId="5422" hidden="1"/>
    <cellStyle name="Uwaga 3" xfId="5424" hidden="1"/>
    <cellStyle name="Uwaga 3" xfId="5427" hidden="1"/>
    <cellStyle name="Uwaga 3" xfId="5437" hidden="1"/>
    <cellStyle name="Uwaga 3" xfId="5438" hidden="1"/>
    <cellStyle name="Uwaga 3" xfId="5440" hidden="1"/>
    <cellStyle name="Uwaga 3" xfId="5452" hidden="1"/>
    <cellStyle name="Uwaga 3" xfId="5453" hidden="1"/>
    <cellStyle name="Uwaga 3" xfId="5454" hidden="1"/>
    <cellStyle name="Uwaga 3" xfId="5468" hidden="1"/>
    <cellStyle name="Uwaga 3" xfId="5471" hidden="1"/>
    <cellStyle name="Uwaga 3" xfId="5475" hidden="1"/>
    <cellStyle name="Uwaga 3" xfId="5483" hidden="1"/>
    <cellStyle name="Uwaga 3" xfId="5486" hidden="1"/>
    <cellStyle name="Uwaga 3" xfId="5490" hidden="1"/>
    <cellStyle name="Uwaga 3" xfId="5498" hidden="1"/>
    <cellStyle name="Uwaga 3" xfId="5501" hidden="1"/>
    <cellStyle name="Uwaga 3" xfId="5505" hidden="1"/>
    <cellStyle name="Uwaga 3" xfId="5512" hidden="1"/>
    <cellStyle name="Uwaga 3" xfId="5513" hidden="1"/>
    <cellStyle name="Uwaga 3" xfId="5515" hidden="1"/>
    <cellStyle name="Uwaga 3" xfId="5528" hidden="1"/>
    <cellStyle name="Uwaga 3" xfId="5531" hidden="1"/>
    <cellStyle name="Uwaga 3" xfId="5534" hidden="1"/>
    <cellStyle name="Uwaga 3" xfId="5543" hidden="1"/>
    <cellStyle name="Uwaga 3" xfId="5546" hidden="1"/>
    <cellStyle name="Uwaga 3" xfId="5550" hidden="1"/>
    <cellStyle name="Uwaga 3" xfId="5558" hidden="1"/>
    <cellStyle name="Uwaga 3" xfId="5560" hidden="1"/>
    <cellStyle name="Uwaga 3" xfId="5563" hidden="1"/>
    <cellStyle name="Uwaga 3" xfId="5572" hidden="1"/>
    <cellStyle name="Uwaga 3" xfId="5573" hidden="1"/>
    <cellStyle name="Uwaga 3" xfId="5574" hidden="1"/>
    <cellStyle name="Uwaga 3" xfId="5587" hidden="1"/>
    <cellStyle name="Uwaga 3" xfId="5588" hidden="1"/>
    <cellStyle name="Uwaga 3" xfId="5590" hidden="1"/>
    <cellStyle name="Uwaga 3" xfId="5602" hidden="1"/>
    <cellStyle name="Uwaga 3" xfId="5603" hidden="1"/>
    <cellStyle name="Uwaga 3" xfId="5605" hidden="1"/>
    <cellStyle name="Uwaga 3" xfId="5617" hidden="1"/>
    <cellStyle name="Uwaga 3" xfId="5618" hidden="1"/>
    <cellStyle name="Uwaga 3" xfId="5620" hidden="1"/>
    <cellStyle name="Uwaga 3" xfId="5632" hidden="1"/>
    <cellStyle name="Uwaga 3" xfId="5633" hidden="1"/>
    <cellStyle name="Uwaga 3" xfId="5634" hidden="1"/>
    <cellStyle name="Uwaga 3" xfId="5648" hidden="1"/>
    <cellStyle name="Uwaga 3" xfId="5650" hidden="1"/>
    <cellStyle name="Uwaga 3" xfId="5653" hidden="1"/>
    <cellStyle name="Uwaga 3" xfId="5663" hidden="1"/>
    <cellStyle name="Uwaga 3" xfId="5666" hidden="1"/>
    <cellStyle name="Uwaga 3" xfId="5669" hidden="1"/>
    <cellStyle name="Uwaga 3" xfId="5678" hidden="1"/>
    <cellStyle name="Uwaga 3" xfId="5680" hidden="1"/>
    <cellStyle name="Uwaga 3" xfId="5683" hidden="1"/>
    <cellStyle name="Uwaga 3" xfId="5692" hidden="1"/>
    <cellStyle name="Uwaga 3" xfId="5693" hidden="1"/>
    <cellStyle name="Uwaga 3" xfId="5694" hidden="1"/>
    <cellStyle name="Uwaga 3" xfId="5707" hidden="1"/>
    <cellStyle name="Uwaga 3" xfId="5709" hidden="1"/>
    <cellStyle name="Uwaga 3" xfId="5711" hidden="1"/>
    <cellStyle name="Uwaga 3" xfId="5722" hidden="1"/>
    <cellStyle name="Uwaga 3" xfId="5724" hidden="1"/>
    <cellStyle name="Uwaga 3" xfId="5726" hidden="1"/>
    <cellStyle name="Uwaga 3" xfId="5737" hidden="1"/>
    <cellStyle name="Uwaga 3" xfId="5739" hidden="1"/>
    <cellStyle name="Uwaga 3" xfId="5741" hidden="1"/>
    <cellStyle name="Uwaga 3" xfId="5752" hidden="1"/>
    <cellStyle name="Uwaga 3" xfId="5753" hidden="1"/>
    <cellStyle name="Uwaga 3" xfId="5754" hidden="1"/>
    <cellStyle name="Uwaga 3" xfId="5767" hidden="1"/>
    <cellStyle name="Uwaga 3" xfId="5769" hidden="1"/>
    <cellStyle name="Uwaga 3" xfId="5771" hidden="1"/>
    <cellStyle name="Uwaga 3" xfId="5782" hidden="1"/>
    <cellStyle name="Uwaga 3" xfId="5784" hidden="1"/>
    <cellStyle name="Uwaga 3" xfId="5786" hidden="1"/>
    <cellStyle name="Uwaga 3" xfId="5797" hidden="1"/>
    <cellStyle name="Uwaga 3" xfId="5799" hidden="1"/>
    <cellStyle name="Uwaga 3" xfId="5800" hidden="1"/>
    <cellStyle name="Uwaga 3" xfId="5812" hidden="1"/>
    <cellStyle name="Uwaga 3" xfId="5813" hidden="1"/>
    <cellStyle name="Uwaga 3" xfId="5814" hidden="1"/>
    <cellStyle name="Uwaga 3" xfId="5827" hidden="1"/>
    <cellStyle name="Uwaga 3" xfId="5829" hidden="1"/>
    <cellStyle name="Uwaga 3" xfId="5831" hidden="1"/>
    <cellStyle name="Uwaga 3" xfId="5842" hidden="1"/>
    <cellStyle name="Uwaga 3" xfId="5844" hidden="1"/>
    <cellStyle name="Uwaga 3" xfId="5846" hidden="1"/>
    <cellStyle name="Uwaga 3" xfId="5857" hidden="1"/>
    <cellStyle name="Uwaga 3" xfId="5859" hidden="1"/>
    <cellStyle name="Uwaga 3" xfId="5861" hidden="1"/>
    <cellStyle name="Uwaga 3" xfId="5872" hidden="1"/>
    <cellStyle name="Uwaga 3" xfId="5873" hidden="1"/>
    <cellStyle name="Uwaga 3" xfId="5875" hidden="1"/>
    <cellStyle name="Uwaga 3" xfId="5886" hidden="1"/>
    <cellStyle name="Uwaga 3" xfId="5888" hidden="1"/>
    <cellStyle name="Uwaga 3" xfId="5889" hidden="1"/>
    <cellStyle name="Uwaga 3" xfId="5898" hidden="1"/>
    <cellStyle name="Uwaga 3" xfId="5901" hidden="1"/>
    <cellStyle name="Uwaga 3" xfId="5903" hidden="1"/>
    <cellStyle name="Uwaga 3" xfId="5914" hidden="1"/>
    <cellStyle name="Uwaga 3" xfId="5916" hidden="1"/>
    <cellStyle name="Uwaga 3" xfId="5918" hidden="1"/>
    <cellStyle name="Uwaga 3" xfId="5930" hidden="1"/>
    <cellStyle name="Uwaga 3" xfId="5932" hidden="1"/>
    <cellStyle name="Uwaga 3" xfId="5934" hidden="1"/>
    <cellStyle name="Uwaga 3" xfId="5942" hidden="1"/>
    <cellStyle name="Uwaga 3" xfId="5944" hidden="1"/>
    <cellStyle name="Uwaga 3" xfId="5947" hidden="1"/>
    <cellStyle name="Uwaga 3" xfId="5937" hidden="1"/>
    <cellStyle name="Uwaga 3" xfId="5936" hidden="1"/>
    <cellStyle name="Uwaga 3" xfId="5935" hidden="1"/>
    <cellStyle name="Uwaga 3" xfId="5922" hidden="1"/>
    <cellStyle name="Uwaga 3" xfId="5921" hidden="1"/>
    <cellStyle name="Uwaga 3" xfId="5920" hidden="1"/>
    <cellStyle name="Uwaga 3" xfId="5907" hidden="1"/>
    <cellStyle name="Uwaga 3" xfId="5906" hidden="1"/>
    <cellStyle name="Uwaga 3" xfId="5905" hidden="1"/>
    <cellStyle name="Uwaga 3" xfId="5892" hidden="1"/>
    <cellStyle name="Uwaga 3" xfId="5891" hidden="1"/>
    <cellStyle name="Uwaga 3" xfId="5890" hidden="1"/>
    <cellStyle name="Uwaga 3" xfId="5877" hidden="1"/>
    <cellStyle name="Uwaga 3" xfId="5876" hidden="1"/>
    <cellStyle name="Uwaga 3" xfId="5874" hidden="1"/>
    <cellStyle name="Uwaga 3" xfId="5863" hidden="1"/>
    <cellStyle name="Uwaga 3" xfId="5860" hidden="1"/>
    <cellStyle name="Uwaga 3" xfId="5858" hidden="1"/>
    <cellStyle name="Uwaga 3" xfId="5848" hidden="1"/>
    <cellStyle name="Uwaga 3" xfId="5845" hidden="1"/>
    <cellStyle name="Uwaga 3" xfId="5843" hidden="1"/>
    <cellStyle name="Uwaga 3" xfId="5833" hidden="1"/>
    <cellStyle name="Uwaga 3" xfId="5830" hidden="1"/>
    <cellStyle name="Uwaga 3" xfId="5828" hidden="1"/>
    <cellStyle name="Uwaga 3" xfId="5818" hidden="1"/>
    <cellStyle name="Uwaga 3" xfId="5816" hidden="1"/>
    <cellStyle name="Uwaga 3" xfId="5815" hidden="1"/>
    <cellStyle name="Uwaga 3" xfId="5803" hidden="1"/>
    <cellStyle name="Uwaga 3" xfId="5801" hidden="1"/>
    <cellStyle name="Uwaga 3" xfId="5798" hidden="1"/>
    <cellStyle name="Uwaga 3" xfId="5788" hidden="1"/>
    <cellStyle name="Uwaga 3" xfId="5785" hidden="1"/>
    <cellStyle name="Uwaga 3" xfId="5783" hidden="1"/>
    <cellStyle name="Uwaga 3" xfId="5773" hidden="1"/>
    <cellStyle name="Uwaga 3" xfId="5770" hidden="1"/>
    <cellStyle name="Uwaga 3" xfId="5768" hidden="1"/>
    <cellStyle name="Uwaga 3" xfId="5758" hidden="1"/>
    <cellStyle name="Uwaga 3" xfId="5756" hidden="1"/>
    <cellStyle name="Uwaga 3" xfId="5755" hidden="1"/>
    <cellStyle name="Uwaga 3" xfId="5743" hidden="1"/>
    <cellStyle name="Uwaga 3" xfId="5740" hidden="1"/>
    <cellStyle name="Uwaga 3" xfId="5738" hidden="1"/>
    <cellStyle name="Uwaga 3" xfId="5728" hidden="1"/>
    <cellStyle name="Uwaga 3" xfId="5725" hidden="1"/>
    <cellStyle name="Uwaga 3" xfId="5723" hidden="1"/>
    <cellStyle name="Uwaga 3" xfId="5713" hidden="1"/>
    <cellStyle name="Uwaga 3" xfId="5710" hidden="1"/>
    <cellStyle name="Uwaga 3" xfId="5708" hidden="1"/>
    <cellStyle name="Uwaga 3" xfId="5698" hidden="1"/>
    <cellStyle name="Uwaga 3" xfId="5696" hidden="1"/>
    <cellStyle name="Uwaga 3" xfId="5695" hidden="1"/>
    <cellStyle name="Uwaga 3" xfId="5682" hidden="1"/>
    <cellStyle name="Uwaga 3" xfId="5679" hidden="1"/>
    <cellStyle name="Uwaga 3" xfId="5677" hidden="1"/>
    <cellStyle name="Uwaga 3" xfId="5667" hidden="1"/>
    <cellStyle name="Uwaga 3" xfId="5664" hidden="1"/>
    <cellStyle name="Uwaga 3" xfId="5662" hidden="1"/>
    <cellStyle name="Uwaga 3" xfId="5652" hidden="1"/>
    <cellStyle name="Uwaga 3" xfId="5649" hidden="1"/>
    <cellStyle name="Uwaga 3" xfId="5647" hidden="1"/>
    <cellStyle name="Uwaga 3" xfId="5638" hidden="1"/>
    <cellStyle name="Uwaga 3" xfId="5636" hidden="1"/>
    <cellStyle name="Uwaga 3" xfId="5635" hidden="1"/>
    <cellStyle name="Uwaga 3" xfId="5623" hidden="1"/>
    <cellStyle name="Uwaga 3" xfId="5621" hidden="1"/>
    <cellStyle name="Uwaga 3" xfId="5619" hidden="1"/>
    <cellStyle name="Uwaga 3" xfId="5608" hidden="1"/>
    <cellStyle name="Uwaga 3" xfId="5606" hidden="1"/>
    <cellStyle name="Uwaga 3" xfId="5604" hidden="1"/>
    <cellStyle name="Uwaga 3" xfId="5593" hidden="1"/>
    <cellStyle name="Uwaga 3" xfId="5591" hidden="1"/>
    <cellStyle name="Uwaga 3" xfId="5589" hidden="1"/>
    <cellStyle name="Uwaga 3" xfId="5578" hidden="1"/>
    <cellStyle name="Uwaga 3" xfId="5576" hidden="1"/>
    <cellStyle name="Uwaga 3" xfId="5575" hidden="1"/>
    <cellStyle name="Uwaga 3" xfId="5562" hidden="1"/>
    <cellStyle name="Uwaga 3" xfId="5559" hidden="1"/>
    <cellStyle name="Uwaga 3" xfId="5557" hidden="1"/>
    <cellStyle name="Uwaga 3" xfId="5547" hidden="1"/>
    <cellStyle name="Uwaga 3" xfId="5544" hidden="1"/>
    <cellStyle name="Uwaga 3" xfId="5542" hidden="1"/>
    <cellStyle name="Uwaga 3" xfId="5532" hidden="1"/>
    <cellStyle name="Uwaga 3" xfId="5529" hidden="1"/>
    <cellStyle name="Uwaga 3" xfId="5527" hidden="1"/>
    <cellStyle name="Uwaga 3" xfId="5518" hidden="1"/>
    <cellStyle name="Uwaga 3" xfId="5516" hidden="1"/>
    <cellStyle name="Uwaga 3" xfId="5514" hidden="1"/>
    <cellStyle name="Uwaga 3" xfId="5502" hidden="1"/>
    <cellStyle name="Uwaga 3" xfId="5499" hidden="1"/>
    <cellStyle name="Uwaga 3" xfId="5497" hidden="1"/>
    <cellStyle name="Uwaga 3" xfId="5487" hidden="1"/>
    <cellStyle name="Uwaga 3" xfId="5484" hidden="1"/>
    <cellStyle name="Uwaga 3" xfId="5482" hidden="1"/>
    <cellStyle name="Uwaga 3" xfId="5472" hidden="1"/>
    <cellStyle name="Uwaga 3" xfId="5469" hidden="1"/>
    <cellStyle name="Uwaga 3" xfId="5467" hidden="1"/>
    <cellStyle name="Uwaga 3" xfId="5460" hidden="1"/>
    <cellStyle name="Uwaga 3" xfId="5457" hidden="1"/>
    <cellStyle name="Uwaga 3" xfId="5455" hidden="1"/>
    <cellStyle name="Uwaga 3" xfId="5445" hidden="1"/>
    <cellStyle name="Uwaga 3" xfId="5442" hidden="1"/>
    <cellStyle name="Uwaga 3" xfId="5439" hidden="1"/>
    <cellStyle name="Uwaga 3" xfId="5430" hidden="1"/>
    <cellStyle name="Uwaga 3" xfId="5426" hidden="1"/>
    <cellStyle name="Uwaga 3" xfId="5423" hidden="1"/>
    <cellStyle name="Uwaga 3" xfId="5415" hidden="1"/>
    <cellStyle name="Uwaga 3" xfId="5412" hidden="1"/>
    <cellStyle name="Uwaga 3" xfId="5409" hidden="1"/>
    <cellStyle name="Uwaga 3" xfId="5400" hidden="1"/>
    <cellStyle name="Uwaga 3" xfId="5397" hidden="1"/>
    <cellStyle name="Uwaga 3" xfId="5394" hidden="1"/>
    <cellStyle name="Uwaga 3" xfId="5384" hidden="1"/>
    <cellStyle name="Uwaga 3" xfId="5380" hidden="1"/>
    <cellStyle name="Uwaga 3" xfId="5377" hidden="1"/>
    <cellStyle name="Uwaga 3" xfId="5368" hidden="1"/>
    <cellStyle name="Uwaga 3" xfId="5364" hidden="1"/>
    <cellStyle name="Uwaga 3" xfId="5362" hidden="1"/>
    <cellStyle name="Uwaga 3" xfId="5354" hidden="1"/>
    <cellStyle name="Uwaga 3" xfId="5350" hidden="1"/>
    <cellStyle name="Uwaga 3" xfId="5347" hidden="1"/>
    <cellStyle name="Uwaga 3" xfId="5340" hidden="1"/>
    <cellStyle name="Uwaga 3" xfId="5337" hidden="1"/>
    <cellStyle name="Uwaga 3" xfId="5334" hidden="1"/>
    <cellStyle name="Uwaga 3" xfId="5325" hidden="1"/>
    <cellStyle name="Uwaga 3" xfId="5320" hidden="1"/>
    <cellStyle name="Uwaga 3" xfId="5317" hidden="1"/>
    <cellStyle name="Uwaga 3" xfId="5310" hidden="1"/>
    <cellStyle name="Uwaga 3" xfId="5305" hidden="1"/>
    <cellStyle name="Uwaga 3" xfId="5302" hidden="1"/>
    <cellStyle name="Uwaga 3" xfId="5295" hidden="1"/>
    <cellStyle name="Uwaga 3" xfId="5290" hidden="1"/>
    <cellStyle name="Uwaga 3" xfId="5287" hidden="1"/>
    <cellStyle name="Uwaga 3" xfId="5281" hidden="1"/>
    <cellStyle name="Uwaga 3" xfId="5277" hidden="1"/>
    <cellStyle name="Uwaga 3" xfId="5274" hidden="1"/>
    <cellStyle name="Uwaga 3" xfId="5266" hidden="1"/>
    <cellStyle name="Uwaga 3" xfId="5261" hidden="1"/>
    <cellStyle name="Uwaga 3" xfId="5257" hidden="1"/>
    <cellStyle name="Uwaga 3" xfId="5251" hidden="1"/>
    <cellStyle name="Uwaga 3" xfId="5246" hidden="1"/>
    <cellStyle name="Uwaga 3" xfId="5242" hidden="1"/>
    <cellStyle name="Uwaga 3" xfId="5236" hidden="1"/>
    <cellStyle name="Uwaga 3" xfId="5231" hidden="1"/>
    <cellStyle name="Uwaga 3" xfId="5227" hidden="1"/>
    <cellStyle name="Uwaga 3" xfId="5222" hidden="1"/>
    <cellStyle name="Uwaga 3" xfId="5218" hidden="1"/>
    <cellStyle name="Uwaga 3" xfId="5214" hidden="1"/>
    <cellStyle name="Uwaga 3" xfId="5206" hidden="1"/>
    <cellStyle name="Uwaga 3" xfId="5201" hidden="1"/>
    <cellStyle name="Uwaga 3" xfId="5197" hidden="1"/>
    <cellStyle name="Uwaga 3" xfId="5191" hidden="1"/>
    <cellStyle name="Uwaga 3" xfId="5186" hidden="1"/>
    <cellStyle name="Uwaga 3" xfId="5182" hidden="1"/>
    <cellStyle name="Uwaga 3" xfId="5176" hidden="1"/>
    <cellStyle name="Uwaga 3" xfId="5171" hidden="1"/>
    <cellStyle name="Uwaga 3" xfId="5167" hidden="1"/>
    <cellStyle name="Uwaga 3" xfId="5163" hidden="1"/>
    <cellStyle name="Uwaga 3" xfId="5158" hidden="1"/>
    <cellStyle name="Uwaga 3" xfId="5153" hidden="1"/>
    <cellStyle name="Uwaga 3" xfId="5148" hidden="1"/>
    <cellStyle name="Uwaga 3" xfId="5144" hidden="1"/>
    <cellStyle name="Uwaga 3" xfId="5140" hidden="1"/>
    <cellStyle name="Uwaga 3" xfId="5133" hidden="1"/>
    <cellStyle name="Uwaga 3" xfId="5129" hidden="1"/>
    <cellStyle name="Uwaga 3" xfId="5124" hidden="1"/>
    <cellStyle name="Uwaga 3" xfId="5118" hidden="1"/>
    <cellStyle name="Uwaga 3" xfId="5114" hidden="1"/>
    <cellStyle name="Uwaga 3" xfId="5109" hidden="1"/>
    <cellStyle name="Uwaga 3" xfId="5103" hidden="1"/>
    <cellStyle name="Uwaga 3" xfId="5099" hidden="1"/>
    <cellStyle name="Uwaga 3" xfId="5094" hidden="1"/>
    <cellStyle name="Uwaga 3" xfId="5088" hidden="1"/>
    <cellStyle name="Uwaga 3" xfId="5084" hidden="1"/>
    <cellStyle name="Uwaga 3" xfId="5080" hidden="1"/>
    <cellStyle name="Uwaga 3" xfId="5940" hidden="1"/>
    <cellStyle name="Uwaga 3" xfId="5939" hidden="1"/>
    <cellStyle name="Uwaga 3" xfId="5938" hidden="1"/>
    <cellStyle name="Uwaga 3" xfId="5925" hidden="1"/>
    <cellStyle name="Uwaga 3" xfId="5924" hidden="1"/>
    <cellStyle name="Uwaga 3" xfId="5923" hidden="1"/>
    <cellStyle name="Uwaga 3" xfId="5910" hidden="1"/>
    <cellStyle name="Uwaga 3" xfId="5909" hidden="1"/>
    <cellStyle name="Uwaga 3" xfId="5908" hidden="1"/>
    <cellStyle name="Uwaga 3" xfId="5895" hidden="1"/>
    <cellStyle name="Uwaga 3" xfId="5894" hidden="1"/>
    <cellStyle name="Uwaga 3" xfId="5893" hidden="1"/>
    <cellStyle name="Uwaga 3" xfId="5880" hidden="1"/>
    <cellStyle name="Uwaga 3" xfId="5879" hidden="1"/>
    <cellStyle name="Uwaga 3" xfId="5878" hidden="1"/>
    <cellStyle name="Uwaga 3" xfId="5866" hidden="1"/>
    <cellStyle name="Uwaga 3" xfId="5864" hidden="1"/>
    <cellStyle name="Uwaga 3" xfId="5862" hidden="1"/>
    <cellStyle name="Uwaga 3" xfId="5851" hidden="1"/>
    <cellStyle name="Uwaga 3" xfId="5849" hidden="1"/>
    <cellStyle name="Uwaga 3" xfId="5847" hidden="1"/>
    <cellStyle name="Uwaga 3" xfId="5836" hidden="1"/>
    <cellStyle name="Uwaga 3" xfId="5834" hidden="1"/>
    <cellStyle name="Uwaga 3" xfId="5832" hidden="1"/>
    <cellStyle name="Uwaga 3" xfId="5821" hidden="1"/>
    <cellStyle name="Uwaga 3" xfId="5819" hidden="1"/>
    <cellStyle name="Uwaga 3" xfId="5817" hidden="1"/>
    <cellStyle name="Uwaga 3" xfId="5806" hidden="1"/>
    <cellStyle name="Uwaga 3" xfId="5804" hidden="1"/>
    <cellStyle name="Uwaga 3" xfId="5802" hidden="1"/>
    <cellStyle name="Uwaga 3" xfId="5791" hidden="1"/>
    <cellStyle name="Uwaga 3" xfId="5789" hidden="1"/>
    <cellStyle name="Uwaga 3" xfId="5787" hidden="1"/>
    <cellStyle name="Uwaga 3" xfId="5776" hidden="1"/>
    <cellStyle name="Uwaga 3" xfId="5774" hidden="1"/>
    <cellStyle name="Uwaga 3" xfId="5772" hidden="1"/>
    <cellStyle name="Uwaga 3" xfId="5761" hidden="1"/>
    <cellStyle name="Uwaga 3" xfId="5759" hidden="1"/>
    <cellStyle name="Uwaga 3" xfId="5757" hidden="1"/>
    <cellStyle name="Uwaga 3" xfId="5746" hidden="1"/>
    <cellStyle name="Uwaga 3" xfId="5744" hidden="1"/>
    <cellStyle name="Uwaga 3" xfId="5742" hidden="1"/>
    <cellStyle name="Uwaga 3" xfId="5731" hidden="1"/>
    <cellStyle name="Uwaga 3" xfId="5729" hidden="1"/>
    <cellStyle name="Uwaga 3" xfId="5727" hidden="1"/>
    <cellStyle name="Uwaga 3" xfId="5716" hidden="1"/>
    <cellStyle name="Uwaga 3" xfId="5714" hidden="1"/>
    <cellStyle name="Uwaga 3" xfId="5712" hidden="1"/>
    <cellStyle name="Uwaga 3" xfId="5701" hidden="1"/>
    <cellStyle name="Uwaga 3" xfId="5699" hidden="1"/>
    <cellStyle name="Uwaga 3" xfId="5697" hidden="1"/>
    <cellStyle name="Uwaga 3" xfId="5686" hidden="1"/>
    <cellStyle name="Uwaga 3" xfId="5684" hidden="1"/>
    <cellStyle name="Uwaga 3" xfId="5681" hidden="1"/>
    <cellStyle name="Uwaga 3" xfId="5671" hidden="1"/>
    <cellStyle name="Uwaga 3" xfId="5668" hidden="1"/>
    <cellStyle name="Uwaga 3" xfId="5665" hidden="1"/>
    <cellStyle name="Uwaga 3" xfId="5656" hidden="1"/>
    <cellStyle name="Uwaga 3" xfId="5654" hidden="1"/>
    <cellStyle name="Uwaga 3" xfId="5651" hidden="1"/>
    <cellStyle name="Uwaga 3" xfId="5641" hidden="1"/>
    <cellStyle name="Uwaga 3" xfId="5639" hidden="1"/>
    <cellStyle name="Uwaga 3" xfId="5637" hidden="1"/>
    <cellStyle name="Uwaga 3" xfId="5626" hidden="1"/>
    <cellStyle name="Uwaga 3" xfId="5624" hidden="1"/>
    <cellStyle name="Uwaga 3" xfId="5622" hidden="1"/>
    <cellStyle name="Uwaga 3" xfId="5611" hidden="1"/>
    <cellStyle name="Uwaga 3" xfId="5609" hidden="1"/>
    <cellStyle name="Uwaga 3" xfId="5607" hidden="1"/>
    <cellStyle name="Uwaga 3" xfId="5596" hidden="1"/>
    <cellStyle name="Uwaga 3" xfId="5594" hidden="1"/>
    <cellStyle name="Uwaga 3" xfId="5592" hidden="1"/>
    <cellStyle name="Uwaga 3" xfId="5581" hidden="1"/>
    <cellStyle name="Uwaga 3" xfId="5579" hidden="1"/>
    <cellStyle name="Uwaga 3" xfId="5577" hidden="1"/>
    <cellStyle name="Uwaga 3" xfId="5566" hidden="1"/>
    <cellStyle name="Uwaga 3" xfId="5564" hidden="1"/>
    <cellStyle name="Uwaga 3" xfId="5561" hidden="1"/>
    <cellStyle name="Uwaga 3" xfId="5551" hidden="1"/>
    <cellStyle name="Uwaga 3" xfId="5548" hidden="1"/>
    <cellStyle name="Uwaga 3" xfId="5545" hidden="1"/>
    <cellStyle name="Uwaga 3" xfId="5536" hidden="1"/>
    <cellStyle name="Uwaga 3" xfId="5533" hidden="1"/>
    <cellStyle name="Uwaga 3" xfId="5530" hidden="1"/>
    <cellStyle name="Uwaga 3" xfId="5521" hidden="1"/>
    <cellStyle name="Uwaga 3" xfId="5519" hidden="1"/>
    <cellStyle name="Uwaga 3" xfId="5517" hidden="1"/>
    <cellStyle name="Uwaga 3" xfId="5506" hidden="1"/>
    <cellStyle name="Uwaga 3" xfId="5503" hidden="1"/>
    <cellStyle name="Uwaga 3" xfId="5500" hidden="1"/>
    <cellStyle name="Uwaga 3" xfId="5491" hidden="1"/>
    <cellStyle name="Uwaga 3" xfId="5488" hidden="1"/>
    <cellStyle name="Uwaga 3" xfId="5485" hidden="1"/>
    <cellStyle name="Uwaga 3" xfId="5476" hidden="1"/>
    <cellStyle name="Uwaga 3" xfId="5473" hidden="1"/>
    <cellStyle name="Uwaga 3" xfId="5470" hidden="1"/>
    <cellStyle name="Uwaga 3" xfId="5463" hidden="1"/>
    <cellStyle name="Uwaga 3" xfId="5459" hidden="1"/>
    <cellStyle name="Uwaga 3" xfId="5456" hidden="1"/>
    <cellStyle name="Uwaga 3" xfId="5448" hidden="1"/>
    <cellStyle name="Uwaga 3" xfId="5444" hidden="1"/>
    <cellStyle name="Uwaga 3" xfId="5441" hidden="1"/>
    <cellStyle name="Uwaga 3" xfId="5433" hidden="1"/>
    <cellStyle name="Uwaga 3" xfId="5429" hidden="1"/>
    <cellStyle name="Uwaga 3" xfId="5425" hidden="1"/>
    <cellStyle name="Uwaga 3" xfId="5418" hidden="1"/>
    <cellStyle name="Uwaga 3" xfId="5414" hidden="1"/>
    <cellStyle name="Uwaga 3" xfId="5411" hidden="1"/>
    <cellStyle name="Uwaga 3" xfId="5403" hidden="1"/>
    <cellStyle name="Uwaga 3" xfId="5399" hidden="1"/>
    <cellStyle name="Uwaga 3" xfId="5396" hidden="1"/>
    <cellStyle name="Uwaga 3" xfId="5387" hidden="1"/>
    <cellStyle name="Uwaga 3" xfId="5382" hidden="1"/>
    <cellStyle name="Uwaga 3" xfId="5378" hidden="1"/>
    <cellStyle name="Uwaga 3" xfId="5372" hidden="1"/>
    <cellStyle name="Uwaga 3" xfId="5367" hidden="1"/>
    <cellStyle name="Uwaga 3" xfId="5363" hidden="1"/>
    <cellStyle name="Uwaga 3" xfId="5357" hidden="1"/>
    <cellStyle name="Uwaga 3" xfId="5352" hidden="1"/>
    <cellStyle name="Uwaga 3" xfId="5348" hidden="1"/>
    <cellStyle name="Uwaga 3" xfId="5343" hidden="1"/>
    <cellStyle name="Uwaga 3" xfId="5339" hidden="1"/>
    <cellStyle name="Uwaga 3" xfId="5335" hidden="1"/>
    <cellStyle name="Uwaga 3" xfId="5328" hidden="1"/>
    <cellStyle name="Uwaga 3" xfId="5323" hidden="1"/>
    <cellStyle name="Uwaga 3" xfId="5319" hidden="1"/>
    <cellStyle name="Uwaga 3" xfId="5312" hidden="1"/>
    <cellStyle name="Uwaga 3" xfId="5307" hidden="1"/>
    <cellStyle name="Uwaga 3" xfId="5303" hidden="1"/>
    <cellStyle name="Uwaga 3" xfId="5298" hidden="1"/>
    <cellStyle name="Uwaga 3" xfId="5293" hidden="1"/>
    <cellStyle name="Uwaga 3" xfId="5289" hidden="1"/>
    <cellStyle name="Uwaga 3" xfId="5283" hidden="1"/>
    <cellStyle name="Uwaga 3" xfId="5279" hidden="1"/>
    <cellStyle name="Uwaga 3" xfId="5276" hidden="1"/>
    <cellStyle name="Uwaga 3" xfId="5269" hidden="1"/>
    <cellStyle name="Uwaga 3" xfId="5264" hidden="1"/>
    <cellStyle name="Uwaga 3" xfId="5259" hidden="1"/>
    <cellStyle name="Uwaga 3" xfId="5253" hidden="1"/>
    <cellStyle name="Uwaga 3" xfId="5248" hidden="1"/>
    <cellStyle name="Uwaga 3" xfId="5243" hidden="1"/>
    <cellStyle name="Uwaga 3" xfId="5238" hidden="1"/>
    <cellStyle name="Uwaga 3" xfId="5233" hidden="1"/>
    <cellStyle name="Uwaga 3" xfId="5228" hidden="1"/>
    <cellStyle name="Uwaga 3" xfId="5224" hidden="1"/>
    <cellStyle name="Uwaga 3" xfId="5220" hidden="1"/>
    <cellStyle name="Uwaga 3" xfId="5215" hidden="1"/>
    <cellStyle name="Uwaga 3" xfId="5208" hidden="1"/>
    <cellStyle name="Uwaga 3" xfId="5203" hidden="1"/>
    <cellStyle name="Uwaga 3" xfId="5198" hidden="1"/>
    <cellStyle name="Uwaga 3" xfId="5192" hidden="1"/>
    <cellStyle name="Uwaga 3" xfId="5187" hidden="1"/>
    <cellStyle name="Uwaga 3" xfId="5183" hidden="1"/>
    <cellStyle name="Uwaga 3" xfId="5178" hidden="1"/>
    <cellStyle name="Uwaga 3" xfId="5173" hidden="1"/>
    <cellStyle name="Uwaga 3" xfId="5168" hidden="1"/>
    <cellStyle name="Uwaga 3" xfId="5164" hidden="1"/>
    <cellStyle name="Uwaga 3" xfId="5159" hidden="1"/>
    <cellStyle name="Uwaga 3" xfId="5154" hidden="1"/>
    <cellStyle name="Uwaga 3" xfId="5149" hidden="1"/>
    <cellStyle name="Uwaga 3" xfId="5145" hidden="1"/>
    <cellStyle name="Uwaga 3" xfId="5141" hidden="1"/>
    <cellStyle name="Uwaga 3" xfId="5134" hidden="1"/>
    <cellStyle name="Uwaga 3" xfId="5130" hidden="1"/>
    <cellStyle name="Uwaga 3" xfId="5125" hidden="1"/>
    <cellStyle name="Uwaga 3" xfId="5119" hidden="1"/>
    <cellStyle name="Uwaga 3" xfId="5115" hidden="1"/>
    <cellStyle name="Uwaga 3" xfId="5110" hidden="1"/>
    <cellStyle name="Uwaga 3" xfId="5104" hidden="1"/>
    <cellStyle name="Uwaga 3" xfId="5100" hidden="1"/>
    <cellStyle name="Uwaga 3" xfId="5096" hidden="1"/>
    <cellStyle name="Uwaga 3" xfId="5089" hidden="1"/>
    <cellStyle name="Uwaga 3" xfId="5085" hidden="1"/>
    <cellStyle name="Uwaga 3" xfId="5081" hidden="1"/>
    <cellStyle name="Uwaga 3" xfId="5945" hidden="1"/>
    <cellStyle name="Uwaga 3" xfId="5943" hidden="1"/>
    <cellStyle name="Uwaga 3" xfId="5941" hidden="1"/>
    <cellStyle name="Uwaga 3" xfId="5928" hidden="1"/>
    <cellStyle name="Uwaga 3" xfId="5927" hidden="1"/>
    <cellStyle name="Uwaga 3" xfId="5926" hidden="1"/>
    <cellStyle name="Uwaga 3" xfId="5913" hidden="1"/>
    <cellStyle name="Uwaga 3" xfId="5912" hidden="1"/>
    <cellStyle name="Uwaga 3" xfId="5911" hidden="1"/>
    <cellStyle name="Uwaga 3" xfId="5899" hidden="1"/>
    <cellStyle name="Uwaga 3" xfId="5897" hidden="1"/>
    <cellStyle name="Uwaga 3" xfId="5896" hidden="1"/>
    <cellStyle name="Uwaga 3" xfId="5883" hidden="1"/>
    <cellStyle name="Uwaga 3" xfId="5882" hidden="1"/>
    <cellStyle name="Uwaga 3" xfId="5881" hidden="1"/>
    <cellStyle name="Uwaga 3" xfId="5869" hidden="1"/>
    <cellStyle name="Uwaga 3" xfId="5867" hidden="1"/>
    <cellStyle name="Uwaga 3" xfId="5865" hidden="1"/>
    <cellStyle name="Uwaga 3" xfId="5854" hidden="1"/>
    <cellStyle name="Uwaga 3" xfId="5852" hidden="1"/>
    <cellStyle name="Uwaga 3" xfId="5850" hidden="1"/>
    <cellStyle name="Uwaga 3" xfId="5839" hidden="1"/>
    <cellStyle name="Uwaga 3" xfId="5837" hidden="1"/>
    <cellStyle name="Uwaga 3" xfId="5835" hidden="1"/>
    <cellStyle name="Uwaga 3" xfId="5824" hidden="1"/>
    <cellStyle name="Uwaga 3" xfId="5822" hidden="1"/>
    <cellStyle name="Uwaga 3" xfId="5820" hidden="1"/>
    <cellStyle name="Uwaga 3" xfId="5809" hidden="1"/>
    <cellStyle name="Uwaga 3" xfId="5807" hidden="1"/>
    <cellStyle name="Uwaga 3" xfId="5805" hidden="1"/>
    <cellStyle name="Uwaga 3" xfId="5794" hidden="1"/>
    <cellStyle name="Uwaga 3" xfId="5792" hidden="1"/>
    <cellStyle name="Uwaga 3" xfId="5790" hidden="1"/>
    <cellStyle name="Uwaga 3" xfId="5779" hidden="1"/>
    <cellStyle name="Uwaga 3" xfId="5777" hidden="1"/>
    <cellStyle name="Uwaga 3" xfId="5775" hidden="1"/>
    <cellStyle name="Uwaga 3" xfId="5764" hidden="1"/>
    <cellStyle name="Uwaga 3" xfId="5762" hidden="1"/>
    <cellStyle name="Uwaga 3" xfId="5760" hidden="1"/>
    <cellStyle name="Uwaga 3" xfId="5749" hidden="1"/>
    <cellStyle name="Uwaga 3" xfId="5747" hidden="1"/>
    <cellStyle name="Uwaga 3" xfId="5745" hidden="1"/>
    <cellStyle name="Uwaga 3" xfId="5734" hidden="1"/>
    <cellStyle name="Uwaga 3" xfId="5732" hidden="1"/>
    <cellStyle name="Uwaga 3" xfId="5730" hidden="1"/>
    <cellStyle name="Uwaga 3" xfId="5719" hidden="1"/>
    <cellStyle name="Uwaga 3" xfId="5717" hidden="1"/>
    <cellStyle name="Uwaga 3" xfId="5715" hidden="1"/>
    <cellStyle name="Uwaga 3" xfId="5704" hidden="1"/>
    <cellStyle name="Uwaga 3" xfId="5702" hidden="1"/>
    <cellStyle name="Uwaga 3" xfId="5700" hidden="1"/>
    <cellStyle name="Uwaga 3" xfId="5689" hidden="1"/>
    <cellStyle name="Uwaga 3" xfId="5687" hidden="1"/>
    <cellStyle name="Uwaga 3" xfId="5685" hidden="1"/>
    <cellStyle name="Uwaga 3" xfId="5674" hidden="1"/>
    <cellStyle name="Uwaga 3" xfId="5672" hidden="1"/>
    <cellStyle name="Uwaga 3" xfId="5670" hidden="1"/>
    <cellStyle name="Uwaga 3" xfId="5659" hidden="1"/>
    <cellStyle name="Uwaga 3" xfId="5657" hidden="1"/>
    <cellStyle name="Uwaga 3" xfId="5655" hidden="1"/>
    <cellStyle name="Uwaga 3" xfId="5644" hidden="1"/>
    <cellStyle name="Uwaga 3" xfId="5642" hidden="1"/>
    <cellStyle name="Uwaga 3" xfId="5640" hidden="1"/>
    <cellStyle name="Uwaga 3" xfId="5629" hidden="1"/>
    <cellStyle name="Uwaga 3" xfId="5627" hidden="1"/>
    <cellStyle name="Uwaga 3" xfId="5625" hidden="1"/>
    <cellStyle name="Uwaga 3" xfId="5614" hidden="1"/>
    <cellStyle name="Uwaga 3" xfId="5612" hidden="1"/>
    <cellStyle name="Uwaga 3" xfId="5610" hidden="1"/>
    <cellStyle name="Uwaga 3" xfId="5599" hidden="1"/>
    <cellStyle name="Uwaga 3" xfId="5597" hidden="1"/>
    <cellStyle name="Uwaga 3" xfId="5595" hidden="1"/>
    <cellStyle name="Uwaga 3" xfId="5584" hidden="1"/>
    <cellStyle name="Uwaga 3" xfId="5582" hidden="1"/>
    <cellStyle name="Uwaga 3" xfId="5580" hidden="1"/>
    <cellStyle name="Uwaga 3" xfId="5569" hidden="1"/>
    <cellStyle name="Uwaga 3" xfId="5567" hidden="1"/>
    <cellStyle name="Uwaga 3" xfId="5565" hidden="1"/>
    <cellStyle name="Uwaga 3" xfId="5554" hidden="1"/>
    <cellStyle name="Uwaga 3" xfId="5552" hidden="1"/>
    <cellStyle name="Uwaga 3" xfId="5549" hidden="1"/>
    <cellStyle name="Uwaga 3" xfId="5539" hidden="1"/>
    <cellStyle name="Uwaga 3" xfId="5537" hidden="1"/>
    <cellStyle name="Uwaga 3" xfId="5535" hidden="1"/>
    <cellStyle name="Uwaga 3" xfId="5524" hidden="1"/>
    <cellStyle name="Uwaga 3" xfId="5522" hidden="1"/>
    <cellStyle name="Uwaga 3" xfId="5520" hidden="1"/>
    <cellStyle name="Uwaga 3" xfId="5509" hidden="1"/>
    <cellStyle name="Uwaga 3" xfId="5507" hidden="1"/>
    <cellStyle name="Uwaga 3" xfId="5504" hidden="1"/>
    <cellStyle name="Uwaga 3" xfId="5494" hidden="1"/>
    <cellStyle name="Uwaga 3" xfId="5492" hidden="1"/>
    <cellStyle name="Uwaga 3" xfId="5489" hidden="1"/>
    <cellStyle name="Uwaga 3" xfId="5479" hidden="1"/>
    <cellStyle name="Uwaga 3" xfId="5477" hidden="1"/>
    <cellStyle name="Uwaga 3" xfId="5474" hidden="1"/>
    <cellStyle name="Uwaga 3" xfId="5465" hidden="1"/>
    <cellStyle name="Uwaga 3" xfId="5462" hidden="1"/>
    <cellStyle name="Uwaga 3" xfId="5458" hidden="1"/>
    <cellStyle name="Uwaga 3" xfId="5450" hidden="1"/>
    <cellStyle name="Uwaga 3" xfId="5447" hidden="1"/>
    <cellStyle name="Uwaga 3" xfId="5443" hidden="1"/>
    <cellStyle name="Uwaga 3" xfId="5435" hidden="1"/>
    <cellStyle name="Uwaga 3" xfId="5432" hidden="1"/>
    <cellStyle name="Uwaga 3" xfId="5428" hidden="1"/>
    <cellStyle name="Uwaga 3" xfId="5420" hidden="1"/>
    <cellStyle name="Uwaga 3" xfId="5417" hidden="1"/>
    <cellStyle name="Uwaga 3" xfId="5413" hidden="1"/>
    <cellStyle name="Uwaga 3" xfId="5405" hidden="1"/>
    <cellStyle name="Uwaga 3" xfId="5402" hidden="1"/>
    <cellStyle name="Uwaga 3" xfId="5398" hidden="1"/>
    <cellStyle name="Uwaga 3" xfId="5390" hidden="1"/>
    <cellStyle name="Uwaga 3" xfId="5386" hidden="1"/>
    <cellStyle name="Uwaga 3" xfId="5381" hidden="1"/>
    <cellStyle name="Uwaga 3" xfId="5375" hidden="1"/>
    <cellStyle name="Uwaga 3" xfId="5371" hidden="1"/>
    <cellStyle name="Uwaga 3" xfId="5366" hidden="1"/>
    <cellStyle name="Uwaga 3" xfId="5360" hidden="1"/>
    <cellStyle name="Uwaga 3" xfId="5356" hidden="1"/>
    <cellStyle name="Uwaga 3" xfId="5351" hidden="1"/>
    <cellStyle name="Uwaga 3" xfId="5345" hidden="1"/>
    <cellStyle name="Uwaga 3" xfId="5342" hidden="1"/>
    <cellStyle name="Uwaga 3" xfId="5338" hidden="1"/>
    <cellStyle name="Uwaga 3" xfId="5330" hidden="1"/>
    <cellStyle name="Uwaga 3" xfId="5327" hidden="1"/>
    <cellStyle name="Uwaga 3" xfId="5322" hidden="1"/>
    <cellStyle name="Uwaga 3" xfId="5315" hidden="1"/>
    <cellStyle name="Uwaga 3" xfId="5311" hidden="1"/>
    <cellStyle name="Uwaga 3" xfId="5306" hidden="1"/>
    <cellStyle name="Uwaga 3" xfId="5300" hidden="1"/>
    <cellStyle name="Uwaga 3" xfId="5296" hidden="1"/>
    <cellStyle name="Uwaga 3" xfId="5291" hidden="1"/>
    <cellStyle name="Uwaga 3" xfId="5285" hidden="1"/>
    <cellStyle name="Uwaga 3" xfId="5282" hidden="1"/>
    <cellStyle name="Uwaga 3" xfId="5278" hidden="1"/>
    <cellStyle name="Uwaga 3" xfId="5270" hidden="1"/>
    <cellStyle name="Uwaga 3" xfId="5265" hidden="1"/>
    <cellStyle name="Uwaga 3" xfId="5260" hidden="1"/>
    <cellStyle name="Uwaga 3" xfId="5255" hidden="1"/>
    <cellStyle name="Uwaga 3" xfId="5250" hidden="1"/>
    <cellStyle name="Uwaga 3" xfId="5245" hidden="1"/>
    <cellStyle name="Uwaga 3" xfId="5240" hidden="1"/>
    <cellStyle name="Uwaga 3" xfId="5235" hidden="1"/>
    <cellStyle name="Uwaga 3" xfId="5230" hidden="1"/>
    <cellStyle name="Uwaga 3" xfId="5225" hidden="1"/>
    <cellStyle name="Uwaga 3" xfId="5221" hidden="1"/>
    <cellStyle name="Uwaga 3" xfId="5216" hidden="1"/>
    <cellStyle name="Uwaga 3" xfId="5209" hidden="1"/>
    <cellStyle name="Uwaga 3" xfId="5204" hidden="1"/>
    <cellStyle name="Uwaga 3" xfId="5199" hidden="1"/>
    <cellStyle name="Uwaga 3" xfId="5194" hidden="1"/>
    <cellStyle name="Uwaga 3" xfId="5189" hidden="1"/>
    <cellStyle name="Uwaga 3" xfId="5184" hidden="1"/>
    <cellStyle name="Uwaga 3" xfId="5179" hidden="1"/>
    <cellStyle name="Uwaga 3" xfId="5174" hidden="1"/>
    <cellStyle name="Uwaga 3" xfId="5169" hidden="1"/>
    <cellStyle name="Uwaga 3" xfId="5165" hidden="1"/>
    <cellStyle name="Uwaga 3" xfId="5160" hidden="1"/>
    <cellStyle name="Uwaga 3" xfId="5155" hidden="1"/>
    <cellStyle name="Uwaga 3" xfId="5150" hidden="1"/>
    <cellStyle name="Uwaga 3" xfId="5146" hidden="1"/>
    <cellStyle name="Uwaga 3" xfId="5142" hidden="1"/>
    <cellStyle name="Uwaga 3" xfId="5135" hidden="1"/>
    <cellStyle name="Uwaga 3" xfId="5131" hidden="1"/>
    <cellStyle name="Uwaga 3" xfId="5126" hidden="1"/>
    <cellStyle name="Uwaga 3" xfId="5120" hidden="1"/>
    <cellStyle name="Uwaga 3" xfId="5116" hidden="1"/>
    <cellStyle name="Uwaga 3" xfId="5111" hidden="1"/>
    <cellStyle name="Uwaga 3" xfId="5105" hidden="1"/>
    <cellStyle name="Uwaga 3" xfId="5101" hidden="1"/>
    <cellStyle name="Uwaga 3" xfId="5097" hidden="1"/>
    <cellStyle name="Uwaga 3" xfId="5090" hidden="1"/>
    <cellStyle name="Uwaga 3" xfId="5086" hidden="1"/>
    <cellStyle name="Uwaga 3" xfId="5082" hidden="1"/>
    <cellStyle name="Uwaga 3" xfId="5949" hidden="1"/>
    <cellStyle name="Uwaga 3" xfId="5948" hidden="1"/>
    <cellStyle name="Uwaga 3" xfId="5946" hidden="1"/>
    <cellStyle name="Uwaga 3" xfId="5933" hidden="1"/>
    <cellStyle name="Uwaga 3" xfId="5931" hidden="1"/>
    <cellStyle name="Uwaga 3" xfId="5929" hidden="1"/>
    <cellStyle name="Uwaga 3" xfId="5919" hidden="1"/>
    <cellStyle name="Uwaga 3" xfId="5917" hidden="1"/>
    <cellStyle name="Uwaga 3" xfId="5915" hidden="1"/>
    <cellStyle name="Uwaga 3" xfId="5904" hidden="1"/>
    <cellStyle name="Uwaga 3" xfId="5902" hidden="1"/>
    <cellStyle name="Uwaga 3" xfId="5900" hidden="1"/>
    <cellStyle name="Uwaga 3" xfId="5887" hidden="1"/>
    <cellStyle name="Uwaga 3" xfId="5885" hidden="1"/>
    <cellStyle name="Uwaga 3" xfId="5884" hidden="1"/>
    <cellStyle name="Uwaga 3" xfId="5871" hidden="1"/>
    <cellStyle name="Uwaga 3" xfId="5870" hidden="1"/>
    <cellStyle name="Uwaga 3" xfId="5868" hidden="1"/>
    <cellStyle name="Uwaga 3" xfId="5856" hidden="1"/>
    <cellStyle name="Uwaga 3" xfId="5855" hidden="1"/>
    <cellStyle name="Uwaga 3" xfId="5853" hidden="1"/>
    <cellStyle name="Uwaga 3" xfId="5841" hidden="1"/>
    <cellStyle name="Uwaga 3" xfId="5840" hidden="1"/>
    <cellStyle name="Uwaga 3" xfId="5838" hidden="1"/>
    <cellStyle name="Uwaga 3" xfId="5826" hidden="1"/>
    <cellStyle name="Uwaga 3" xfId="5825" hidden="1"/>
    <cellStyle name="Uwaga 3" xfId="5823" hidden="1"/>
    <cellStyle name="Uwaga 3" xfId="5811" hidden="1"/>
    <cellStyle name="Uwaga 3" xfId="5810" hidden="1"/>
    <cellStyle name="Uwaga 3" xfId="5808" hidden="1"/>
    <cellStyle name="Uwaga 3" xfId="5796" hidden="1"/>
    <cellStyle name="Uwaga 3" xfId="5795" hidden="1"/>
    <cellStyle name="Uwaga 3" xfId="5793" hidden="1"/>
    <cellStyle name="Uwaga 3" xfId="5781" hidden="1"/>
    <cellStyle name="Uwaga 3" xfId="5780" hidden="1"/>
    <cellStyle name="Uwaga 3" xfId="5778" hidden="1"/>
    <cellStyle name="Uwaga 3" xfId="5766" hidden="1"/>
    <cellStyle name="Uwaga 3" xfId="5765" hidden="1"/>
    <cellStyle name="Uwaga 3" xfId="5763" hidden="1"/>
    <cellStyle name="Uwaga 3" xfId="5751" hidden="1"/>
    <cellStyle name="Uwaga 3" xfId="5750" hidden="1"/>
    <cellStyle name="Uwaga 3" xfId="5748" hidden="1"/>
    <cellStyle name="Uwaga 3" xfId="5736" hidden="1"/>
    <cellStyle name="Uwaga 3" xfId="5735" hidden="1"/>
    <cellStyle name="Uwaga 3" xfId="5733" hidden="1"/>
    <cellStyle name="Uwaga 3" xfId="5721" hidden="1"/>
    <cellStyle name="Uwaga 3" xfId="5720" hidden="1"/>
    <cellStyle name="Uwaga 3" xfId="5718" hidden="1"/>
    <cellStyle name="Uwaga 3" xfId="5706" hidden="1"/>
    <cellStyle name="Uwaga 3" xfId="5705" hidden="1"/>
    <cellStyle name="Uwaga 3" xfId="5703" hidden="1"/>
    <cellStyle name="Uwaga 3" xfId="5691" hidden="1"/>
    <cellStyle name="Uwaga 3" xfId="5690" hidden="1"/>
    <cellStyle name="Uwaga 3" xfId="5688" hidden="1"/>
    <cellStyle name="Uwaga 3" xfId="5676" hidden="1"/>
    <cellStyle name="Uwaga 3" xfId="5675" hidden="1"/>
    <cellStyle name="Uwaga 3" xfId="5673" hidden="1"/>
    <cellStyle name="Uwaga 3" xfId="5661" hidden="1"/>
    <cellStyle name="Uwaga 3" xfId="5660" hidden="1"/>
    <cellStyle name="Uwaga 3" xfId="5658" hidden="1"/>
    <cellStyle name="Uwaga 3" xfId="5646" hidden="1"/>
    <cellStyle name="Uwaga 3" xfId="5645" hidden="1"/>
    <cellStyle name="Uwaga 3" xfId="5643" hidden="1"/>
    <cellStyle name="Uwaga 3" xfId="5631" hidden="1"/>
    <cellStyle name="Uwaga 3" xfId="5630" hidden="1"/>
    <cellStyle name="Uwaga 3" xfId="5628" hidden="1"/>
    <cellStyle name="Uwaga 3" xfId="5616" hidden="1"/>
    <cellStyle name="Uwaga 3" xfId="5615" hidden="1"/>
    <cellStyle name="Uwaga 3" xfId="5613" hidden="1"/>
    <cellStyle name="Uwaga 3" xfId="5601" hidden="1"/>
    <cellStyle name="Uwaga 3" xfId="5600" hidden="1"/>
    <cellStyle name="Uwaga 3" xfId="5598" hidden="1"/>
    <cellStyle name="Uwaga 3" xfId="5586" hidden="1"/>
    <cellStyle name="Uwaga 3" xfId="5585" hidden="1"/>
    <cellStyle name="Uwaga 3" xfId="5583" hidden="1"/>
    <cellStyle name="Uwaga 3" xfId="5571" hidden="1"/>
    <cellStyle name="Uwaga 3" xfId="5570" hidden="1"/>
    <cellStyle name="Uwaga 3" xfId="5568" hidden="1"/>
    <cellStyle name="Uwaga 3" xfId="5556" hidden="1"/>
    <cellStyle name="Uwaga 3" xfId="5555" hidden="1"/>
    <cellStyle name="Uwaga 3" xfId="5553" hidden="1"/>
    <cellStyle name="Uwaga 3" xfId="5541" hidden="1"/>
    <cellStyle name="Uwaga 3" xfId="5540" hidden="1"/>
    <cellStyle name="Uwaga 3" xfId="5538" hidden="1"/>
    <cellStyle name="Uwaga 3" xfId="5526" hidden="1"/>
    <cellStyle name="Uwaga 3" xfId="5525" hidden="1"/>
    <cellStyle name="Uwaga 3" xfId="5523" hidden="1"/>
    <cellStyle name="Uwaga 3" xfId="5511" hidden="1"/>
    <cellStyle name="Uwaga 3" xfId="5510" hidden="1"/>
    <cellStyle name="Uwaga 3" xfId="5508" hidden="1"/>
    <cellStyle name="Uwaga 3" xfId="5496" hidden="1"/>
    <cellStyle name="Uwaga 3" xfId="5495" hidden="1"/>
    <cellStyle name="Uwaga 3" xfId="5493" hidden="1"/>
    <cellStyle name="Uwaga 3" xfId="5481" hidden="1"/>
    <cellStyle name="Uwaga 3" xfId="5480" hidden="1"/>
    <cellStyle name="Uwaga 3" xfId="5478" hidden="1"/>
    <cellStyle name="Uwaga 3" xfId="5466" hidden="1"/>
    <cellStyle name="Uwaga 3" xfId="5464" hidden="1"/>
    <cellStyle name="Uwaga 3" xfId="5461" hidden="1"/>
    <cellStyle name="Uwaga 3" xfId="5451" hidden="1"/>
    <cellStyle name="Uwaga 3" xfId="5449" hidden="1"/>
    <cellStyle name="Uwaga 3" xfId="5446" hidden="1"/>
    <cellStyle name="Uwaga 3" xfId="5436" hidden="1"/>
    <cellStyle name="Uwaga 3" xfId="5434" hidden="1"/>
    <cellStyle name="Uwaga 3" xfId="5431" hidden="1"/>
    <cellStyle name="Uwaga 3" xfId="5421" hidden="1"/>
    <cellStyle name="Uwaga 3" xfId="5419" hidden="1"/>
    <cellStyle name="Uwaga 3" xfId="5416" hidden="1"/>
    <cellStyle name="Uwaga 3" xfId="5406" hidden="1"/>
    <cellStyle name="Uwaga 3" xfId="5404" hidden="1"/>
    <cellStyle name="Uwaga 3" xfId="5401" hidden="1"/>
    <cellStyle name="Uwaga 3" xfId="5391" hidden="1"/>
    <cellStyle name="Uwaga 3" xfId="5389" hidden="1"/>
    <cellStyle name="Uwaga 3" xfId="5385" hidden="1"/>
    <cellStyle name="Uwaga 3" xfId="5376" hidden="1"/>
    <cellStyle name="Uwaga 3" xfId="5373" hidden="1"/>
    <cellStyle name="Uwaga 3" xfId="5369" hidden="1"/>
    <cellStyle name="Uwaga 3" xfId="5361" hidden="1"/>
    <cellStyle name="Uwaga 3" xfId="5359" hidden="1"/>
    <cellStyle name="Uwaga 3" xfId="5355" hidden="1"/>
    <cellStyle name="Uwaga 3" xfId="5346" hidden="1"/>
    <cellStyle name="Uwaga 3" xfId="5344" hidden="1"/>
    <cellStyle name="Uwaga 3" xfId="5341" hidden="1"/>
    <cellStyle name="Uwaga 3" xfId="5331" hidden="1"/>
    <cellStyle name="Uwaga 3" xfId="5329" hidden="1"/>
    <cellStyle name="Uwaga 3" xfId="5324" hidden="1"/>
    <cellStyle name="Uwaga 3" xfId="5316" hidden="1"/>
    <cellStyle name="Uwaga 3" xfId="5314" hidden="1"/>
    <cellStyle name="Uwaga 3" xfId="5309" hidden="1"/>
    <cellStyle name="Uwaga 3" xfId="5301" hidden="1"/>
    <cellStyle name="Uwaga 3" xfId="5299" hidden="1"/>
    <cellStyle name="Uwaga 3" xfId="5294" hidden="1"/>
    <cellStyle name="Uwaga 3" xfId="5286" hidden="1"/>
    <cellStyle name="Uwaga 3" xfId="5284" hidden="1"/>
    <cellStyle name="Uwaga 3" xfId="5280" hidden="1"/>
    <cellStyle name="Uwaga 3" xfId="5271" hidden="1"/>
    <cellStyle name="Uwaga 3" xfId="5268" hidden="1"/>
    <cellStyle name="Uwaga 3" xfId="5263" hidden="1"/>
    <cellStyle name="Uwaga 3" xfId="5256" hidden="1"/>
    <cellStyle name="Uwaga 3" xfId="5252" hidden="1"/>
    <cellStyle name="Uwaga 3" xfId="5247" hidden="1"/>
    <cellStyle name="Uwaga 3" xfId="5241" hidden="1"/>
    <cellStyle name="Uwaga 3" xfId="5237" hidden="1"/>
    <cellStyle name="Uwaga 3" xfId="5232" hidden="1"/>
    <cellStyle name="Uwaga 3" xfId="5226" hidden="1"/>
    <cellStyle name="Uwaga 3" xfId="5223" hidden="1"/>
    <cellStyle name="Uwaga 3" xfId="5219" hidden="1"/>
    <cellStyle name="Uwaga 3" xfId="5210" hidden="1"/>
    <cellStyle name="Uwaga 3" xfId="5205" hidden="1"/>
    <cellStyle name="Uwaga 3" xfId="5200" hidden="1"/>
    <cellStyle name="Uwaga 3" xfId="5195" hidden="1"/>
    <cellStyle name="Uwaga 3" xfId="5190" hidden="1"/>
    <cellStyle name="Uwaga 3" xfId="5185" hidden="1"/>
    <cellStyle name="Uwaga 3" xfId="5180" hidden="1"/>
    <cellStyle name="Uwaga 3" xfId="5175" hidden="1"/>
    <cellStyle name="Uwaga 3" xfId="5170" hidden="1"/>
    <cellStyle name="Uwaga 3" xfId="5166" hidden="1"/>
    <cellStyle name="Uwaga 3" xfId="5161" hidden="1"/>
    <cellStyle name="Uwaga 3" xfId="5156" hidden="1"/>
    <cellStyle name="Uwaga 3" xfId="5151" hidden="1"/>
    <cellStyle name="Uwaga 3" xfId="5147" hidden="1"/>
    <cellStyle name="Uwaga 3" xfId="5143" hidden="1"/>
    <cellStyle name="Uwaga 3" xfId="5136" hidden="1"/>
    <cellStyle name="Uwaga 3" xfId="5132" hidden="1"/>
    <cellStyle name="Uwaga 3" xfId="5127" hidden="1"/>
    <cellStyle name="Uwaga 3" xfId="5121" hidden="1"/>
    <cellStyle name="Uwaga 3" xfId="5117" hidden="1"/>
    <cellStyle name="Uwaga 3" xfId="5112" hidden="1"/>
    <cellStyle name="Uwaga 3" xfId="5106" hidden="1"/>
    <cellStyle name="Uwaga 3" xfId="5102" hidden="1"/>
    <cellStyle name="Uwaga 3" xfId="5098" hidden="1"/>
    <cellStyle name="Uwaga 3" xfId="5091" hidden="1"/>
    <cellStyle name="Uwaga 3" xfId="5087" hidden="1"/>
    <cellStyle name="Uwaga 3" xfId="5083" hidden="1"/>
    <cellStyle name="Uwaga 3" xfId="4080" hidden="1"/>
    <cellStyle name="Uwaga 3" xfId="4079" hidden="1"/>
    <cellStyle name="Uwaga 3" xfId="4078" hidden="1"/>
    <cellStyle name="Uwaga 3" xfId="4071" hidden="1"/>
    <cellStyle name="Uwaga 3" xfId="4070" hidden="1"/>
    <cellStyle name="Uwaga 3" xfId="4069" hidden="1"/>
    <cellStyle name="Uwaga 3" xfId="4062" hidden="1"/>
    <cellStyle name="Uwaga 3" xfId="4061" hidden="1"/>
    <cellStyle name="Uwaga 3" xfId="4060" hidden="1"/>
    <cellStyle name="Uwaga 3" xfId="4053" hidden="1"/>
    <cellStyle name="Uwaga 3" xfId="4052" hidden="1"/>
    <cellStyle name="Uwaga 3" xfId="4051" hidden="1"/>
    <cellStyle name="Uwaga 3" xfId="4044" hidden="1"/>
    <cellStyle name="Uwaga 3" xfId="4043" hidden="1"/>
    <cellStyle name="Uwaga 3" xfId="4042" hidden="1"/>
    <cellStyle name="Uwaga 3" xfId="4035" hidden="1"/>
    <cellStyle name="Uwaga 3" xfId="4034" hidden="1"/>
    <cellStyle name="Uwaga 3" xfId="4032" hidden="1"/>
    <cellStyle name="Uwaga 3" xfId="4026" hidden="1"/>
    <cellStyle name="Uwaga 3" xfId="4025" hidden="1"/>
    <cellStyle name="Uwaga 3" xfId="4023" hidden="1"/>
    <cellStyle name="Uwaga 3" xfId="4017" hidden="1"/>
    <cellStyle name="Uwaga 3" xfId="4016" hidden="1"/>
    <cellStyle name="Uwaga 3" xfId="4014" hidden="1"/>
    <cellStyle name="Uwaga 3" xfId="4008" hidden="1"/>
    <cellStyle name="Uwaga 3" xfId="4007" hidden="1"/>
    <cellStyle name="Uwaga 3" xfId="4005" hidden="1"/>
    <cellStyle name="Uwaga 3" xfId="3999" hidden="1"/>
    <cellStyle name="Uwaga 3" xfId="3998" hidden="1"/>
    <cellStyle name="Uwaga 3" xfId="3996" hidden="1"/>
    <cellStyle name="Uwaga 3" xfId="3990" hidden="1"/>
    <cellStyle name="Uwaga 3" xfId="3989" hidden="1"/>
    <cellStyle name="Uwaga 3" xfId="3987" hidden="1"/>
    <cellStyle name="Uwaga 3" xfId="3981" hidden="1"/>
    <cellStyle name="Uwaga 3" xfId="3980" hidden="1"/>
    <cellStyle name="Uwaga 3" xfId="3978" hidden="1"/>
    <cellStyle name="Uwaga 3" xfId="3972" hidden="1"/>
    <cellStyle name="Uwaga 3" xfId="3971" hidden="1"/>
    <cellStyle name="Uwaga 3" xfId="3969" hidden="1"/>
    <cellStyle name="Uwaga 3" xfId="3963" hidden="1"/>
    <cellStyle name="Uwaga 3" xfId="3962" hidden="1"/>
    <cellStyle name="Uwaga 3" xfId="3960" hidden="1"/>
    <cellStyle name="Uwaga 3" xfId="3954" hidden="1"/>
    <cellStyle name="Uwaga 3" xfId="3953" hidden="1"/>
    <cellStyle name="Uwaga 3" xfId="3951" hidden="1"/>
    <cellStyle name="Uwaga 3" xfId="3945" hidden="1"/>
    <cellStyle name="Uwaga 3" xfId="3944" hidden="1"/>
    <cellStyle name="Uwaga 3" xfId="3942" hidden="1"/>
    <cellStyle name="Uwaga 3" xfId="3936" hidden="1"/>
    <cellStyle name="Uwaga 3" xfId="3935" hidden="1"/>
    <cellStyle name="Uwaga 3" xfId="3933" hidden="1"/>
    <cellStyle name="Uwaga 3" xfId="3927" hidden="1"/>
    <cellStyle name="Uwaga 3" xfId="3926" hidden="1"/>
    <cellStyle name="Uwaga 3" xfId="3923" hidden="1"/>
    <cellStyle name="Uwaga 3" xfId="3918" hidden="1"/>
    <cellStyle name="Uwaga 3" xfId="3916" hidden="1"/>
    <cellStyle name="Uwaga 3" xfId="3913" hidden="1"/>
    <cellStyle name="Uwaga 3" xfId="3909" hidden="1"/>
    <cellStyle name="Uwaga 3" xfId="3908" hidden="1"/>
    <cellStyle name="Uwaga 3" xfId="3905" hidden="1"/>
    <cellStyle name="Uwaga 3" xfId="3900" hidden="1"/>
    <cellStyle name="Uwaga 3" xfId="3899" hidden="1"/>
    <cellStyle name="Uwaga 3" xfId="3897" hidden="1"/>
    <cellStyle name="Uwaga 3" xfId="3891" hidden="1"/>
    <cellStyle name="Uwaga 3" xfId="3890" hidden="1"/>
    <cellStyle name="Uwaga 3" xfId="3888" hidden="1"/>
    <cellStyle name="Uwaga 3" xfId="3882" hidden="1"/>
    <cellStyle name="Uwaga 3" xfId="3881" hidden="1"/>
    <cellStyle name="Uwaga 3" xfId="3879" hidden="1"/>
    <cellStyle name="Uwaga 3" xfId="3873" hidden="1"/>
    <cellStyle name="Uwaga 3" xfId="3872" hidden="1"/>
    <cellStyle name="Uwaga 3" xfId="3870" hidden="1"/>
    <cellStyle name="Uwaga 3" xfId="3864" hidden="1"/>
    <cellStyle name="Uwaga 3" xfId="3863" hidden="1"/>
    <cellStyle name="Uwaga 3" xfId="3861" hidden="1"/>
    <cellStyle name="Uwaga 3" xfId="3855" hidden="1"/>
    <cellStyle name="Uwaga 3" xfId="3854" hidden="1"/>
    <cellStyle name="Uwaga 3" xfId="3851" hidden="1"/>
    <cellStyle name="Uwaga 3" xfId="3846" hidden="1"/>
    <cellStyle name="Uwaga 3" xfId="3844" hidden="1"/>
    <cellStyle name="Uwaga 3" xfId="3841" hidden="1"/>
    <cellStyle name="Uwaga 3" xfId="3837" hidden="1"/>
    <cellStyle name="Uwaga 3" xfId="3835" hidden="1"/>
    <cellStyle name="Uwaga 3" xfId="3832" hidden="1"/>
    <cellStyle name="Uwaga 3" xfId="3828" hidden="1"/>
    <cellStyle name="Uwaga 3" xfId="3827" hidden="1"/>
    <cellStyle name="Uwaga 3" xfId="3825" hidden="1"/>
    <cellStyle name="Uwaga 3" xfId="3819" hidden="1"/>
    <cellStyle name="Uwaga 3" xfId="3817" hidden="1"/>
    <cellStyle name="Uwaga 3" xfId="3814" hidden="1"/>
    <cellStyle name="Uwaga 3" xfId="3810" hidden="1"/>
    <cellStyle name="Uwaga 3" xfId="3808" hidden="1"/>
    <cellStyle name="Uwaga 3" xfId="3805" hidden="1"/>
    <cellStyle name="Uwaga 3" xfId="3801" hidden="1"/>
    <cellStyle name="Uwaga 3" xfId="3799" hidden="1"/>
    <cellStyle name="Uwaga 3" xfId="3796" hidden="1"/>
    <cellStyle name="Uwaga 3" xfId="3792" hidden="1"/>
    <cellStyle name="Uwaga 3" xfId="3790" hidden="1"/>
    <cellStyle name="Uwaga 3" xfId="3788" hidden="1"/>
    <cellStyle name="Uwaga 3" xfId="3783" hidden="1"/>
    <cellStyle name="Uwaga 3" xfId="3781" hidden="1"/>
    <cellStyle name="Uwaga 3" xfId="3779" hidden="1"/>
    <cellStyle name="Uwaga 3" xfId="3774" hidden="1"/>
    <cellStyle name="Uwaga 3" xfId="3772" hidden="1"/>
    <cellStyle name="Uwaga 3" xfId="3769" hidden="1"/>
    <cellStyle name="Uwaga 3" xfId="3765" hidden="1"/>
    <cellStyle name="Uwaga 3" xfId="3763" hidden="1"/>
    <cellStyle name="Uwaga 3" xfId="3761" hidden="1"/>
    <cellStyle name="Uwaga 3" xfId="3756" hidden="1"/>
    <cellStyle name="Uwaga 3" xfId="3754" hidden="1"/>
    <cellStyle name="Uwaga 3" xfId="3752" hidden="1"/>
    <cellStyle name="Uwaga 3" xfId="3746" hidden="1"/>
    <cellStyle name="Uwaga 3" xfId="3743" hidden="1"/>
    <cellStyle name="Uwaga 3" xfId="3740" hidden="1"/>
    <cellStyle name="Uwaga 3" xfId="3737" hidden="1"/>
    <cellStyle name="Uwaga 3" xfId="3734" hidden="1"/>
    <cellStyle name="Uwaga 3" xfId="3731" hidden="1"/>
    <cellStyle name="Uwaga 3" xfId="3728" hidden="1"/>
    <cellStyle name="Uwaga 3" xfId="3725" hidden="1"/>
    <cellStyle name="Uwaga 3" xfId="3722" hidden="1"/>
    <cellStyle name="Uwaga 3" xfId="3720" hidden="1"/>
    <cellStyle name="Uwaga 3" xfId="3718" hidden="1"/>
    <cellStyle name="Uwaga 3" xfId="3715" hidden="1"/>
    <cellStyle name="Uwaga 3" xfId="3711" hidden="1"/>
    <cellStyle name="Uwaga 3" xfId="3708" hidden="1"/>
    <cellStyle name="Uwaga 3" xfId="3705" hidden="1"/>
    <cellStyle name="Uwaga 3" xfId="3701" hidden="1"/>
    <cellStyle name="Uwaga 3" xfId="3698" hidden="1"/>
    <cellStyle name="Uwaga 3" xfId="3695" hidden="1"/>
    <cellStyle name="Uwaga 3" xfId="3693" hidden="1"/>
    <cellStyle name="Uwaga 3" xfId="3690" hidden="1"/>
    <cellStyle name="Uwaga 3" xfId="3687" hidden="1"/>
    <cellStyle name="Uwaga 3" xfId="3684" hidden="1"/>
    <cellStyle name="Uwaga 3" xfId="3682" hidden="1"/>
    <cellStyle name="Uwaga 3" xfId="3680" hidden="1"/>
    <cellStyle name="Uwaga 3" xfId="3675" hidden="1"/>
    <cellStyle name="Uwaga 3" xfId="3672" hidden="1"/>
    <cellStyle name="Uwaga 3" xfId="3669" hidden="1"/>
    <cellStyle name="Uwaga 3" xfId="3665" hidden="1"/>
    <cellStyle name="Uwaga 3" xfId="3662" hidden="1"/>
    <cellStyle name="Uwaga 3" xfId="3659" hidden="1"/>
    <cellStyle name="Uwaga 3" xfId="3656" hidden="1"/>
    <cellStyle name="Uwaga 3" xfId="3653" hidden="1"/>
    <cellStyle name="Uwaga 3" xfId="3650" hidden="1"/>
    <cellStyle name="Uwaga 3" xfId="3648" hidden="1"/>
    <cellStyle name="Uwaga 3" xfId="3646" hidden="1"/>
    <cellStyle name="Uwaga 3" xfId="3643" hidden="1"/>
    <cellStyle name="Uwaga 3" xfId="3638" hidden="1"/>
    <cellStyle name="Uwaga 3" xfId="3635" hidden="1"/>
    <cellStyle name="Uwaga 3" xfId="3632" hidden="1"/>
    <cellStyle name="Uwaga 3" xfId="3628" hidden="1"/>
    <cellStyle name="Uwaga 3" xfId="3625" hidden="1"/>
    <cellStyle name="Uwaga 3" xfId="3623" hidden="1"/>
    <cellStyle name="Uwaga 3" xfId="3620" hidden="1"/>
    <cellStyle name="Uwaga 3" xfId="3617" hidden="1"/>
    <cellStyle name="Uwaga 3" xfId="3614" hidden="1"/>
    <cellStyle name="Uwaga 3" xfId="3612" hidden="1"/>
    <cellStyle name="Uwaga 3" xfId="3609" hidden="1"/>
    <cellStyle name="Uwaga 3" xfId="3606" hidden="1"/>
    <cellStyle name="Uwaga 3" xfId="3603" hidden="1"/>
    <cellStyle name="Uwaga 3" xfId="3601" hidden="1"/>
    <cellStyle name="Uwaga 3" xfId="3599" hidden="1"/>
    <cellStyle name="Uwaga 3" xfId="3594" hidden="1"/>
    <cellStyle name="Uwaga 3" xfId="3592" hidden="1"/>
    <cellStyle name="Uwaga 3" xfId="3589" hidden="1"/>
    <cellStyle name="Uwaga 3" xfId="3585" hidden="1"/>
    <cellStyle name="Uwaga 3" xfId="3583" hidden="1"/>
    <cellStyle name="Uwaga 3" xfId="3580" hidden="1"/>
    <cellStyle name="Uwaga 3" xfId="3576" hidden="1"/>
    <cellStyle name="Uwaga 3" xfId="3574" hidden="1"/>
    <cellStyle name="Uwaga 3" xfId="3572" hidden="1"/>
    <cellStyle name="Uwaga 3" xfId="3567" hidden="1"/>
    <cellStyle name="Uwaga 3" xfId="3565" hidden="1"/>
    <cellStyle name="Uwaga 3" xfId="3563" hidden="1"/>
    <cellStyle name="Uwaga 3" xfId="6037" hidden="1"/>
    <cellStyle name="Uwaga 3" xfId="6038" hidden="1"/>
    <cellStyle name="Uwaga 3" xfId="6040" hidden="1"/>
    <cellStyle name="Uwaga 3" xfId="6052" hidden="1"/>
    <cellStyle name="Uwaga 3" xfId="6053" hidden="1"/>
    <cellStyle name="Uwaga 3" xfId="6058" hidden="1"/>
    <cellStyle name="Uwaga 3" xfId="6067" hidden="1"/>
    <cellStyle name="Uwaga 3" xfId="6068" hidden="1"/>
    <cellStyle name="Uwaga 3" xfId="6073" hidden="1"/>
    <cellStyle name="Uwaga 3" xfId="6082" hidden="1"/>
    <cellStyle name="Uwaga 3" xfId="6083" hidden="1"/>
    <cellStyle name="Uwaga 3" xfId="6084" hidden="1"/>
    <cellStyle name="Uwaga 3" xfId="6097" hidden="1"/>
    <cellStyle name="Uwaga 3" xfId="6102" hidden="1"/>
    <cellStyle name="Uwaga 3" xfId="6107" hidden="1"/>
    <cellStyle name="Uwaga 3" xfId="6117" hidden="1"/>
    <cellStyle name="Uwaga 3" xfId="6122" hidden="1"/>
    <cellStyle name="Uwaga 3" xfId="6126" hidden="1"/>
    <cellStyle name="Uwaga 3" xfId="6133" hidden="1"/>
    <cellStyle name="Uwaga 3" xfId="6138" hidden="1"/>
    <cellStyle name="Uwaga 3" xfId="6141" hidden="1"/>
    <cellStyle name="Uwaga 3" xfId="6147" hidden="1"/>
    <cellStyle name="Uwaga 3" xfId="6152" hidden="1"/>
    <cellStyle name="Uwaga 3" xfId="6156" hidden="1"/>
    <cellStyle name="Uwaga 3" xfId="6157" hidden="1"/>
    <cellStyle name="Uwaga 3" xfId="6158" hidden="1"/>
    <cellStyle name="Uwaga 3" xfId="6162" hidden="1"/>
    <cellStyle name="Uwaga 3" xfId="6174" hidden="1"/>
    <cellStyle name="Uwaga 3" xfId="6179" hidden="1"/>
    <cellStyle name="Uwaga 3" xfId="6184" hidden="1"/>
    <cellStyle name="Uwaga 3" xfId="6189" hidden="1"/>
    <cellStyle name="Uwaga 3" xfId="6194" hidden="1"/>
    <cellStyle name="Uwaga 3" xfId="6199" hidden="1"/>
    <cellStyle name="Uwaga 3" xfId="6203" hidden="1"/>
    <cellStyle name="Uwaga 3" xfId="6207" hidden="1"/>
    <cellStyle name="Uwaga 3" xfId="6212" hidden="1"/>
    <cellStyle name="Uwaga 3" xfId="6217" hidden="1"/>
    <cellStyle name="Uwaga 3" xfId="6218" hidden="1"/>
    <cellStyle name="Uwaga 3" xfId="6220" hidden="1"/>
    <cellStyle name="Uwaga 3" xfId="6233" hidden="1"/>
    <cellStyle name="Uwaga 3" xfId="6237" hidden="1"/>
    <cellStyle name="Uwaga 3" xfId="6242" hidden="1"/>
    <cellStyle name="Uwaga 3" xfId="6249" hidden="1"/>
    <cellStyle name="Uwaga 3" xfId="6253" hidden="1"/>
    <cellStyle name="Uwaga 3" xfId="6258" hidden="1"/>
    <cellStyle name="Uwaga 3" xfId="6263" hidden="1"/>
    <cellStyle name="Uwaga 3" xfId="6266" hidden="1"/>
    <cellStyle name="Uwaga 3" xfId="6271" hidden="1"/>
    <cellStyle name="Uwaga 3" xfId="6277" hidden="1"/>
    <cellStyle name="Uwaga 3" xfId="6278" hidden="1"/>
    <cellStyle name="Uwaga 3" xfId="6281" hidden="1"/>
    <cellStyle name="Uwaga 3" xfId="6294" hidden="1"/>
    <cellStyle name="Uwaga 3" xfId="6298" hidden="1"/>
    <cellStyle name="Uwaga 3" xfId="6303" hidden="1"/>
    <cellStyle name="Uwaga 3" xfId="6310" hidden="1"/>
    <cellStyle name="Uwaga 3" xfId="6315" hidden="1"/>
    <cellStyle name="Uwaga 3" xfId="6319" hidden="1"/>
    <cellStyle name="Uwaga 3" xfId="6324" hidden="1"/>
    <cellStyle name="Uwaga 3" xfId="6328" hidden="1"/>
    <cellStyle name="Uwaga 3" xfId="6333" hidden="1"/>
    <cellStyle name="Uwaga 3" xfId="6337" hidden="1"/>
    <cellStyle name="Uwaga 3" xfId="6338" hidden="1"/>
    <cellStyle name="Uwaga 3" xfId="6340" hidden="1"/>
    <cellStyle name="Uwaga 3" xfId="6352" hidden="1"/>
    <cellStyle name="Uwaga 3" xfId="6353" hidden="1"/>
    <cellStyle name="Uwaga 3" xfId="6355" hidden="1"/>
    <cellStyle name="Uwaga 3" xfId="6367" hidden="1"/>
    <cellStyle name="Uwaga 3" xfId="6369" hidden="1"/>
    <cellStyle name="Uwaga 3" xfId="6372" hidden="1"/>
    <cellStyle name="Uwaga 3" xfId="6382" hidden="1"/>
    <cellStyle name="Uwaga 3" xfId="6383" hidden="1"/>
    <cellStyle name="Uwaga 3" xfId="6385" hidden="1"/>
    <cellStyle name="Uwaga 3" xfId="6397" hidden="1"/>
    <cellStyle name="Uwaga 3" xfId="6398" hidden="1"/>
    <cellStyle name="Uwaga 3" xfId="6399" hidden="1"/>
    <cellStyle name="Uwaga 3" xfId="6413" hidden="1"/>
    <cellStyle name="Uwaga 3" xfId="6416" hidden="1"/>
    <cellStyle name="Uwaga 3" xfId="6420" hidden="1"/>
    <cellStyle name="Uwaga 3" xfId="6428" hidden="1"/>
    <cellStyle name="Uwaga 3" xfId="6431" hidden="1"/>
    <cellStyle name="Uwaga 3" xfId="6435" hidden="1"/>
    <cellStyle name="Uwaga 3" xfId="6443" hidden="1"/>
    <cellStyle name="Uwaga 3" xfId="6446" hidden="1"/>
    <cellStyle name="Uwaga 3" xfId="6450" hidden="1"/>
    <cellStyle name="Uwaga 3" xfId="6457" hidden="1"/>
    <cellStyle name="Uwaga 3" xfId="6458" hidden="1"/>
    <cellStyle name="Uwaga 3" xfId="6460" hidden="1"/>
    <cellStyle name="Uwaga 3" xfId="6473" hidden="1"/>
    <cellStyle name="Uwaga 3" xfId="6476" hidden="1"/>
    <cellStyle name="Uwaga 3" xfId="6479" hidden="1"/>
    <cellStyle name="Uwaga 3" xfId="6488" hidden="1"/>
    <cellStyle name="Uwaga 3" xfId="6491" hidden="1"/>
    <cellStyle name="Uwaga 3" xfId="6495" hidden="1"/>
    <cellStyle name="Uwaga 3" xfId="6503" hidden="1"/>
    <cellStyle name="Uwaga 3" xfId="6505" hidden="1"/>
    <cellStyle name="Uwaga 3" xfId="6508" hidden="1"/>
    <cellStyle name="Uwaga 3" xfId="6517" hidden="1"/>
    <cellStyle name="Uwaga 3" xfId="6518" hidden="1"/>
    <cellStyle name="Uwaga 3" xfId="6519" hidden="1"/>
    <cellStyle name="Uwaga 3" xfId="6532" hidden="1"/>
    <cellStyle name="Uwaga 3" xfId="6533" hidden="1"/>
    <cellStyle name="Uwaga 3" xfId="6535" hidden="1"/>
    <cellStyle name="Uwaga 3" xfId="6547" hidden="1"/>
    <cellStyle name="Uwaga 3" xfId="6548" hidden="1"/>
    <cellStyle name="Uwaga 3" xfId="6550" hidden="1"/>
    <cellStyle name="Uwaga 3" xfId="6562" hidden="1"/>
    <cellStyle name="Uwaga 3" xfId="6563" hidden="1"/>
    <cellStyle name="Uwaga 3" xfId="6565" hidden="1"/>
    <cellStyle name="Uwaga 3" xfId="6577" hidden="1"/>
    <cellStyle name="Uwaga 3" xfId="6578" hidden="1"/>
    <cellStyle name="Uwaga 3" xfId="6579" hidden="1"/>
    <cellStyle name="Uwaga 3" xfId="6593" hidden="1"/>
    <cellStyle name="Uwaga 3" xfId="6595" hidden="1"/>
    <cellStyle name="Uwaga 3" xfId="6598" hidden="1"/>
    <cellStyle name="Uwaga 3" xfId="6608" hidden="1"/>
    <cellStyle name="Uwaga 3" xfId="6611" hidden="1"/>
    <cellStyle name="Uwaga 3" xfId="6614" hidden="1"/>
    <cellStyle name="Uwaga 3" xfId="6623" hidden="1"/>
    <cellStyle name="Uwaga 3" xfId="6625" hidden="1"/>
    <cellStyle name="Uwaga 3" xfId="6628" hidden="1"/>
    <cellStyle name="Uwaga 3" xfId="6637" hidden="1"/>
    <cellStyle name="Uwaga 3" xfId="6638" hidden="1"/>
    <cellStyle name="Uwaga 3" xfId="6639" hidden="1"/>
    <cellStyle name="Uwaga 3" xfId="6652" hidden="1"/>
    <cellStyle name="Uwaga 3" xfId="6654" hidden="1"/>
    <cellStyle name="Uwaga 3" xfId="6656" hidden="1"/>
    <cellStyle name="Uwaga 3" xfId="6667" hidden="1"/>
    <cellStyle name="Uwaga 3" xfId="6669" hidden="1"/>
    <cellStyle name="Uwaga 3" xfId="6671" hidden="1"/>
    <cellStyle name="Uwaga 3" xfId="6682" hidden="1"/>
    <cellStyle name="Uwaga 3" xfId="6684" hidden="1"/>
    <cellStyle name="Uwaga 3" xfId="6686" hidden="1"/>
    <cellStyle name="Uwaga 3" xfId="6697" hidden="1"/>
    <cellStyle name="Uwaga 3" xfId="6698" hidden="1"/>
    <cellStyle name="Uwaga 3" xfId="6699" hidden="1"/>
    <cellStyle name="Uwaga 3" xfId="6712" hidden="1"/>
    <cellStyle name="Uwaga 3" xfId="6714" hidden="1"/>
    <cellStyle name="Uwaga 3" xfId="6716" hidden="1"/>
    <cellStyle name="Uwaga 3" xfId="6727" hidden="1"/>
    <cellStyle name="Uwaga 3" xfId="6729" hidden="1"/>
    <cellStyle name="Uwaga 3" xfId="6731" hidden="1"/>
    <cellStyle name="Uwaga 3" xfId="6742" hidden="1"/>
    <cellStyle name="Uwaga 3" xfId="6744" hidden="1"/>
    <cellStyle name="Uwaga 3" xfId="6745" hidden="1"/>
    <cellStyle name="Uwaga 3" xfId="6757" hidden="1"/>
    <cellStyle name="Uwaga 3" xfId="6758" hidden="1"/>
    <cellStyle name="Uwaga 3" xfId="6759" hidden="1"/>
    <cellStyle name="Uwaga 3" xfId="6772" hidden="1"/>
    <cellStyle name="Uwaga 3" xfId="6774" hidden="1"/>
    <cellStyle name="Uwaga 3" xfId="6776" hidden="1"/>
    <cellStyle name="Uwaga 3" xfId="6787" hidden="1"/>
    <cellStyle name="Uwaga 3" xfId="6789" hidden="1"/>
    <cellStyle name="Uwaga 3" xfId="6791" hidden="1"/>
    <cellStyle name="Uwaga 3" xfId="6802" hidden="1"/>
    <cellStyle name="Uwaga 3" xfId="6804" hidden="1"/>
    <cellStyle name="Uwaga 3" xfId="6806" hidden="1"/>
    <cellStyle name="Uwaga 3" xfId="6817" hidden="1"/>
    <cellStyle name="Uwaga 3" xfId="6818" hidden="1"/>
    <cellStyle name="Uwaga 3" xfId="6820" hidden="1"/>
    <cellStyle name="Uwaga 3" xfId="6831" hidden="1"/>
    <cellStyle name="Uwaga 3" xfId="6833" hidden="1"/>
    <cellStyle name="Uwaga 3" xfId="6834" hidden="1"/>
    <cellStyle name="Uwaga 3" xfId="6843" hidden="1"/>
    <cellStyle name="Uwaga 3" xfId="6846" hidden="1"/>
    <cellStyle name="Uwaga 3" xfId="6848" hidden="1"/>
    <cellStyle name="Uwaga 3" xfId="6859" hidden="1"/>
    <cellStyle name="Uwaga 3" xfId="6861" hidden="1"/>
    <cellStyle name="Uwaga 3" xfId="6863" hidden="1"/>
    <cellStyle name="Uwaga 3" xfId="6875" hidden="1"/>
    <cellStyle name="Uwaga 3" xfId="6877" hidden="1"/>
    <cellStyle name="Uwaga 3" xfId="6879" hidden="1"/>
    <cellStyle name="Uwaga 3" xfId="6887" hidden="1"/>
    <cellStyle name="Uwaga 3" xfId="6889" hidden="1"/>
    <cellStyle name="Uwaga 3" xfId="6892" hidden="1"/>
    <cellStyle name="Uwaga 3" xfId="6882" hidden="1"/>
    <cellStyle name="Uwaga 3" xfId="6881" hidden="1"/>
    <cellStyle name="Uwaga 3" xfId="6880" hidden="1"/>
    <cellStyle name="Uwaga 3" xfId="6867" hidden="1"/>
    <cellStyle name="Uwaga 3" xfId="6866" hidden="1"/>
    <cellStyle name="Uwaga 3" xfId="6865" hidden="1"/>
    <cellStyle name="Uwaga 3" xfId="6852" hidden="1"/>
    <cellStyle name="Uwaga 3" xfId="6851" hidden="1"/>
    <cellStyle name="Uwaga 3" xfId="6850" hidden="1"/>
    <cellStyle name="Uwaga 3" xfId="6837" hidden="1"/>
    <cellStyle name="Uwaga 3" xfId="6836" hidden="1"/>
    <cellStyle name="Uwaga 3" xfId="6835" hidden="1"/>
    <cellStyle name="Uwaga 3" xfId="6822" hidden="1"/>
    <cellStyle name="Uwaga 3" xfId="6821" hidden="1"/>
    <cellStyle name="Uwaga 3" xfId="6819" hidden="1"/>
    <cellStyle name="Uwaga 3" xfId="6808" hidden="1"/>
    <cellStyle name="Uwaga 3" xfId="6805" hidden="1"/>
    <cellStyle name="Uwaga 3" xfId="6803" hidden="1"/>
    <cellStyle name="Uwaga 3" xfId="6793" hidden="1"/>
    <cellStyle name="Uwaga 3" xfId="6790" hidden="1"/>
    <cellStyle name="Uwaga 3" xfId="6788" hidden="1"/>
    <cellStyle name="Uwaga 3" xfId="6778" hidden="1"/>
    <cellStyle name="Uwaga 3" xfId="6775" hidden="1"/>
    <cellStyle name="Uwaga 3" xfId="6773" hidden="1"/>
    <cellStyle name="Uwaga 3" xfId="6763" hidden="1"/>
    <cellStyle name="Uwaga 3" xfId="6761" hidden="1"/>
    <cellStyle name="Uwaga 3" xfId="6760" hidden="1"/>
    <cellStyle name="Uwaga 3" xfId="6748" hidden="1"/>
    <cellStyle name="Uwaga 3" xfId="6746" hidden="1"/>
    <cellStyle name="Uwaga 3" xfId="6743" hidden="1"/>
    <cellStyle name="Uwaga 3" xfId="6733" hidden="1"/>
    <cellStyle name="Uwaga 3" xfId="6730" hidden="1"/>
    <cellStyle name="Uwaga 3" xfId="6728" hidden="1"/>
    <cellStyle name="Uwaga 3" xfId="6718" hidden="1"/>
    <cellStyle name="Uwaga 3" xfId="6715" hidden="1"/>
    <cellStyle name="Uwaga 3" xfId="6713" hidden="1"/>
    <cellStyle name="Uwaga 3" xfId="6703" hidden="1"/>
    <cellStyle name="Uwaga 3" xfId="6701" hidden="1"/>
    <cellStyle name="Uwaga 3" xfId="6700" hidden="1"/>
    <cellStyle name="Uwaga 3" xfId="6688" hidden="1"/>
    <cellStyle name="Uwaga 3" xfId="6685" hidden="1"/>
    <cellStyle name="Uwaga 3" xfId="6683" hidden="1"/>
    <cellStyle name="Uwaga 3" xfId="6673" hidden="1"/>
    <cellStyle name="Uwaga 3" xfId="6670" hidden="1"/>
    <cellStyle name="Uwaga 3" xfId="6668" hidden="1"/>
    <cellStyle name="Uwaga 3" xfId="6658" hidden="1"/>
    <cellStyle name="Uwaga 3" xfId="6655" hidden="1"/>
    <cellStyle name="Uwaga 3" xfId="6653" hidden="1"/>
    <cellStyle name="Uwaga 3" xfId="6643" hidden="1"/>
    <cellStyle name="Uwaga 3" xfId="6641" hidden="1"/>
    <cellStyle name="Uwaga 3" xfId="6640" hidden="1"/>
    <cellStyle name="Uwaga 3" xfId="6627" hidden="1"/>
    <cellStyle name="Uwaga 3" xfId="6624" hidden="1"/>
    <cellStyle name="Uwaga 3" xfId="6622" hidden="1"/>
    <cellStyle name="Uwaga 3" xfId="6612" hidden="1"/>
    <cellStyle name="Uwaga 3" xfId="6609" hidden="1"/>
    <cellStyle name="Uwaga 3" xfId="6607" hidden="1"/>
    <cellStyle name="Uwaga 3" xfId="6597" hidden="1"/>
    <cellStyle name="Uwaga 3" xfId="6594" hidden="1"/>
    <cellStyle name="Uwaga 3" xfId="6592" hidden="1"/>
    <cellStyle name="Uwaga 3" xfId="6583" hidden="1"/>
    <cellStyle name="Uwaga 3" xfId="6581" hidden="1"/>
    <cellStyle name="Uwaga 3" xfId="6580" hidden="1"/>
    <cellStyle name="Uwaga 3" xfId="6568" hidden="1"/>
    <cellStyle name="Uwaga 3" xfId="6566" hidden="1"/>
    <cellStyle name="Uwaga 3" xfId="6564" hidden="1"/>
    <cellStyle name="Uwaga 3" xfId="6553" hidden="1"/>
    <cellStyle name="Uwaga 3" xfId="6551" hidden="1"/>
    <cellStyle name="Uwaga 3" xfId="6549" hidden="1"/>
    <cellStyle name="Uwaga 3" xfId="6538" hidden="1"/>
    <cellStyle name="Uwaga 3" xfId="6536" hidden="1"/>
    <cellStyle name="Uwaga 3" xfId="6534" hidden="1"/>
    <cellStyle name="Uwaga 3" xfId="6523" hidden="1"/>
    <cellStyle name="Uwaga 3" xfId="6521" hidden="1"/>
    <cellStyle name="Uwaga 3" xfId="6520" hidden="1"/>
    <cellStyle name="Uwaga 3" xfId="6507" hidden="1"/>
    <cellStyle name="Uwaga 3" xfId="6504" hidden="1"/>
    <cellStyle name="Uwaga 3" xfId="6502" hidden="1"/>
    <cellStyle name="Uwaga 3" xfId="6492" hidden="1"/>
    <cellStyle name="Uwaga 3" xfId="6489" hidden="1"/>
    <cellStyle name="Uwaga 3" xfId="6487" hidden="1"/>
    <cellStyle name="Uwaga 3" xfId="6477" hidden="1"/>
    <cellStyle name="Uwaga 3" xfId="6474" hidden="1"/>
    <cellStyle name="Uwaga 3" xfId="6472" hidden="1"/>
    <cellStyle name="Uwaga 3" xfId="6463" hidden="1"/>
    <cellStyle name="Uwaga 3" xfId="6461" hidden="1"/>
    <cellStyle name="Uwaga 3" xfId="6459" hidden="1"/>
    <cellStyle name="Uwaga 3" xfId="6447" hidden="1"/>
    <cellStyle name="Uwaga 3" xfId="6444" hidden="1"/>
    <cellStyle name="Uwaga 3" xfId="6442" hidden="1"/>
    <cellStyle name="Uwaga 3" xfId="6432" hidden="1"/>
    <cellStyle name="Uwaga 3" xfId="6429" hidden="1"/>
    <cellStyle name="Uwaga 3" xfId="6427" hidden="1"/>
    <cellStyle name="Uwaga 3" xfId="6417" hidden="1"/>
    <cellStyle name="Uwaga 3" xfId="6414" hidden="1"/>
    <cellStyle name="Uwaga 3" xfId="6412" hidden="1"/>
    <cellStyle name="Uwaga 3" xfId="6405" hidden="1"/>
    <cellStyle name="Uwaga 3" xfId="6402" hidden="1"/>
    <cellStyle name="Uwaga 3" xfId="6400" hidden="1"/>
    <cellStyle name="Uwaga 3" xfId="6390" hidden="1"/>
    <cellStyle name="Uwaga 3" xfId="6387" hidden="1"/>
    <cellStyle name="Uwaga 3" xfId="6384" hidden="1"/>
    <cellStyle name="Uwaga 3" xfId="6375" hidden="1"/>
    <cellStyle name="Uwaga 3" xfId="6371" hidden="1"/>
    <cellStyle name="Uwaga 3" xfId="6368" hidden="1"/>
    <cellStyle name="Uwaga 3" xfId="6360" hidden="1"/>
    <cellStyle name="Uwaga 3" xfId="6357" hidden="1"/>
    <cellStyle name="Uwaga 3" xfId="6354" hidden="1"/>
    <cellStyle name="Uwaga 3" xfId="6345" hidden="1"/>
    <cellStyle name="Uwaga 3" xfId="6342" hidden="1"/>
    <cellStyle name="Uwaga 3" xfId="6339" hidden="1"/>
    <cellStyle name="Uwaga 3" xfId="6329" hidden="1"/>
    <cellStyle name="Uwaga 3" xfId="6325" hidden="1"/>
    <cellStyle name="Uwaga 3" xfId="6322" hidden="1"/>
    <cellStyle name="Uwaga 3" xfId="6313" hidden="1"/>
    <cellStyle name="Uwaga 3" xfId="6309" hidden="1"/>
    <cellStyle name="Uwaga 3" xfId="6307" hidden="1"/>
    <cellStyle name="Uwaga 3" xfId="6299" hidden="1"/>
    <cellStyle name="Uwaga 3" xfId="6295" hidden="1"/>
    <cellStyle name="Uwaga 3" xfId="6292" hidden="1"/>
    <cellStyle name="Uwaga 3" xfId="6285" hidden="1"/>
    <cellStyle name="Uwaga 3" xfId="6282" hidden="1"/>
    <cellStyle name="Uwaga 3" xfId="6279" hidden="1"/>
    <cellStyle name="Uwaga 3" xfId="6270" hidden="1"/>
    <cellStyle name="Uwaga 3" xfId="6265" hidden="1"/>
    <cellStyle name="Uwaga 3" xfId="6262" hidden="1"/>
    <cellStyle name="Uwaga 3" xfId="6255" hidden="1"/>
    <cellStyle name="Uwaga 3" xfId="6250" hidden="1"/>
    <cellStyle name="Uwaga 3" xfId="6247" hidden="1"/>
    <cellStyle name="Uwaga 3" xfId="6240" hidden="1"/>
    <cellStyle name="Uwaga 3" xfId="6235" hidden="1"/>
    <cellStyle name="Uwaga 3" xfId="6232" hidden="1"/>
    <cellStyle name="Uwaga 3" xfId="6226" hidden="1"/>
    <cellStyle name="Uwaga 3" xfId="6222" hidden="1"/>
    <cellStyle name="Uwaga 3" xfId="6219" hidden="1"/>
    <cellStyle name="Uwaga 3" xfId="6211" hidden="1"/>
    <cellStyle name="Uwaga 3" xfId="6206" hidden="1"/>
    <cellStyle name="Uwaga 3" xfId="6202" hidden="1"/>
    <cellStyle name="Uwaga 3" xfId="6196" hidden="1"/>
    <cellStyle name="Uwaga 3" xfId="6191" hidden="1"/>
    <cellStyle name="Uwaga 3" xfId="6187" hidden="1"/>
    <cellStyle name="Uwaga 3" xfId="6181" hidden="1"/>
    <cellStyle name="Uwaga 3" xfId="6176" hidden="1"/>
    <cellStyle name="Uwaga 3" xfId="6172" hidden="1"/>
    <cellStyle name="Uwaga 3" xfId="6167" hidden="1"/>
    <cellStyle name="Uwaga 3" xfId="6163" hidden="1"/>
    <cellStyle name="Uwaga 3" xfId="6159" hidden="1"/>
    <cellStyle name="Uwaga 3" xfId="6151" hidden="1"/>
    <cellStyle name="Uwaga 3" xfId="6146" hidden="1"/>
    <cellStyle name="Uwaga 3" xfId="6142" hidden="1"/>
    <cellStyle name="Uwaga 3" xfId="6136" hidden="1"/>
    <cellStyle name="Uwaga 3" xfId="6131" hidden="1"/>
    <cellStyle name="Uwaga 3" xfId="6127" hidden="1"/>
    <cellStyle name="Uwaga 3" xfId="6121" hidden="1"/>
    <cellStyle name="Uwaga 3" xfId="6116" hidden="1"/>
    <cellStyle name="Uwaga 3" xfId="6112" hidden="1"/>
    <cellStyle name="Uwaga 3" xfId="6108" hidden="1"/>
    <cellStyle name="Uwaga 3" xfId="6103" hidden="1"/>
    <cellStyle name="Uwaga 3" xfId="6098" hidden="1"/>
    <cellStyle name="Uwaga 3" xfId="6093" hidden="1"/>
    <cellStyle name="Uwaga 3" xfId="6089" hidden="1"/>
    <cellStyle name="Uwaga 3" xfId="6085" hidden="1"/>
    <cellStyle name="Uwaga 3" xfId="6078" hidden="1"/>
    <cellStyle name="Uwaga 3" xfId="6074" hidden="1"/>
    <cellStyle name="Uwaga 3" xfId="6069" hidden="1"/>
    <cellStyle name="Uwaga 3" xfId="6063" hidden="1"/>
    <cellStyle name="Uwaga 3" xfId="6059" hidden="1"/>
    <cellStyle name="Uwaga 3" xfId="6054" hidden="1"/>
    <cellStyle name="Uwaga 3" xfId="6048" hidden="1"/>
    <cellStyle name="Uwaga 3" xfId="6044" hidden="1"/>
    <cellStyle name="Uwaga 3" xfId="6039" hidden="1"/>
    <cellStyle name="Uwaga 3" xfId="6033" hidden="1"/>
    <cellStyle name="Uwaga 3" xfId="6029" hidden="1"/>
    <cellStyle name="Uwaga 3" xfId="6025" hidden="1"/>
    <cellStyle name="Uwaga 3" xfId="6885" hidden="1"/>
    <cellStyle name="Uwaga 3" xfId="6884" hidden="1"/>
    <cellStyle name="Uwaga 3" xfId="6883" hidden="1"/>
    <cellStyle name="Uwaga 3" xfId="6870" hidden="1"/>
    <cellStyle name="Uwaga 3" xfId="6869" hidden="1"/>
    <cellStyle name="Uwaga 3" xfId="6868" hidden="1"/>
    <cellStyle name="Uwaga 3" xfId="6855" hidden="1"/>
    <cellStyle name="Uwaga 3" xfId="6854" hidden="1"/>
    <cellStyle name="Uwaga 3" xfId="6853" hidden="1"/>
    <cellStyle name="Uwaga 3" xfId="6840" hidden="1"/>
    <cellStyle name="Uwaga 3" xfId="6839" hidden="1"/>
    <cellStyle name="Uwaga 3" xfId="6838" hidden="1"/>
    <cellStyle name="Uwaga 3" xfId="6825" hidden="1"/>
    <cellStyle name="Uwaga 3" xfId="6824" hidden="1"/>
    <cellStyle name="Uwaga 3" xfId="6823" hidden="1"/>
    <cellStyle name="Uwaga 3" xfId="6811" hidden="1"/>
    <cellStyle name="Uwaga 3" xfId="6809" hidden="1"/>
    <cellStyle name="Uwaga 3" xfId="6807" hidden="1"/>
    <cellStyle name="Uwaga 3" xfId="6796" hidden="1"/>
    <cellStyle name="Uwaga 3" xfId="6794" hidden="1"/>
    <cellStyle name="Uwaga 3" xfId="6792" hidden="1"/>
    <cellStyle name="Uwaga 3" xfId="6781" hidden="1"/>
    <cellStyle name="Uwaga 3" xfId="6779" hidden="1"/>
    <cellStyle name="Uwaga 3" xfId="6777" hidden="1"/>
    <cellStyle name="Uwaga 3" xfId="6766" hidden="1"/>
    <cellStyle name="Uwaga 3" xfId="6764" hidden="1"/>
    <cellStyle name="Uwaga 3" xfId="6762" hidden="1"/>
    <cellStyle name="Uwaga 3" xfId="6751" hidden="1"/>
    <cellStyle name="Uwaga 3" xfId="6749" hidden="1"/>
    <cellStyle name="Uwaga 3" xfId="6747" hidden="1"/>
    <cellStyle name="Uwaga 3" xfId="6736" hidden="1"/>
    <cellStyle name="Uwaga 3" xfId="6734" hidden="1"/>
    <cellStyle name="Uwaga 3" xfId="6732" hidden="1"/>
    <cellStyle name="Uwaga 3" xfId="6721" hidden="1"/>
    <cellStyle name="Uwaga 3" xfId="6719" hidden="1"/>
    <cellStyle name="Uwaga 3" xfId="6717" hidden="1"/>
    <cellStyle name="Uwaga 3" xfId="6706" hidden="1"/>
    <cellStyle name="Uwaga 3" xfId="6704" hidden="1"/>
    <cellStyle name="Uwaga 3" xfId="6702" hidden="1"/>
    <cellStyle name="Uwaga 3" xfId="6691" hidden="1"/>
    <cellStyle name="Uwaga 3" xfId="6689" hidden="1"/>
    <cellStyle name="Uwaga 3" xfId="6687" hidden="1"/>
    <cellStyle name="Uwaga 3" xfId="6676" hidden="1"/>
    <cellStyle name="Uwaga 3" xfId="6674" hidden="1"/>
    <cellStyle name="Uwaga 3" xfId="6672" hidden="1"/>
    <cellStyle name="Uwaga 3" xfId="6661" hidden="1"/>
    <cellStyle name="Uwaga 3" xfId="6659" hidden="1"/>
    <cellStyle name="Uwaga 3" xfId="6657" hidden="1"/>
    <cellStyle name="Uwaga 3" xfId="6646" hidden="1"/>
    <cellStyle name="Uwaga 3" xfId="6644" hidden="1"/>
    <cellStyle name="Uwaga 3" xfId="6642" hidden="1"/>
    <cellStyle name="Uwaga 3" xfId="6631" hidden="1"/>
    <cellStyle name="Uwaga 3" xfId="6629" hidden="1"/>
    <cellStyle name="Uwaga 3" xfId="6626" hidden="1"/>
    <cellStyle name="Uwaga 3" xfId="6616" hidden="1"/>
    <cellStyle name="Uwaga 3" xfId="6613" hidden="1"/>
    <cellStyle name="Uwaga 3" xfId="6610" hidden="1"/>
    <cellStyle name="Uwaga 3" xfId="6601" hidden="1"/>
    <cellStyle name="Uwaga 3" xfId="6599" hidden="1"/>
    <cellStyle name="Uwaga 3" xfId="6596" hidden="1"/>
    <cellStyle name="Uwaga 3" xfId="6586" hidden="1"/>
    <cellStyle name="Uwaga 3" xfId="6584" hidden="1"/>
    <cellStyle name="Uwaga 3" xfId="6582" hidden="1"/>
    <cellStyle name="Uwaga 3" xfId="6571" hidden="1"/>
    <cellStyle name="Uwaga 3" xfId="6569" hidden="1"/>
    <cellStyle name="Uwaga 3" xfId="6567" hidden="1"/>
    <cellStyle name="Uwaga 3" xfId="6556" hidden="1"/>
    <cellStyle name="Uwaga 3" xfId="6554" hidden="1"/>
    <cellStyle name="Uwaga 3" xfId="6552" hidden="1"/>
    <cellStyle name="Uwaga 3" xfId="6541" hidden="1"/>
    <cellStyle name="Uwaga 3" xfId="6539" hidden="1"/>
    <cellStyle name="Uwaga 3" xfId="6537" hidden="1"/>
    <cellStyle name="Uwaga 3" xfId="6526" hidden="1"/>
    <cellStyle name="Uwaga 3" xfId="6524" hidden="1"/>
    <cellStyle name="Uwaga 3" xfId="6522" hidden="1"/>
    <cellStyle name="Uwaga 3" xfId="6511" hidden="1"/>
    <cellStyle name="Uwaga 3" xfId="6509" hidden="1"/>
    <cellStyle name="Uwaga 3" xfId="6506" hidden="1"/>
    <cellStyle name="Uwaga 3" xfId="6496" hidden="1"/>
    <cellStyle name="Uwaga 3" xfId="6493" hidden="1"/>
    <cellStyle name="Uwaga 3" xfId="6490" hidden="1"/>
    <cellStyle name="Uwaga 3" xfId="6481" hidden="1"/>
    <cellStyle name="Uwaga 3" xfId="6478" hidden="1"/>
    <cellStyle name="Uwaga 3" xfId="6475" hidden="1"/>
    <cellStyle name="Uwaga 3" xfId="6466" hidden="1"/>
    <cellStyle name="Uwaga 3" xfId="6464" hidden="1"/>
    <cellStyle name="Uwaga 3" xfId="6462" hidden="1"/>
    <cellStyle name="Uwaga 3" xfId="6451" hidden="1"/>
    <cellStyle name="Uwaga 3" xfId="6448" hidden="1"/>
    <cellStyle name="Uwaga 3" xfId="6445" hidden="1"/>
    <cellStyle name="Uwaga 3" xfId="6436" hidden="1"/>
    <cellStyle name="Uwaga 3" xfId="6433" hidden="1"/>
    <cellStyle name="Uwaga 3" xfId="6430" hidden="1"/>
    <cellStyle name="Uwaga 3" xfId="6421" hidden="1"/>
    <cellStyle name="Uwaga 3" xfId="6418" hidden="1"/>
    <cellStyle name="Uwaga 3" xfId="6415" hidden="1"/>
    <cellStyle name="Uwaga 3" xfId="6408" hidden="1"/>
    <cellStyle name="Uwaga 3" xfId="6404" hidden="1"/>
    <cellStyle name="Uwaga 3" xfId="6401" hidden="1"/>
    <cellStyle name="Uwaga 3" xfId="6393" hidden="1"/>
    <cellStyle name="Uwaga 3" xfId="6389" hidden="1"/>
    <cellStyle name="Uwaga 3" xfId="6386" hidden="1"/>
    <cellStyle name="Uwaga 3" xfId="6378" hidden="1"/>
    <cellStyle name="Uwaga 3" xfId="6374" hidden="1"/>
    <cellStyle name="Uwaga 3" xfId="6370" hidden="1"/>
    <cellStyle name="Uwaga 3" xfId="6363" hidden="1"/>
    <cellStyle name="Uwaga 3" xfId="6359" hidden="1"/>
    <cellStyle name="Uwaga 3" xfId="6356" hidden="1"/>
    <cellStyle name="Uwaga 3" xfId="6348" hidden="1"/>
    <cellStyle name="Uwaga 3" xfId="6344" hidden="1"/>
    <cellStyle name="Uwaga 3" xfId="6341" hidden="1"/>
    <cellStyle name="Uwaga 3" xfId="6332" hidden="1"/>
    <cellStyle name="Uwaga 3" xfId="6327" hidden="1"/>
    <cellStyle name="Uwaga 3" xfId="6323" hidden="1"/>
    <cellStyle name="Uwaga 3" xfId="6317" hidden="1"/>
    <cellStyle name="Uwaga 3" xfId="6312" hidden="1"/>
    <cellStyle name="Uwaga 3" xfId="6308" hidden="1"/>
    <cellStyle name="Uwaga 3" xfId="6302" hidden="1"/>
    <cellStyle name="Uwaga 3" xfId="6297" hidden="1"/>
    <cellStyle name="Uwaga 3" xfId="6293" hidden="1"/>
    <cellStyle name="Uwaga 3" xfId="6288" hidden="1"/>
    <cellStyle name="Uwaga 3" xfId="6284" hidden="1"/>
    <cellStyle name="Uwaga 3" xfId="6280" hidden="1"/>
    <cellStyle name="Uwaga 3" xfId="6273" hidden="1"/>
    <cellStyle name="Uwaga 3" xfId="6268" hidden="1"/>
    <cellStyle name="Uwaga 3" xfId="6264" hidden="1"/>
    <cellStyle name="Uwaga 3" xfId="6257" hidden="1"/>
    <cellStyle name="Uwaga 3" xfId="6252" hidden="1"/>
    <cellStyle name="Uwaga 3" xfId="6248" hidden="1"/>
    <cellStyle name="Uwaga 3" xfId="6243" hidden="1"/>
    <cellStyle name="Uwaga 3" xfId="6238" hidden="1"/>
    <cellStyle name="Uwaga 3" xfId="6234" hidden="1"/>
    <cellStyle name="Uwaga 3" xfId="6228" hidden="1"/>
    <cellStyle name="Uwaga 3" xfId="6224" hidden="1"/>
    <cellStyle name="Uwaga 3" xfId="6221" hidden="1"/>
    <cellStyle name="Uwaga 3" xfId="6214" hidden="1"/>
    <cellStyle name="Uwaga 3" xfId="6209" hidden="1"/>
    <cellStyle name="Uwaga 3" xfId="6204" hidden="1"/>
    <cellStyle name="Uwaga 3" xfId="6198" hidden="1"/>
    <cellStyle name="Uwaga 3" xfId="6193" hidden="1"/>
    <cellStyle name="Uwaga 3" xfId="6188" hidden="1"/>
    <cellStyle name="Uwaga 3" xfId="6183" hidden="1"/>
    <cellStyle name="Uwaga 3" xfId="6178" hidden="1"/>
    <cellStyle name="Uwaga 3" xfId="6173" hidden="1"/>
    <cellStyle name="Uwaga 3" xfId="6169" hidden="1"/>
    <cellStyle name="Uwaga 3" xfId="6165" hidden="1"/>
    <cellStyle name="Uwaga 3" xfId="6160" hidden="1"/>
    <cellStyle name="Uwaga 3" xfId="6153" hidden="1"/>
    <cellStyle name="Uwaga 3" xfId="6148" hidden="1"/>
    <cellStyle name="Uwaga 3" xfId="6143" hidden="1"/>
    <cellStyle name="Uwaga 3" xfId="6137" hidden="1"/>
    <cellStyle name="Uwaga 3" xfId="6132" hidden="1"/>
    <cellStyle name="Uwaga 3" xfId="6128" hidden="1"/>
    <cellStyle name="Uwaga 3" xfId="6123" hidden="1"/>
    <cellStyle name="Uwaga 3" xfId="6118" hidden="1"/>
    <cellStyle name="Uwaga 3" xfId="6113" hidden="1"/>
    <cellStyle name="Uwaga 3" xfId="6109" hidden="1"/>
    <cellStyle name="Uwaga 3" xfId="6104" hidden="1"/>
    <cellStyle name="Uwaga 3" xfId="6099" hidden="1"/>
    <cellStyle name="Uwaga 3" xfId="6094" hidden="1"/>
    <cellStyle name="Uwaga 3" xfId="6090" hidden="1"/>
    <cellStyle name="Uwaga 3" xfId="6086" hidden="1"/>
    <cellStyle name="Uwaga 3" xfId="6079" hidden="1"/>
    <cellStyle name="Uwaga 3" xfId="6075" hidden="1"/>
    <cellStyle name="Uwaga 3" xfId="6070" hidden="1"/>
    <cellStyle name="Uwaga 3" xfId="6064" hidden="1"/>
    <cellStyle name="Uwaga 3" xfId="6060" hidden="1"/>
    <cellStyle name="Uwaga 3" xfId="6055" hidden="1"/>
    <cellStyle name="Uwaga 3" xfId="6049" hidden="1"/>
    <cellStyle name="Uwaga 3" xfId="6045" hidden="1"/>
    <cellStyle name="Uwaga 3" xfId="6041" hidden="1"/>
    <cellStyle name="Uwaga 3" xfId="6034" hidden="1"/>
    <cellStyle name="Uwaga 3" xfId="6030" hidden="1"/>
    <cellStyle name="Uwaga 3" xfId="6026" hidden="1"/>
    <cellStyle name="Uwaga 3" xfId="6890" hidden="1"/>
    <cellStyle name="Uwaga 3" xfId="6888" hidden="1"/>
    <cellStyle name="Uwaga 3" xfId="6886" hidden="1"/>
    <cellStyle name="Uwaga 3" xfId="6873" hidden="1"/>
    <cellStyle name="Uwaga 3" xfId="6872" hidden="1"/>
    <cellStyle name="Uwaga 3" xfId="6871" hidden="1"/>
    <cellStyle name="Uwaga 3" xfId="6858" hidden="1"/>
    <cellStyle name="Uwaga 3" xfId="6857" hidden="1"/>
    <cellStyle name="Uwaga 3" xfId="6856" hidden="1"/>
    <cellStyle name="Uwaga 3" xfId="6844" hidden="1"/>
    <cellStyle name="Uwaga 3" xfId="6842" hidden="1"/>
    <cellStyle name="Uwaga 3" xfId="6841" hidden="1"/>
    <cellStyle name="Uwaga 3" xfId="6828" hidden="1"/>
    <cellStyle name="Uwaga 3" xfId="6827" hidden="1"/>
    <cellStyle name="Uwaga 3" xfId="6826" hidden="1"/>
    <cellStyle name="Uwaga 3" xfId="6814" hidden="1"/>
    <cellStyle name="Uwaga 3" xfId="6812" hidden="1"/>
    <cellStyle name="Uwaga 3" xfId="6810" hidden="1"/>
    <cellStyle name="Uwaga 3" xfId="6799" hidden="1"/>
    <cellStyle name="Uwaga 3" xfId="6797" hidden="1"/>
    <cellStyle name="Uwaga 3" xfId="6795" hidden="1"/>
    <cellStyle name="Uwaga 3" xfId="6784" hidden="1"/>
    <cellStyle name="Uwaga 3" xfId="6782" hidden="1"/>
    <cellStyle name="Uwaga 3" xfId="6780" hidden="1"/>
    <cellStyle name="Uwaga 3" xfId="6769" hidden="1"/>
    <cellStyle name="Uwaga 3" xfId="6767" hidden="1"/>
    <cellStyle name="Uwaga 3" xfId="6765" hidden="1"/>
    <cellStyle name="Uwaga 3" xfId="6754" hidden="1"/>
    <cellStyle name="Uwaga 3" xfId="6752" hidden="1"/>
    <cellStyle name="Uwaga 3" xfId="6750" hidden="1"/>
    <cellStyle name="Uwaga 3" xfId="6739" hidden="1"/>
    <cellStyle name="Uwaga 3" xfId="6737" hidden="1"/>
    <cellStyle name="Uwaga 3" xfId="6735" hidden="1"/>
    <cellStyle name="Uwaga 3" xfId="6724" hidden="1"/>
    <cellStyle name="Uwaga 3" xfId="6722" hidden="1"/>
    <cellStyle name="Uwaga 3" xfId="6720" hidden="1"/>
    <cellStyle name="Uwaga 3" xfId="6709" hidden="1"/>
    <cellStyle name="Uwaga 3" xfId="6707" hidden="1"/>
    <cellStyle name="Uwaga 3" xfId="6705" hidden="1"/>
    <cellStyle name="Uwaga 3" xfId="6694" hidden="1"/>
    <cellStyle name="Uwaga 3" xfId="6692" hidden="1"/>
    <cellStyle name="Uwaga 3" xfId="6690" hidden="1"/>
    <cellStyle name="Uwaga 3" xfId="6679" hidden="1"/>
    <cellStyle name="Uwaga 3" xfId="6677" hidden="1"/>
    <cellStyle name="Uwaga 3" xfId="6675" hidden="1"/>
    <cellStyle name="Uwaga 3" xfId="6664" hidden="1"/>
    <cellStyle name="Uwaga 3" xfId="6662" hidden="1"/>
    <cellStyle name="Uwaga 3" xfId="6660" hidden="1"/>
    <cellStyle name="Uwaga 3" xfId="6649" hidden="1"/>
    <cellStyle name="Uwaga 3" xfId="6647" hidden="1"/>
    <cellStyle name="Uwaga 3" xfId="6645" hidden="1"/>
    <cellStyle name="Uwaga 3" xfId="6634" hidden="1"/>
    <cellStyle name="Uwaga 3" xfId="6632" hidden="1"/>
    <cellStyle name="Uwaga 3" xfId="6630" hidden="1"/>
    <cellStyle name="Uwaga 3" xfId="6619" hidden="1"/>
    <cellStyle name="Uwaga 3" xfId="6617" hidden="1"/>
    <cellStyle name="Uwaga 3" xfId="6615" hidden="1"/>
    <cellStyle name="Uwaga 3" xfId="6604" hidden="1"/>
    <cellStyle name="Uwaga 3" xfId="6602" hidden="1"/>
    <cellStyle name="Uwaga 3" xfId="6600" hidden="1"/>
    <cellStyle name="Uwaga 3" xfId="6589" hidden="1"/>
    <cellStyle name="Uwaga 3" xfId="6587" hidden="1"/>
    <cellStyle name="Uwaga 3" xfId="6585" hidden="1"/>
    <cellStyle name="Uwaga 3" xfId="6574" hidden="1"/>
    <cellStyle name="Uwaga 3" xfId="6572" hidden="1"/>
    <cellStyle name="Uwaga 3" xfId="6570" hidden="1"/>
    <cellStyle name="Uwaga 3" xfId="6559" hidden="1"/>
    <cellStyle name="Uwaga 3" xfId="6557" hidden="1"/>
    <cellStyle name="Uwaga 3" xfId="6555" hidden="1"/>
    <cellStyle name="Uwaga 3" xfId="6544" hidden="1"/>
    <cellStyle name="Uwaga 3" xfId="6542" hidden="1"/>
    <cellStyle name="Uwaga 3" xfId="6540" hidden="1"/>
    <cellStyle name="Uwaga 3" xfId="6529" hidden="1"/>
    <cellStyle name="Uwaga 3" xfId="6527" hidden="1"/>
    <cellStyle name="Uwaga 3" xfId="6525" hidden="1"/>
    <cellStyle name="Uwaga 3" xfId="6514" hidden="1"/>
    <cellStyle name="Uwaga 3" xfId="6512" hidden="1"/>
    <cellStyle name="Uwaga 3" xfId="6510" hidden="1"/>
    <cellStyle name="Uwaga 3" xfId="6499" hidden="1"/>
    <cellStyle name="Uwaga 3" xfId="6497" hidden="1"/>
    <cellStyle name="Uwaga 3" xfId="6494" hidden="1"/>
    <cellStyle name="Uwaga 3" xfId="6484" hidden="1"/>
    <cellStyle name="Uwaga 3" xfId="6482" hidden="1"/>
    <cellStyle name="Uwaga 3" xfId="6480" hidden="1"/>
    <cellStyle name="Uwaga 3" xfId="6469" hidden="1"/>
    <cellStyle name="Uwaga 3" xfId="6467" hidden="1"/>
    <cellStyle name="Uwaga 3" xfId="6465" hidden="1"/>
    <cellStyle name="Uwaga 3" xfId="6454" hidden="1"/>
    <cellStyle name="Uwaga 3" xfId="6452" hidden="1"/>
    <cellStyle name="Uwaga 3" xfId="6449" hidden="1"/>
    <cellStyle name="Uwaga 3" xfId="6439" hidden="1"/>
    <cellStyle name="Uwaga 3" xfId="6437" hidden="1"/>
    <cellStyle name="Uwaga 3" xfId="6434" hidden="1"/>
    <cellStyle name="Uwaga 3" xfId="6424" hidden="1"/>
    <cellStyle name="Uwaga 3" xfId="6422" hidden="1"/>
    <cellStyle name="Uwaga 3" xfId="6419" hidden="1"/>
    <cellStyle name="Uwaga 3" xfId="6410" hidden="1"/>
    <cellStyle name="Uwaga 3" xfId="6407" hidden="1"/>
    <cellStyle name="Uwaga 3" xfId="6403" hidden="1"/>
    <cellStyle name="Uwaga 3" xfId="6395" hidden="1"/>
    <cellStyle name="Uwaga 3" xfId="6392" hidden="1"/>
    <cellStyle name="Uwaga 3" xfId="6388" hidden="1"/>
    <cellStyle name="Uwaga 3" xfId="6380" hidden="1"/>
    <cellStyle name="Uwaga 3" xfId="6377" hidden="1"/>
    <cellStyle name="Uwaga 3" xfId="6373" hidden="1"/>
    <cellStyle name="Uwaga 3" xfId="6365" hidden="1"/>
    <cellStyle name="Uwaga 3" xfId="6362" hidden="1"/>
    <cellStyle name="Uwaga 3" xfId="6358" hidden="1"/>
    <cellStyle name="Uwaga 3" xfId="6350" hidden="1"/>
    <cellStyle name="Uwaga 3" xfId="6347" hidden="1"/>
    <cellStyle name="Uwaga 3" xfId="6343" hidden="1"/>
    <cellStyle name="Uwaga 3" xfId="6335" hidden="1"/>
    <cellStyle name="Uwaga 3" xfId="6331" hidden="1"/>
    <cellStyle name="Uwaga 3" xfId="6326" hidden="1"/>
    <cellStyle name="Uwaga 3" xfId="6320" hidden="1"/>
    <cellStyle name="Uwaga 3" xfId="6316" hidden="1"/>
    <cellStyle name="Uwaga 3" xfId="6311" hidden="1"/>
    <cellStyle name="Uwaga 3" xfId="6305" hidden="1"/>
    <cellStyle name="Uwaga 3" xfId="6301" hidden="1"/>
    <cellStyle name="Uwaga 3" xfId="6296" hidden="1"/>
    <cellStyle name="Uwaga 3" xfId="6290" hidden="1"/>
    <cellStyle name="Uwaga 3" xfId="6287" hidden="1"/>
    <cellStyle name="Uwaga 3" xfId="6283" hidden="1"/>
    <cellStyle name="Uwaga 3" xfId="6275" hidden="1"/>
    <cellStyle name="Uwaga 3" xfId="6272" hidden="1"/>
    <cellStyle name="Uwaga 3" xfId="6267" hidden="1"/>
    <cellStyle name="Uwaga 3" xfId="6260" hidden="1"/>
    <cellStyle name="Uwaga 3" xfId="6256" hidden="1"/>
    <cellStyle name="Uwaga 3" xfId="6251" hidden="1"/>
    <cellStyle name="Uwaga 3" xfId="6245" hidden="1"/>
    <cellStyle name="Uwaga 3" xfId="6241" hidden="1"/>
    <cellStyle name="Uwaga 3" xfId="6236" hidden="1"/>
    <cellStyle name="Uwaga 3" xfId="6230" hidden="1"/>
    <cellStyle name="Uwaga 3" xfId="6227" hidden="1"/>
    <cellStyle name="Uwaga 3" xfId="6223" hidden="1"/>
    <cellStyle name="Uwaga 3" xfId="6215" hidden="1"/>
    <cellStyle name="Uwaga 3" xfId="6210" hidden="1"/>
    <cellStyle name="Uwaga 3" xfId="6205" hidden="1"/>
    <cellStyle name="Uwaga 3" xfId="6200" hidden="1"/>
    <cellStyle name="Uwaga 3" xfId="6195" hidden="1"/>
    <cellStyle name="Uwaga 3" xfId="6190" hidden="1"/>
    <cellStyle name="Uwaga 3" xfId="6185" hidden="1"/>
    <cellStyle name="Uwaga 3" xfId="6180" hidden="1"/>
    <cellStyle name="Uwaga 3" xfId="6175" hidden="1"/>
    <cellStyle name="Uwaga 3" xfId="6170" hidden="1"/>
    <cellStyle name="Uwaga 3" xfId="6166" hidden="1"/>
    <cellStyle name="Uwaga 3" xfId="6161" hidden="1"/>
    <cellStyle name="Uwaga 3" xfId="6154" hidden="1"/>
    <cellStyle name="Uwaga 3" xfId="6149" hidden="1"/>
    <cellStyle name="Uwaga 3" xfId="6144" hidden="1"/>
    <cellStyle name="Uwaga 3" xfId="6139" hidden="1"/>
    <cellStyle name="Uwaga 3" xfId="6134" hidden="1"/>
    <cellStyle name="Uwaga 3" xfId="6129" hidden="1"/>
    <cellStyle name="Uwaga 3" xfId="6124" hidden="1"/>
    <cellStyle name="Uwaga 3" xfId="6119" hidden="1"/>
    <cellStyle name="Uwaga 3" xfId="6114" hidden="1"/>
    <cellStyle name="Uwaga 3" xfId="6110" hidden="1"/>
    <cellStyle name="Uwaga 3" xfId="6105" hidden="1"/>
    <cellStyle name="Uwaga 3" xfId="6100" hidden="1"/>
    <cellStyle name="Uwaga 3" xfId="6095" hidden="1"/>
    <cellStyle name="Uwaga 3" xfId="6091" hidden="1"/>
    <cellStyle name="Uwaga 3" xfId="6087" hidden="1"/>
    <cellStyle name="Uwaga 3" xfId="6080" hidden="1"/>
    <cellStyle name="Uwaga 3" xfId="6076" hidden="1"/>
    <cellStyle name="Uwaga 3" xfId="6071" hidden="1"/>
    <cellStyle name="Uwaga 3" xfId="6065" hidden="1"/>
    <cellStyle name="Uwaga 3" xfId="6061" hidden="1"/>
    <cellStyle name="Uwaga 3" xfId="6056" hidden="1"/>
    <cellStyle name="Uwaga 3" xfId="6050" hidden="1"/>
    <cellStyle name="Uwaga 3" xfId="6046" hidden="1"/>
    <cellStyle name="Uwaga 3" xfId="6042" hidden="1"/>
    <cellStyle name="Uwaga 3" xfId="6035" hidden="1"/>
    <cellStyle name="Uwaga 3" xfId="6031" hidden="1"/>
    <cellStyle name="Uwaga 3" xfId="6027" hidden="1"/>
    <cellStyle name="Uwaga 3" xfId="6894" hidden="1"/>
    <cellStyle name="Uwaga 3" xfId="6893" hidden="1"/>
    <cellStyle name="Uwaga 3" xfId="6891" hidden="1"/>
    <cellStyle name="Uwaga 3" xfId="6878" hidden="1"/>
    <cellStyle name="Uwaga 3" xfId="6876" hidden="1"/>
    <cellStyle name="Uwaga 3" xfId="6874" hidden="1"/>
    <cellStyle name="Uwaga 3" xfId="6864" hidden="1"/>
    <cellStyle name="Uwaga 3" xfId="6862" hidden="1"/>
    <cellStyle name="Uwaga 3" xfId="6860" hidden="1"/>
    <cellStyle name="Uwaga 3" xfId="6849" hidden="1"/>
    <cellStyle name="Uwaga 3" xfId="6847" hidden="1"/>
    <cellStyle name="Uwaga 3" xfId="6845" hidden="1"/>
    <cellStyle name="Uwaga 3" xfId="6832" hidden="1"/>
    <cellStyle name="Uwaga 3" xfId="6830" hidden="1"/>
    <cellStyle name="Uwaga 3" xfId="6829" hidden="1"/>
    <cellStyle name="Uwaga 3" xfId="6816" hidden="1"/>
    <cellStyle name="Uwaga 3" xfId="6815" hidden="1"/>
    <cellStyle name="Uwaga 3" xfId="6813" hidden="1"/>
    <cellStyle name="Uwaga 3" xfId="6801" hidden="1"/>
    <cellStyle name="Uwaga 3" xfId="6800" hidden="1"/>
    <cellStyle name="Uwaga 3" xfId="6798" hidden="1"/>
    <cellStyle name="Uwaga 3" xfId="6786" hidden="1"/>
    <cellStyle name="Uwaga 3" xfId="6785" hidden="1"/>
    <cellStyle name="Uwaga 3" xfId="6783" hidden="1"/>
    <cellStyle name="Uwaga 3" xfId="6771" hidden="1"/>
    <cellStyle name="Uwaga 3" xfId="6770" hidden="1"/>
    <cellStyle name="Uwaga 3" xfId="6768" hidden="1"/>
    <cellStyle name="Uwaga 3" xfId="6756" hidden="1"/>
    <cellStyle name="Uwaga 3" xfId="6755" hidden="1"/>
    <cellStyle name="Uwaga 3" xfId="6753" hidden="1"/>
    <cellStyle name="Uwaga 3" xfId="6741" hidden="1"/>
    <cellStyle name="Uwaga 3" xfId="6740" hidden="1"/>
    <cellStyle name="Uwaga 3" xfId="6738" hidden="1"/>
    <cellStyle name="Uwaga 3" xfId="6726" hidden="1"/>
    <cellStyle name="Uwaga 3" xfId="6725" hidden="1"/>
    <cellStyle name="Uwaga 3" xfId="6723" hidden="1"/>
    <cellStyle name="Uwaga 3" xfId="6711" hidden="1"/>
    <cellStyle name="Uwaga 3" xfId="6710" hidden="1"/>
    <cellStyle name="Uwaga 3" xfId="6708" hidden="1"/>
    <cellStyle name="Uwaga 3" xfId="6696" hidden="1"/>
    <cellStyle name="Uwaga 3" xfId="6695" hidden="1"/>
    <cellStyle name="Uwaga 3" xfId="6693" hidden="1"/>
    <cellStyle name="Uwaga 3" xfId="6681" hidden="1"/>
    <cellStyle name="Uwaga 3" xfId="6680" hidden="1"/>
    <cellStyle name="Uwaga 3" xfId="6678" hidden="1"/>
    <cellStyle name="Uwaga 3" xfId="6666" hidden="1"/>
    <cellStyle name="Uwaga 3" xfId="6665" hidden="1"/>
    <cellStyle name="Uwaga 3" xfId="6663" hidden="1"/>
    <cellStyle name="Uwaga 3" xfId="6651" hidden="1"/>
    <cellStyle name="Uwaga 3" xfId="6650" hidden="1"/>
    <cellStyle name="Uwaga 3" xfId="6648" hidden="1"/>
    <cellStyle name="Uwaga 3" xfId="6636" hidden="1"/>
    <cellStyle name="Uwaga 3" xfId="6635" hidden="1"/>
    <cellStyle name="Uwaga 3" xfId="6633" hidden="1"/>
    <cellStyle name="Uwaga 3" xfId="6621" hidden="1"/>
    <cellStyle name="Uwaga 3" xfId="6620" hidden="1"/>
    <cellStyle name="Uwaga 3" xfId="6618" hidden="1"/>
    <cellStyle name="Uwaga 3" xfId="6606" hidden="1"/>
    <cellStyle name="Uwaga 3" xfId="6605" hidden="1"/>
    <cellStyle name="Uwaga 3" xfId="6603" hidden="1"/>
    <cellStyle name="Uwaga 3" xfId="6591" hidden="1"/>
    <cellStyle name="Uwaga 3" xfId="6590" hidden="1"/>
    <cellStyle name="Uwaga 3" xfId="6588" hidden="1"/>
    <cellStyle name="Uwaga 3" xfId="6576" hidden="1"/>
    <cellStyle name="Uwaga 3" xfId="6575" hidden="1"/>
    <cellStyle name="Uwaga 3" xfId="6573" hidden="1"/>
    <cellStyle name="Uwaga 3" xfId="6561" hidden="1"/>
    <cellStyle name="Uwaga 3" xfId="6560" hidden="1"/>
    <cellStyle name="Uwaga 3" xfId="6558" hidden="1"/>
    <cellStyle name="Uwaga 3" xfId="6546" hidden="1"/>
    <cellStyle name="Uwaga 3" xfId="6545" hidden="1"/>
    <cellStyle name="Uwaga 3" xfId="6543" hidden="1"/>
    <cellStyle name="Uwaga 3" xfId="6531" hidden="1"/>
    <cellStyle name="Uwaga 3" xfId="6530" hidden="1"/>
    <cellStyle name="Uwaga 3" xfId="6528" hidden="1"/>
    <cellStyle name="Uwaga 3" xfId="6516" hidden="1"/>
    <cellStyle name="Uwaga 3" xfId="6515" hidden="1"/>
    <cellStyle name="Uwaga 3" xfId="6513" hidden="1"/>
    <cellStyle name="Uwaga 3" xfId="6501" hidden="1"/>
    <cellStyle name="Uwaga 3" xfId="6500" hidden="1"/>
    <cellStyle name="Uwaga 3" xfId="6498" hidden="1"/>
    <cellStyle name="Uwaga 3" xfId="6486" hidden="1"/>
    <cellStyle name="Uwaga 3" xfId="6485" hidden="1"/>
    <cellStyle name="Uwaga 3" xfId="6483" hidden="1"/>
    <cellStyle name="Uwaga 3" xfId="6471" hidden="1"/>
    <cellStyle name="Uwaga 3" xfId="6470" hidden="1"/>
    <cellStyle name="Uwaga 3" xfId="6468" hidden="1"/>
    <cellStyle name="Uwaga 3" xfId="6456" hidden="1"/>
    <cellStyle name="Uwaga 3" xfId="6455" hidden="1"/>
    <cellStyle name="Uwaga 3" xfId="6453" hidden="1"/>
    <cellStyle name="Uwaga 3" xfId="6441" hidden="1"/>
    <cellStyle name="Uwaga 3" xfId="6440" hidden="1"/>
    <cellStyle name="Uwaga 3" xfId="6438" hidden="1"/>
    <cellStyle name="Uwaga 3" xfId="6426" hidden="1"/>
    <cellStyle name="Uwaga 3" xfId="6425" hidden="1"/>
    <cellStyle name="Uwaga 3" xfId="6423" hidden="1"/>
    <cellStyle name="Uwaga 3" xfId="6411" hidden="1"/>
    <cellStyle name="Uwaga 3" xfId="6409" hidden="1"/>
    <cellStyle name="Uwaga 3" xfId="6406" hidden="1"/>
    <cellStyle name="Uwaga 3" xfId="6396" hidden="1"/>
    <cellStyle name="Uwaga 3" xfId="6394" hidden="1"/>
    <cellStyle name="Uwaga 3" xfId="6391" hidden="1"/>
    <cellStyle name="Uwaga 3" xfId="6381" hidden="1"/>
    <cellStyle name="Uwaga 3" xfId="6379" hidden="1"/>
    <cellStyle name="Uwaga 3" xfId="6376" hidden="1"/>
    <cellStyle name="Uwaga 3" xfId="6366" hidden="1"/>
    <cellStyle name="Uwaga 3" xfId="6364" hidden="1"/>
    <cellStyle name="Uwaga 3" xfId="6361" hidden="1"/>
    <cellStyle name="Uwaga 3" xfId="6351" hidden="1"/>
    <cellStyle name="Uwaga 3" xfId="6349" hidden="1"/>
    <cellStyle name="Uwaga 3" xfId="6346" hidden="1"/>
    <cellStyle name="Uwaga 3" xfId="6336" hidden="1"/>
    <cellStyle name="Uwaga 3" xfId="6334" hidden="1"/>
    <cellStyle name="Uwaga 3" xfId="6330" hidden="1"/>
    <cellStyle name="Uwaga 3" xfId="6321" hidden="1"/>
    <cellStyle name="Uwaga 3" xfId="6318" hidden="1"/>
    <cellStyle name="Uwaga 3" xfId="6314" hidden="1"/>
    <cellStyle name="Uwaga 3" xfId="6306" hidden="1"/>
    <cellStyle name="Uwaga 3" xfId="6304" hidden="1"/>
    <cellStyle name="Uwaga 3" xfId="6300" hidden="1"/>
    <cellStyle name="Uwaga 3" xfId="6291" hidden="1"/>
    <cellStyle name="Uwaga 3" xfId="6289" hidden="1"/>
    <cellStyle name="Uwaga 3" xfId="6286" hidden="1"/>
    <cellStyle name="Uwaga 3" xfId="6276" hidden="1"/>
    <cellStyle name="Uwaga 3" xfId="6274" hidden="1"/>
    <cellStyle name="Uwaga 3" xfId="6269" hidden="1"/>
    <cellStyle name="Uwaga 3" xfId="6261" hidden="1"/>
    <cellStyle name="Uwaga 3" xfId="6259" hidden="1"/>
    <cellStyle name="Uwaga 3" xfId="6254" hidden="1"/>
    <cellStyle name="Uwaga 3" xfId="6246" hidden="1"/>
    <cellStyle name="Uwaga 3" xfId="6244" hidden="1"/>
    <cellStyle name="Uwaga 3" xfId="6239" hidden="1"/>
    <cellStyle name="Uwaga 3" xfId="6231" hidden="1"/>
    <cellStyle name="Uwaga 3" xfId="6229" hidden="1"/>
    <cellStyle name="Uwaga 3" xfId="6225" hidden="1"/>
    <cellStyle name="Uwaga 3" xfId="6216" hidden="1"/>
    <cellStyle name="Uwaga 3" xfId="6213" hidden="1"/>
    <cellStyle name="Uwaga 3" xfId="6208" hidden="1"/>
    <cellStyle name="Uwaga 3" xfId="6201" hidden="1"/>
    <cellStyle name="Uwaga 3" xfId="6197" hidden="1"/>
    <cellStyle name="Uwaga 3" xfId="6192" hidden="1"/>
    <cellStyle name="Uwaga 3" xfId="6186" hidden="1"/>
    <cellStyle name="Uwaga 3" xfId="6182" hidden="1"/>
    <cellStyle name="Uwaga 3" xfId="6177" hidden="1"/>
    <cellStyle name="Uwaga 3" xfId="6171" hidden="1"/>
    <cellStyle name="Uwaga 3" xfId="6168" hidden="1"/>
    <cellStyle name="Uwaga 3" xfId="6164" hidden="1"/>
    <cellStyle name="Uwaga 3" xfId="6155" hidden="1"/>
    <cellStyle name="Uwaga 3" xfId="6150" hidden="1"/>
    <cellStyle name="Uwaga 3" xfId="6145" hidden="1"/>
    <cellStyle name="Uwaga 3" xfId="6140" hidden="1"/>
    <cellStyle name="Uwaga 3" xfId="6135" hidden="1"/>
    <cellStyle name="Uwaga 3" xfId="6130" hidden="1"/>
    <cellStyle name="Uwaga 3" xfId="6125" hidden="1"/>
    <cellStyle name="Uwaga 3" xfId="6120" hidden="1"/>
    <cellStyle name="Uwaga 3" xfId="6115" hidden="1"/>
    <cellStyle name="Uwaga 3" xfId="6111" hidden="1"/>
    <cellStyle name="Uwaga 3" xfId="6106" hidden="1"/>
    <cellStyle name="Uwaga 3" xfId="6101" hidden="1"/>
    <cellStyle name="Uwaga 3" xfId="6096" hidden="1"/>
    <cellStyle name="Uwaga 3" xfId="6092" hidden="1"/>
    <cellStyle name="Uwaga 3" xfId="6088" hidden="1"/>
    <cellStyle name="Uwaga 3" xfId="6081" hidden="1"/>
    <cellStyle name="Uwaga 3" xfId="6077" hidden="1"/>
    <cellStyle name="Uwaga 3" xfId="6072" hidden="1"/>
    <cellStyle name="Uwaga 3" xfId="6066" hidden="1"/>
    <cellStyle name="Uwaga 3" xfId="6062" hidden="1"/>
    <cellStyle name="Uwaga 3" xfId="6057" hidden="1"/>
    <cellStyle name="Uwaga 3" xfId="6051" hidden="1"/>
    <cellStyle name="Uwaga 3" xfId="6047" hidden="1"/>
    <cellStyle name="Uwaga 3" xfId="6043" hidden="1"/>
    <cellStyle name="Uwaga 3" xfId="6036" hidden="1"/>
    <cellStyle name="Uwaga 3" xfId="6032" hidden="1"/>
    <cellStyle name="Uwaga 3" xfId="6028" hidden="1"/>
    <cellStyle name="Uwaga 3" xfId="3559" hidden="1"/>
    <cellStyle name="Uwaga 3" xfId="5075" hidden="1"/>
    <cellStyle name="Uwaga 3" xfId="3558" hidden="1"/>
    <cellStyle name="Uwaga 3" xfId="3556" hidden="1"/>
    <cellStyle name="Uwaga 3" xfId="5078" hidden="1"/>
    <cellStyle name="Uwaga 3" xfId="6969" hidden="1"/>
    <cellStyle name="Uwaga 3" xfId="6974" hidden="1"/>
    <cellStyle name="Uwaga 3" xfId="6975" hidden="1"/>
    <cellStyle name="Uwaga 3" xfId="6978" hidden="1"/>
    <cellStyle name="Uwaga 3" xfId="6983" hidden="1"/>
    <cellStyle name="Uwaga 3" xfId="6984" hidden="1"/>
    <cellStyle name="Uwaga 3" xfId="6985" hidden="1"/>
    <cellStyle name="Uwaga 3" xfId="6992" hidden="1"/>
    <cellStyle name="Uwaga 3" xfId="6995" hidden="1"/>
    <cellStyle name="Uwaga 3" xfId="6998" hidden="1"/>
    <cellStyle name="Uwaga 3" xfId="7004" hidden="1"/>
    <cellStyle name="Uwaga 3" xfId="7007" hidden="1"/>
    <cellStyle name="Uwaga 3" xfId="7009" hidden="1"/>
    <cellStyle name="Uwaga 3" xfId="7014" hidden="1"/>
    <cellStyle name="Uwaga 3" xfId="7017" hidden="1"/>
    <cellStyle name="Uwaga 3" xfId="7018" hidden="1"/>
    <cellStyle name="Uwaga 3" xfId="7022" hidden="1"/>
    <cellStyle name="Uwaga 3" xfId="7025" hidden="1"/>
    <cellStyle name="Uwaga 3" xfId="7027" hidden="1"/>
    <cellStyle name="Uwaga 3" xfId="7028" hidden="1"/>
    <cellStyle name="Uwaga 3" xfId="7029" hidden="1"/>
    <cellStyle name="Uwaga 3" xfId="7032" hidden="1"/>
    <cellStyle name="Uwaga 3" xfId="7039" hidden="1"/>
    <cellStyle name="Uwaga 3" xfId="7042" hidden="1"/>
    <cellStyle name="Uwaga 3" xfId="7045" hidden="1"/>
    <cellStyle name="Uwaga 3" xfId="7048" hidden="1"/>
    <cellStyle name="Uwaga 3" xfId="7051" hidden="1"/>
    <cellStyle name="Uwaga 3" xfId="7054" hidden="1"/>
    <cellStyle name="Uwaga 3" xfId="7056" hidden="1"/>
    <cellStyle name="Uwaga 3" xfId="7059" hidden="1"/>
    <cellStyle name="Uwaga 3" xfId="7062" hidden="1"/>
    <cellStyle name="Uwaga 3" xfId="7064" hidden="1"/>
    <cellStyle name="Uwaga 3" xfId="7065" hidden="1"/>
    <cellStyle name="Uwaga 3" xfId="7067" hidden="1"/>
    <cellStyle name="Uwaga 3" xfId="7074" hidden="1"/>
    <cellStyle name="Uwaga 3" xfId="7077" hidden="1"/>
    <cellStyle name="Uwaga 3" xfId="7080" hidden="1"/>
    <cellStyle name="Uwaga 3" xfId="7084" hidden="1"/>
    <cellStyle name="Uwaga 3" xfId="7087" hidden="1"/>
    <cellStyle name="Uwaga 3" xfId="7090" hidden="1"/>
    <cellStyle name="Uwaga 3" xfId="7092" hidden="1"/>
    <cellStyle name="Uwaga 3" xfId="7095" hidden="1"/>
    <cellStyle name="Uwaga 3" xfId="7098" hidden="1"/>
    <cellStyle name="Uwaga 3" xfId="7100" hidden="1"/>
    <cellStyle name="Uwaga 3" xfId="7101" hidden="1"/>
    <cellStyle name="Uwaga 3" xfId="7104" hidden="1"/>
    <cellStyle name="Uwaga 3" xfId="7111" hidden="1"/>
    <cellStyle name="Uwaga 3" xfId="7114" hidden="1"/>
    <cellStyle name="Uwaga 3" xfId="7117" hidden="1"/>
    <cellStyle name="Uwaga 3" xfId="7121" hidden="1"/>
    <cellStyle name="Uwaga 3" xfId="7124" hidden="1"/>
    <cellStyle name="Uwaga 3" xfId="7126" hidden="1"/>
    <cellStyle name="Uwaga 3" xfId="7129" hidden="1"/>
    <cellStyle name="Uwaga 3" xfId="7132" hidden="1"/>
    <cellStyle name="Uwaga 3" xfId="7135" hidden="1"/>
    <cellStyle name="Uwaga 3" xfId="7136" hidden="1"/>
    <cellStyle name="Uwaga 3" xfId="7137" hidden="1"/>
    <cellStyle name="Uwaga 3" xfId="7139" hidden="1"/>
    <cellStyle name="Uwaga 3" xfId="7145" hidden="1"/>
    <cellStyle name="Uwaga 3" xfId="7146" hidden="1"/>
    <cellStyle name="Uwaga 3" xfId="7148" hidden="1"/>
    <cellStyle name="Uwaga 3" xfId="7154" hidden="1"/>
    <cellStyle name="Uwaga 3" xfId="7156" hidden="1"/>
    <cellStyle name="Uwaga 3" xfId="7159" hidden="1"/>
    <cellStyle name="Uwaga 3" xfId="7163" hidden="1"/>
    <cellStyle name="Uwaga 3" xfId="7164" hidden="1"/>
    <cellStyle name="Uwaga 3" xfId="7166" hidden="1"/>
    <cellStyle name="Uwaga 3" xfId="7172" hidden="1"/>
    <cellStyle name="Uwaga 3" xfId="7173" hidden="1"/>
    <cellStyle name="Uwaga 3" xfId="7174" hidden="1"/>
    <cellStyle name="Uwaga 3" xfId="7182" hidden="1"/>
    <cellStyle name="Uwaga 3" xfId="7185" hidden="1"/>
    <cellStyle name="Uwaga 3" xfId="7188" hidden="1"/>
    <cellStyle name="Uwaga 3" xfId="7191" hidden="1"/>
    <cellStyle name="Uwaga 3" xfId="7194" hidden="1"/>
    <cellStyle name="Uwaga 3" xfId="7197" hidden="1"/>
    <cellStyle name="Uwaga 3" xfId="7200" hidden="1"/>
    <cellStyle name="Uwaga 3" xfId="7203" hidden="1"/>
    <cellStyle name="Uwaga 3" xfId="7206" hidden="1"/>
    <cellStyle name="Uwaga 3" xfId="7208" hidden="1"/>
    <cellStyle name="Uwaga 3" xfId="7209" hidden="1"/>
    <cellStyle name="Uwaga 3" xfId="7211" hidden="1"/>
    <cellStyle name="Uwaga 3" xfId="7218" hidden="1"/>
    <cellStyle name="Uwaga 3" xfId="7221" hidden="1"/>
    <cellStyle name="Uwaga 3" xfId="7224" hidden="1"/>
    <cellStyle name="Uwaga 3" xfId="7227" hidden="1"/>
    <cellStyle name="Uwaga 3" xfId="7230" hidden="1"/>
    <cellStyle name="Uwaga 3" xfId="7233" hidden="1"/>
    <cellStyle name="Uwaga 3" xfId="7236" hidden="1"/>
    <cellStyle name="Uwaga 3" xfId="7238" hidden="1"/>
    <cellStyle name="Uwaga 3" xfId="7241" hidden="1"/>
    <cellStyle name="Uwaga 3" xfId="7244" hidden="1"/>
    <cellStyle name="Uwaga 3" xfId="7245" hidden="1"/>
    <cellStyle name="Uwaga 3" xfId="7246" hidden="1"/>
    <cellStyle name="Uwaga 3" xfId="7253" hidden="1"/>
    <cellStyle name="Uwaga 3" xfId="7254" hidden="1"/>
    <cellStyle name="Uwaga 3" xfId="7256" hidden="1"/>
    <cellStyle name="Uwaga 3" xfId="7262" hidden="1"/>
    <cellStyle name="Uwaga 3" xfId="7263" hidden="1"/>
    <cellStyle name="Uwaga 3" xfId="7265" hidden="1"/>
    <cellStyle name="Uwaga 3" xfId="7271" hidden="1"/>
    <cellStyle name="Uwaga 3" xfId="7272" hidden="1"/>
    <cellStyle name="Uwaga 3" xfId="7274" hidden="1"/>
    <cellStyle name="Uwaga 3" xfId="7280" hidden="1"/>
    <cellStyle name="Uwaga 3" xfId="7281" hidden="1"/>
    <cellStyle name="Uwaga 3" xfId="7282" hidden="1"/>
    <cellStyle name="Uwaga 3" xfId="7290" hidden="1"/>
    <cellStyle name="Uwaga 3" xfId="7292" hidden="1"/>
    <cellStyle name="Uwaga 3" xfId="7295" hidden="1"/>
    <cellStyle name="Uwaga 3" xfId="7299" hidden="1"/>
    <cellStyle name="Uwaga 3" xfId="7302" hidden="1"/>
    <cellStyle name="Uwaga 3" xfId="7305" hidden="1"/>
    <cellStyle name="Uwaga 3" xfId="7308" hidden="1"/>
    <cellStyle name="Uwaga 3" xfId="7310" hidden="1"/>
    <cellStyle name="Uwaga 3" xfId="7313" hidden="1"/>
    <cellStyle name="Uwaga 3" xfId="7316" hidden="1"/>
    <cellStyle name="Uwaga 3" xfId="7317" hidden="1"/>
    <cellStyle name="Uwaga 3" xfId="7318" hidden="1"/>
    <cellStyle name="Uwaga 3" xfId="7325" hidden="1"/>
    <cellStyle name="Uwaga 3" xfId="7327" hidden="1"/>
    <cellStyle name="Uwaga 3" xfId="7329" hidden="1"/>
    <cellStyle name="Uwaga 3" xfId="7334" hidden="1"/>
    <cellStyle name="Uwaga 3" xfId="7336" hidden="1"/>
    <cellStyle name="Uwaga 3" xfId="7338" hidden="1"/>
    <cellStyle name="Uwaga 3" xfId="7343" hidden="1"/>
    <cellStyle name="Uwaga 3" xfId="7345" hidden="1"/>
    <cellStyle name="Uwaga 3" xfId="7347" hidden="1"/>
    <cellStyle name="Uwaga 3" xfId="7352" hidden="1"/>
    <cellStyle name="Uwaga 3" xfId="7353" hidden="1"/>
    <cellStyle name="Uwaga 3" xfId="7354" hidden="1"/>
    <cellStyle name="Uwaga 3" xfId="7361" hidden="1"/>
    <cellStyle name="Uwaga 3" xfId="7363" hidden="1"/>
    <cellStyle name="Uwaga 3" xfId="7365" hidden="1"/>
    <cellStyle name="Uwaga 3" xfId="7370" hidden="1"/>
    <cellStyle name="Uwaga 3" xfId="7372" hidden="1"/>
    <cellStyle name="Uwaga 3" xfId="7374" hidden="1"/>
    <cellStyle name="Uwaga 3" xfId="7379" hidden="1"/>
    <cellStyle name="Uwaga 3" xfId="7381" hidden="1"/>
    <cellStyle name="Uwaga 3" xfId="7382" hidden="1"/>
    <cellStyle name="Uwaga 3" xfId="7388" hidden="1"/>
    <cellStyle name="Uwaga 3" xfId="7389" hidden="1"/>
    <cellStyle name="Uwaga 3" xfId="7390" hidden="1"/>
    <cellStyle name="Uwaga 3" xfId="7397" hidden="1"/>
    <cellStyle name="Uwaga 3" xfId="7399" hidden="1"/>
    <cellStyle name="Uwaga 3" xfId="7401" hidden="1"/>
    <cellStyle name="Uwaga 3" xfId="7406" hidden="1"/>
    <cellStyle name="Uwaga 3" xfId="7408" hidden="1"/>
    <cellStyle name="Uwaga 3" xfId="7410" hidden="1"/>
    <cellStyle name="Uwaga 3" xfId="7415" hidden="1"/>
    <cellStyle name="Uwaga 3" xfId="7417" hidden="1"/>
    <cellStyle name="Uwaga 3" xfId="7419" hidden="1"/>
    <cellStyle name="Uwaga 3" xfId="7424" hidden="1"/>
    <cellStyle name="Uwaga 3" xfId="7425" hidden="1"/>
    <cellStyle name="Uwaga 3" xfId="7427" hidden="1"/>
    <cellStyle name="Uwaga 3" xfId="7433" hidden="1"/>
    <cellStyle name="Uwaga 3" xfId="7434" hidden="1"/>
    <cellStyle name="Uwaga 3" xfId="7435" hidden="1"/>
    <cellStyle name="Uwaga 3" xfId="7442" hidden="1"/>
    <cellStyle name="Uwaga 3" xfId="7443" hidden="1"/>
    <cellStyle name="Uwaga 3" xfId="7444" hidden="1"/>
    <cellStyle name="Uwaga 3" xfId="7451" hidden="1"/>
    <cellStyle name="Uwaga 3" xfId="7452" hidden="1"/>
    <cellStyle name="Uwaga 3" xfId="7453" hidden="1"/>
    <cellStyle name="Uwaga 3" xfId="7460" hidden="1"/>
    <cellStyle name="Uwaga 3" xfId="7461" hidden="1"/>
    <cellStyle name="Uwaga 3" xfId="7462" hidden="1"/>
    <cellStyle name="Uwaga 3" xfId="7469" hidden="1"/>
    <cellStyle name="Uwaga 3" xfId="7470" hidden="1"/>
    <cellStyle name="Uwaga 3" xfId="7471" hidden="1"/>
    <cellStyle name="Uwaga 3" xfId="7521" hidden="1"/>
    <cellStyle name="Uwaga 3" xfId="7522" hidden="1"/>
    <cellStyle name="Uwaga 3" xfId="7524" hidden="1"/>
    <cellStyle name="Uwaga 3" xfId="7536" hidden="1"/>
    <cellStyle name="Uwaga 3" xfId="7537" hidden="1"/>
    <cellStyle name="Uwaga 3" xfId="7542" hidden="1"/>
    <cellStyle name="Uwaga 3" xfId="7551" hidden="1"/>
    <cellStyle name="Uwaga 3" xfId="7552" hidden="1"/>
    <cellStyle name="Uwaga 3" xfId="7557" hidden="1"/>
    <cellStyle name="Uwaga 3" xfId="7566" hidden="1"/>
    <cellStyle name="Uwaga 3" xfId="7567" hidden="1"/>
    <cellStyle name="Uwaga 3" xfId="7568" hidden="1"/>
    <cellStyle name="Uwaga 3" xfId="7581" hidden="1"/>
    <cellStyle name="Uwaga 3" xfId="7586" hidden="1"/>
    <cellStyle name="Uwaga 3" xfId="7591" hidden="1"/>
    <cellStyle name="Uwaga 3" xfId="7601" hidden="1"/>
    <cellStyle name="Uwaga 3" xfId="7606" hidden="1"/>
    <cellStyle name="Uwaga 3" xfId="7610" hidden="1"/>
    <cellStyle name="Uwaga 3" xfId="7617" hidden="1"/>
    <cellStyle name="Uwaga 3" xfId="7622" hidden="1"/>
    <cellStyle name="Uwaga 3" xfId="7625" hidden="1"/>
    <cellStyle name="Uwaga 3" xfId="7631" hidden="1"/>
    <cellStyle name="Uwaga 3" xfId="7636" hidden="1"/>
    <cellStyle name="Uwaga 3" xfId="7640" hidden="1"/>
    <cellStyle name="Uwaga 3" xfId="7641" hidden="1"/>
    <cellStyle name="Uwaga 3" xfId="7642" hidden="1"/>
    <cellStyle name="Uwaga 3" xfId="7646" hidden="1"/>
    <cellStyle name="Uwaga 3" xfId="7658" hidden="1"/>
    <cellStyle name="Uwaga 3" xfId="7663" hidden="1"/>
    <cellStyle name="Uwaga 3" xfId="7668" hidden="1"/>
    <cellStyle name="Uwaga 3" xfId="7673" hidden="1"/>
    <cellStyle name="Uwaga 3" xfId="7678" hidden="1"/>
    <cellStyle name="Uwaga 3" xfId="7683" hidden="1"/>
    <cellStyle name="Uwaga 3" xfId="7687" hidden="1"/>
    <cellStyle name="Uwaga 3" xfId="7691" hidden="1"/>
    <cellStyle name="Uwaga 3" xfId="7696" hidden="1"/>
    <cellStyle name="Uwaga 3" xfId="7701" hidden="1"/>
    <cellStyle name="Uwaga 3" xfId="7702" hidden="1"/>
    <cellStyle name="Uwaga 3" xfId="7704" hidden="1"/>
    <cellStyle name="Uwaga 3" xfId="7717" hidden="1"/>
    <cellStyle name="Uwaga 3" xfId="7721" hidden="1"/>
    <cellStyle name="Uwaga 3" xfId="7726" hidden="1"/>
    <cellStyle name="Uwaga 3" xfId="7733" hidden="1"/>
    <cellStyle name="Uwaga 3" xfId="7737" hidden="1"/>
    <cellStyle name="Uwaga 3" xfId="7742" hidden="1"/>
    <cellStyle name="Uwaga 3" xfId="7747" hidden="1"/>
    <cellStyle name="Uwaga 3" xfId="7750" hidden="1"/>
    <cellStyle name="Uwaga 3" xfId="7755" hidden="1"/>
    <cellStyle name="Uwaga 3" xfId="7761" hidden="1"/>
    <cellStyle name="Uwaga 3" xfId="7762" hidden="1"/>
    <cellStyle name="Uwaga 3" xfId="7765" hidden="1"/>
    <cellStyle name="Uwaga 3" xfId="7778" hidden="1"/>
    <cellStyle name="Uwaga 3" xfId="7782" hidden="1"/>
    <cellStyle name="Uwaga 3" xfId="7787" hidden="1"/>
    <cellStyle name="Uwaga 3" xfId="7794" hidden="1"/>
    <cellStyle name="Uwaga 3" xfId="7799" hidden="1"/>
    <cellStyle name="Uwaga 3" xfId="7803" hidden="1"/>
    <cellStyle name="Uwaga 3" xfId="7808" hidden="1"/>
    <cellStyle name="Uwaga 3" xfId="7812" hidden="1"/>
    <cellStyle name="Uwaga 3" xfId="7817" hidden="1"/>
    <cellStyle name="Uwaga 3" xfId="7821" hidden="1"/>
    <cellStyle name="Uwaga 3" xfId="7822" hidden="1"/>
    <cellStyle name="Uwaga 3" xfId="7824" hidden="1"/>
    <cellStyle name="Uwaga 3" xfId="7836" hidden="1"/>
    <cellStyle name="Uwaga 3" xfId="7837" hidden="1"/>
    <cellStyle name="Uwaga 3" xfId="7839" hidden="1"/>
    <cellStyle name="Uwaga 3" xfId="7851" hidden="1"/>
    <cellStyle name="Uwaga 3" xfId="7853" hidden="1"/>
    <cellStyle name="Uwaga 3" xfId="7856" hidden="1"/>
    <cellStyle name="Uwaga 3" xfId="7866" hidden="1"/>
    <cellStyle name="Uwaga 3" xfId="7867" hidden="1"/>
    <cellStyle name="Uwaga 3" xfId="7869" hidden="1"/>
    <cellStyle name="Uwaga 3" xfId="7881" hidden="1"/>
    <cellStyle name="Uwaga 3" xfId="7882" hidden="1"/>
    <cellStyle name="Uwaga 3" xfId="7883" hidden="1"/>
    <cellStyle name="Uwaga 3" xfId="7897" hidden="1"/>
    <cellStyle name="Uwaga 3" xfId="7900" hidden="1"/>
    <cellStyle name="Uwaga 3" xfId="7904" hidden="1"/>
    <cellStyle name="Uwaga 3" xfId="7912" hidden="1"/>
    <cellStyle name="Uwaga 3" xfId="7915" hidden="1"/>
    <cellStyle name="Uwaga 3" xfId="7919" hidden="1"/>
    <cellStyle name="Uwaga 3" xfId="7927" hidden="1"/>
    <cellStyle name="Uwaga 3" xfId="7930" hidden="1"/>
    <cellStyle name="Uwaga 3" xfId="7934" hidden="1"/>
    <cellStyle name="Uwaga 3" xfId="7941" hidden="1"/>
    <cellStyle name="Uwaga 3" xfId="7942" hidden="1"/>
    <cellStyle name="Uwaga 3" xfId="7944" hidden="1"/>
    <cellStyle name="Uwaga 3" xfId="7957" hidden="1"/>
    <cellStyle name="Uwaga 3" xfId="7960" hidden="1"/>
    <cellStyle name="Uwaga 3" xfId="7963" hidden="1"/>
    <cellStyle name="Uwaga 3" xfId="7972" hidden="1"/>
    <cellStyle name="Uwaga 3" xfId="7975" hidden="1"/>
    <cellStyle name="Uwaga 3" xfId="7979" hidden="1"/>
    <cellStyle name="Uwaga 3" xfId="7987" hidden="1"/>
    <cellStyle name="Uwaga 3" xfId="7989" hidden="1"/>
    <cellStyle name="Uwaga 3" xfId="7992" hidden="1"/>
    <cellStyle name="Uwaga 3" xfId="8001" hidden="1"/>
    <cellStyle name="Uwaga 3" xfId="8002" hidden="1"/>
    <cellStyle name="Uwaga 3" xfId="8003" hidden="1"/>
    <cellStyle name="Uwaga 3" xfId="8016" hidden="1"/>
    <cellStyle name="Uwaga 3" xfId="8017" hidden="1"/>
    <cellStyle name="Uwaga 3" xfId="8019" hidden="1"/>
    <cellStyle name="Uwaga 3" xfId="8031" hidden="1"/>
    <cellStyle name="Uwaga 3" xfId="8032" hidden="1"/>
    <cellStyle name="Uwaga 3" xfId="8034" hidden="1"/>
    <cellStyle name="Uwaga 3" xfId="8046" hidden="1"/>
    <cellStyle name="Uwaga 3" xfId="8047" hidden="1"/>
    <cellStyle name="Uwaga 3" xfId="8049" hidden="1"/>
    <cellStyle name="Uwaga 3" xfId="8061" hidden="1"/>
    <cellStyle name="Uwaga 3" xfId="8062" hidden="1"/>
    <cellStyle name="Uwaga 3" xfId="8063" hidden="1"/>
    <cellStyle name="Uwaga 3" xfId="8077" hidden="1"/>
    <cellStyle name="Uwaga 3" xfId="8079" hidden="1"/>
    <cellStyle name="Uwaga 3" xfId="8082" hidden="1"/>
    <cellStyle name="Uwaga 3" xfId="8092" hidden="1"/>
    <cellStyle name="Uwaga 3" xfId="8095" hidden="1"/>
    <cellStyle name="Uwaga 3" xfId="8098" hidden="1"/>
    <cellStyle name="Uwaga 3" xfId="8107" hidden="1"/>
    <cellStyle name="Uwaga 3" xfId="8109" hidden="1"/>
    <cellStyle name="Uwaga 3" xfId="8112" hidden="1"/>
    <cellStyle name="Uwaga 3" xfId="8121" hidden="1"/>
    <cellStyle name="Uwaga 3" xfId="8122" hidden="1"/>
    <cellStyle name="Uwaga 3" xfId="8123" hidden="1"/>
    <cellStyle name="Uwaga 3" xfId="8136" hidden="1"/>
    <cellStyle name="Uwaga 3" xfId="8138" hidden="1"/>
    <cellStyle name="Uwaga 3" xfId="8140" hidden="1"/>
    <cellStyle name="Uwaga 3" xfId="8151" hidden="1"/>
    <cellStyle name="Uwaga 3" xfId="8153" hidden="1"/>
    <cellStyle name="Uwaga 3" xfId="8155" hidden="1"/>
    <cellStyle name="Uwaga 3" xfId="8166" hidden="1"/>
    <cellStyle name="Uwaga 3" xfId="8168" hidden="1"/>
    <cellStyle name="Uwaga 3" xfId="8170" hidden="1"/>
    <cellStyle name="Uwaga 3" xfId="8181" hidden="1"/>
    <cellStyle name="Uwaga 3" xfId="8182" hidden="1"/>
    <cellStyle name="Uwaga 3" xfId="8183" hidden="1"/>
    <cellStyle name="Uwaga 3" xfId="8196" hidden="1"/>
    <cellStyle name="Uwaga 3" xfId="8198" hidden="1"/>
    <cellStyle name="Uwaga 3" xfId="8200" hidden="1"/>
    <cellStyle name="Uwaga 3" xfId="8211" hidden="1"/>
    <cellStyle name="Uwaga 3" xfId="8213" hidden="1"/>
    <cellStyle name="Uwaga 3" xfId="8215" hidden="1"/>
    <cellStyle name="Uwaga 3" xfId="8226" hidden="1"/>
    <cellStyle name="Uwaga 3" xfId="8228" hidden="1"/>
    <cellStyle name="Uwaga 3" xfId="8229" hidden="1"/>
    <cellStyle name="Uwaga 3" xfId="8241" hidden="1"/>
    <cellStyle name="Uwaga 3" xfId="8242" hidden="1"/>
    <cellStyle name="Uwaga 3" xfId="8243" hidden="1"/>
    <cellStyle name="Uwaga 3" xfId="8256" hidden="1"/>
    <cellStyle name="Uwaga 3" xfId="8258" hidden="1"/>
    <cellStyle name="Uwaga 3" xfId="8260" hidden="1"/>
    <cellStyle name="Uwaga 3" xfId="8271" hidden="1"/>
    <cellStyle name="Uwaga 3" xfId="8273" hidden="1"/>
    <cellStyle name="Uwaga 3" xfId="8275" hidden="1"/>
    <cellStyle name="Uwaga 3" xfId="8286" hidden="1"/>
    <cellStyle name="Uwaga 3" xfId="8288" hidden="1"/>
    <cellStyle name="Uwaga 3" xfId="8290" hidden="1"/>
    <cellStyle name="Uwaga 3" xfId="8301" hidden="1"/>
    <cellStyle name="Uwaga 3" xfId="8302" hidden="1"/>
    <cellStyle name="Uwaga 3" xfId="8304" hidden="1"/>
    <cellStyle name="Uwaga 3" xfId="8315" hidden="1"/>
    <cellStyle name="Uwaga 3" xfId="8317" hidden="1"/>
    <cellStyle name="Uwaga 3" xfId="8318" hidden="1"/>
    <cellStyle name="Uwaga 3" xfId="8327" hidden="1"/>
    <cellStyle name="Uwaga 3" xfId="8330" hidden="1"/>
    <cellStyle name="Uwaga 3" xfId="8332" hidden="1"/>
    <cellStyle name="Uwaga 3" xfId="8343" hidden="1"/>
    <cellStyle name="Uwaga 3" xfId="8345" hidden="1"/>
    <cellStyle name="Uwaga 3" xfId="8347" hidden="1"/>
    <cellStyle name="Uwaga 3" xfId="8359" hidden="1"/>
    <cellStyle name="Uwaga 3" xfId="8361" hidden="1"/>
    <cellStyle name="Uwaga 3" xfId="8363" hidden="1"/>
    <cellStyle name="Uwaga 3" xfId="8371" hidden="1"/>
    <cellStyle name="Uwaga 3" xfId="8373" hidden="1"/>
    <cellStyle name="Uwaga 3" xfId="8376" hidden="1"/>
    <cellStyle name="Uwaga 3" xfId="8366" hidden="1"/>
    <cellStyle name="Uwaga 3" xfId="8365" hidden="1"/>
    <cellStyle name="Uwaga 3" xfId="8364" hidden="1"/>
    <cellStyle name="Uwaga 3" xfId="8351" hidden="1"/>
    <cellStyle name="Uwaga 3" xfId="8350" hidden="1"/>
    <cellStyle name="Uwaga 3" xfId="8349" hidden="1"/>
    <cellStyle name="Uwaga 3" xfId="8336" hidden="1"/>
    <cellStyle name="Uwaga 3" xfId="8335" hidden="1"/>
    <cellStyle name="Uwaga 3" xfId="8334" hidden="1"/>
    <cellStyle name="Uwaga 3" xfId="8321" hidden="1"/>
    <cellStyle name="Uwaga 3" xfId="8320" hidden="1"/>
    <cellStyle name="Uwaga 3" xfId="8319" hidden="1"/>
    <cellStyle name="Uwaga 3" xfId="8306" hidden="1"/>
    <cellStyle name="Uwaga 3" xfId="8305" hidden="1"/>
    <cellStyle name="Uwaga 3" xfId="8303" hidden="1"/>
    <cellStyle name="Uwaga 3" xfId="8292" hidden="1"/>
    <cellStyle name="Uwaga 3" xfId="8289" hidden="1"/>
    <cellStyle name="Uwaga 3" xfId="8287" hidden="1"/>
    <cellStyle name="Uwaga 3" xfId="8277" hidden="1"/>
    <cellStyle name="Uwaga 3" xfId="8274" hidden="1"/>
    <cellStyle name="Uwaga 3" xfId="8272" hidden="1"/>
    <cellStyle name="Uwaga 3" xfId="8262" hidden="1"/>
    <cellStyle name="Uwaga 3" xfId="8259" hidden="1"/>
    <cellStyle name="Uwaga 3" xfId="8257" hidden="1"/>
    <cellStyle name="Uwaga 3" xfId="8247" hidden="1"/>
    <cellStyle name="Uwaga 3" xfId="8245" hidden="1"/>
    <cellStyle name="Uwaga 3" xfId="8244" hidden="1"/>
    <cellStyle name="Uwaga 3" xfId="8232" hidden="1"/>
    <cellStyle name="Uwaga 3" xfId="8230" hidden="1"/>
    <cellStyle name="Uwaga 3" xfId="8227" hidden="1"/>
    <cellStyle name="Uwaga 3" xfId="8217" hidden="1"/>
    <cellStyle name="Uwaga 3" xfId="8214" hidden="1"/>
    <cellStyle name="Uwaga 3" xfId="8212" hidden="1"/>
    <cellStyle name="Uwaga 3" xfId="8202" hidden="1"/>
    <cellStyle name="Uwaga 3" xfId="8199" hidden="1"/>
    <cellStyle name="Uwaga 3" xfId="8197" hidden="1"/>
    <cellStyle name="Uwaga 3" xfId="8187" hidden="1"/>
    <cellStyle name="Uwaga 3" xfId="8185" hidden="1"/>
    <cellStyle name="Uwaga 3" xfId="8184" hidden="1"/>
    <cellStyle name="Uwaga 3" xfId="8172" hidden="1"/>
    <cellStyle name="Uwaga 3" xfId="8169" hidden="1"/>
    <cellStyle name="Uwaga 3" xfId="8167" hidden="1"/>
    <cellStyle name="Uwaga 3" xfId="8157" hidden="1"/>
    <cellStyle name="Uwaga 3" xfId="8154" hidden="1"/>
    <cellStyle name="Uwaga 3" xfId="8152" hidden="1"/>
    <cellStyle name="Uwaga 3" xfId="8142" hidden="1"/>
    <cellStyle name="Uwaga 3" xfId="8139" hidden="1"/>
    <cellStyle name="Uwaga 3" xfId="8137" hidden="1"/>
    <cellStyle name="Uwaga 3" xfId="8127" hidden="1"/>
    <cellStyle name="Uwaga 3" xfId="8125" hidden="1"/>
    <cellStyle name="Uwaga 3" xfId="8124" hidden="1"/>
    <cellStyle name="Uwaga 3" xfId="8111" hidden="1"/>
    <cellStyle name="Uwaga 3" xfId="8108" hidden="1"/>
    <cellStyle name="Uwaga 3" xfId="8106" hidden="1"/>
    <cellStyle name="Uwaga 3" xfId="8096" hidden="1"/>
    <cellStyle name="Uwaga 3" xfId="8093" hidden="1"/>
    <cellStyle name="Uwaga 3" xfId="8091" hidden="1"/>
    <cellStyle name="Uwaga 3" xfId="8081" hidden="1"/>
    <cellStyle name="Uwaga 3" xfId="8078" hidden="1"/>
    <cellStyle name="Uwaga 3" xfId="8076" hidden="1"/>
    <cellStyle name="Uwaga 3" xfId="8067" hidden="1"/>
    <cellStyle name="Uwaga 3" xfId="8065" hidden="1"/>
    <cellStyle name="Uwaga 3" xfId="8064" hidden="1"/>
    <cellStyle name="Uwaga 3" xfId="8052" hidden="1"/>
    <cellStyle name="Uwaga 3" xfId="8050" hidden="1"/>
    <cellStyle name="Uwaga 3" xfId="8048" hidden="1"/>
    <cellStyle name="Uwaga 3" xfId="8037" hidden="1"/>
    <cellStyle name="Uwaga 3" xfId="8035" hidden="1"/>
    <cellStyle name="Uwaga 3" xfId="8033" hidden="1"/>
    <cellStyle name="Uwaga 3" xfId="8022" hidden="1"/>
    <cellStyle name="Uwaga 3" xfId="8020" hidden="1"/>
    <cellStyle name="Uwaga 3" xfId="8018" hidden="1"/>
    <cellStyle name="Uwaga 3" xfId="8007" hidden="1"/>
    <cellStyle name="Uwaga 3" xfId="8005" hidden="1"/>
    <cellStyle name="Uwaga 3" xfId="8004" hidden="1"/>
    <cellStyle name="Uwaga 3" xfId="7991" hidden="1"/>
    <cellStyle name="Uwaga 3" xfId="7988" hidden="1"/>
    <cellStyle name="Uwaga 3" xfId="7986" hidden="1"/>
    <cellStyle name="Uwaga 3" xfId="7976" hidden="1"/>
    <cellStyle name="Uwaga 3" xfId="7973" hidden="1"/>
    <cellStyle name="Uwaga 3" xfId="7971" hidden="1"/>
    <cellStyle name="Uwaga 3" xfId="7961" hidden="1"/>
    <cellStyle name="Uwaga 3" xfId="7958" hidden="1"/>
    <cellStyle name="Uwaga 3" xfId="7956" hidden="1"/>
    <cellStyle name="Uwaga 3" xfId="7947" hidden="1"/>
    <cellStyle name="Uwaga 3" xfId="7945" hidden="1"/>
    <cellStyle name="Uwaga 3" xfId="7943" hidden="1"/>
    <cellStyle name="Uwaga 3" xfId="7931" hidden="1"/>
    <cellStyle name="Uwaga 3" xfId="7928" hidden="1"/>
    <cellStyle name="Uwaga 3" xfId="7926" hidden="1"/>
    <cellStyle name="Uwaga 3" xfId="7916" hidden="1"/>
    <cellStyle name="Uwaga 3" xfId="7913" hidden="1"/>
    <cellStyle name="Uwaga 3" xfId="7911" hidden="1"/>
    <cellStyle name="Uwaga 3" xfId="7901" hidden="1"/>
    <cellStyle name="Uwaga 3" xfId="7898" hidden="1"/>
    <cellStyle name="Uwaga 3" xfId="7896" hidden="1"/>
    <cellStyle name="Uwaga 3" xfId="7889" hidden="1"/>
    <cellStyle name="Uwaga 3" xfId="7886" hidden="1"/>
    <cellStyle name="Uwaga 3" xfId="7884" hidden="1"/>
    <cellStyle name="Uwaga 3" xfId="7874" hidden="1"/>
    <cellStyle name="Uwaga 3" xfId="7871" hidden="1"/>
    <cellStyle name="Uwaga 3" xfId="7868" hidden="1"/>
    <cellStyle name="Uwaga 3" xfId="7859" hidden="1"/>
    <cellStyle name="Uwaga 3" xfId="7855" hidden="1"/>
    <cellStyle name="Uwaga 3" xfId="7852" hidden="1"/>
    <cellStyle name="Uwaga 3" xfId="7844" hidden="1"/>
    <cellStyle name="Uwaga 3" xfId="7841" hidden="1"/>
    <cellStyle name="Uwaga 3" xfId="7838" hidden="1"/>
    <cellStyle name="Uwaga 3" xfId="7829" hidden="1"/>
    <cellStyle name="Uwaga 3" xfId="7826" hidden="1"/>
    <cellStyle name="Uwaga 3" xfId="7823" hidden="1"/>
    <cellStyle name="Uwaga 3" xfId="7813" hidden="1"/>
    <cellStyle name="Uwaga 3" xfId="7809" hidden="1"/>
    <cellStyle name="Uwaga 3" xfId="7806" hidden="1"/>
    <cellStyle name="Uwaga 3" xfId="7797" hidden="1"/>
    <cellStyle name="Uwaga 3" xfId="7793" hidden="1"/>
    <cellStyle name="Uwaga 3" xfId="7791" hidden="1"/>
    <cellStyle name="Uwaga 3" xfId="7783" hidden="1"/>
    <cellStyle name="Uwaga 3" xfId="7779" hidden="1"/>
    <cellStyle name="Uwaga 3" xfId="7776" hidden="1"/>
    <cellStyle name="Uwaga 3" xfId="7769" hidden="1"/>
    <cellStyle name="Uwaga 3" xfId="7766" hidden="1"/>
    <cellStyle name="Uwaga 3" xfId="7763" hidden="1"/>
    <cellStyle name="Uwaga 3" xfId="7754" hidden="1"/>
    <cellStyle name="Uwaga 3" xfId="7749" hidden="1"/>
    <cellStyle name="Uwaga 3" xfId="7746" hidden="1"/>
    <cellStyle name="Uwaga 3" xfId="7739" hidden="1"/>
    <cellStyle name="Uwaga 3" xfId="7734" hidden="1"/>
    <cellStyle name="Uwaga 3" xfId="7731" hidden="1"/>
    <cellStyle name="Uwaga 3" xfId="7724" hidden="1"/>
    <cellStyle name="Uwaga 3" xfId="7719" hidden="1"/>
    <cellStyle name="Uwaga 3" xfId="7716" hidden="1"/>
    <cellStyle name="Uwaga 3" xfId="7710" hidden="1"/>
    <cellStyle name="Uwaga 3" xfId="7706" hidden="1"/>
    <cellStyle name="Uwaga 3" xfId="7703" hidden="1"/>
    <cellStyle name="Uwaga 3" xfId="7695" hidden="1"/>
    <cellStyle name="Uwaga 3" xfId="7690" hidden="1"/>
    <cellStyle name="Uwaga 3" xfId="7686" hidden="1"/>
    <cellStyle name="Uwaga 3" xfId="7680" hidden="1"/>
    <cellStyle name="Uwaga 3" xfId="7675" hidden="1"/>
    <cellStyle name="Uwaga 3" xfId="7671" hidden="1"/>
    <cellStyle name="Uwaga 3" xfId="7665" hidden="1"/>
    <cellStyle name="Uwaga 3" xfId="7660" hidden="1"/>
    <cellStyle name="Uwaga 3" xfId="7656" hidden="1"/>
    <cellStyle name="Uwaga 3" xfId="7651" hidden="1"/>
    <cellStyle name="Uwaga 3" xfId="7647" hidden="1"/>
    <cellStyle name="Uwaga 3" xfId="7643" hidden="1"/>
    <cellStyle name="Uwaga 3" xfId="7635" hidden="1"/>
    <cellStyle name="Uwaga 3" xfId="7630" hidden="1"/>
    <cellStyle name="Uwaga 3" xfId="7626" hidden="1"/>
    <cellStyle name="Uwaga 3" xfId="7620" hidden="1"/>
    <cellStyle name="Uwaga 3" xfId="7615" hidden="1"/>
    <cellStyle name="Uwaga 3" xfId="7611" hidden="1"/>
    <cellStyle name="Uwaga 3" xfId="7605" hidden="1"/>
    <cellStyle name="Uwaga 3" xfId="7600" hidden="1"/>
    <cellStyle name="Uwaga 3" xfId="7596" hidden="1"/>
    <cellStyle name="Uwaga 3" xfId="7592" hidden="1"/>
    <cellStyle name="Uwaga 3" xfId="7587" hidden="1"/>
    <cellStyle name="Uwaga 3" xfId="7582" hidden="1"/>
    <cellStyle name="Uwaga 3" xfId="7577" hidden="1"/>
    <cellStyle name="Uwaga 3" xfId="7573" hidden="1"/>
    <cellStyle name="Uwaga 3" xfId="7569" hidden="1"/>
    <cellStyle name="Uwaga 3" xfId="7562" hidden="1"/>
    <cellStyle name="Uwaga 3" xfId="7558" hidden="1"/>
    <cellStyle name="Uwaga 3" xfId="7553" hidden="1"/>
    <cellStyle name="Uwaga 3" xfId="7547" hidden="1"/>
    <cellStyle name="Uwaga 3" xfId="7543" hidden="1"/>
    <cellStyle name="Uwaga 3" xfId="7538" hidden="1"/>
    <cellStyle name="Uwaga 3" xfId="7532" hidden="1"/>
    <cellStyle name="Uwaga 3" xfId="7528" hidden="1"/>
    <cellStyle name="Uwaga 3" xfId="7523" hidden="1"/>
    <cellStyle name="Uwaga 3" xfId="7517" hidden="1"/>
    <cellStyle name="Uwaga 3" xfId="7513" hidden="1"/>
    <cellStyle name="Uwaga 3" xfId="7509" hidden="1"/>
    <cellStyle name="Uwaga 3" xfId="8369" hidden="1"/>
    <cellStyle name="Uwaga 3" xfId="8368" hidden="1"/>
    <cellStyle name="Uwaga 3" xfId="8367" hidden="1"/>
    <cellStyle name="Uwaga 3" xfId="8354" hidden="1"/>
    <cellStyle name="Uwaga 3" xfId="8353" hidden="1"/>
    <cellStyle name="Uwaga 3" xfId="8352" hidden="1"/>
    <cellStyle name="Uwaga 3" xfId="8339" hidden="1"/>
    <cellStyle name="Uwaga 3" xfId="8338" hidden="1"/>
    <cellStyle name="Uwaga 3" xfId="8337" hidden="1"/>
    <cellStyle name="Uwaga 3" xfId="8324" hidden="1"/>
    <cellStyle name="Uwaga 3" xfId="8323" hidden="1"/>
    <cellStyle name="Uwaga 3" xfId="8322" hidden="1"/>
    <cellStyle name="Uwaga 3" xfId="8309" hidden="1"/>
    <cellStyle name="Uwaga 3" xfId="8308" hidden="1"/>
    <cellStyle name="Uwaga 3" xfId="8307" hidden="1"/>
    <cellStyle name="Uwaga 3" xfId="8295" hidden="1"/>
    <cellStyle name="Uwaga 3" xfId="8293" hidden="1"/>
    <cellStyle name="Uwaga 3" xfId="8291" hidden="1"/>
    <cellStyle name="Uwaga 3" xfId="8280" hidden="1"/>
    <cellStyle name="Uwaga 3" xfId="8278" hidden="1"/>
    <cellStyle name="Uwaga 3" xfId="8276" hidden="1"/>
    <cellStyle name="Uwaga 3" xfId="8265" hidden="1"/>
    <cellStyle name="Uwaga 3" xfId="8263" hidden="1"/>
    <cellStyle name="Uwaga 3" xfId="8261" hidden="1"/>
    <cellStyle name="Uwaga 3" xfId="8250" hidden="1"/>
    <cellStyle name="Uwaga 3" xfId="8248" hidden="1"/>
    <cellStyle name="Uwaga 3" xfId="8246" hidden="1"/>
    <cellStyle name="Uwaga 3" xfId="8235" hidden="1"/>
    <cellStyle name="Uwaga 3" xfId="8233" hidden="1"/>
    <cellStyle name="Uwaga 3" xfId="8231" hidden="1"/>
    <cellStyle name="Uwaga 3" xfId="8220" hidden="1"/>
    <cellStyle name="Uwaga 3" xfId="8218" hidden="1"/>
    <cellStyle name="Uwaga 3" xfId="8216" hidden="1"/>
    <cellStyle name="Uwaga 3" xfId="8205" hidden="1"/>
    <cellStyle name="Uwaga 3" xfId="8203" hidden="1"/>
    <cellStyle name="Uwaga 3" xfId="8201" hidden="1"/>
    <cellStyle name="Uwaga 3" xfId="8190" hidden="1"/>
    <cellStyle name="Uwaga 3" xfId="8188" hidden="1"/>
    <cellStyle name="Uwaga 3" xfId="8186" hidden="1"/>
    <cellStyle name="Uwaga 3" xfId="8175" hidden="1"/>
    <cellStyle name="Uwaga 3" xfId="8173" hidden="1"/>
    <cellStyle name="Uwaga 3" xfId="8171" hidden="1"/>
    <cellStyle name="Uwaga 3" xfId="8160" hidden="1"/>
    <cellStyle name="Uwaga 3" xfId="8158" hidden="1"/>
    <cellStyle name="Uwaga 3" xfId="8156" hidden="1"/>
    <cellStyle name="Uwaga 3" xfId="8145" hidden="1"/>
    <cellStyle name="Uwaga 3" xfId="8143" hidden="1"/>
    <cellStyle name="Uwaga 3" xfId="8141" hidden="1"/>
    <cellStyle name="Uwaga 3" xfId="8130" hidden="1"/>
    <cellStyle name="Uwaga 3" xfId="8128" hidden="1"/>
    <cellStyle name="Uwaga 3" xfId="8126" hidden="1"/>
    <cellStyle name="Uwaga 3" xfId="8115" hidden="1"/>
    <cellStyle name="Uwaga 3" xfId="8113" hidden="1"/>
    <cellStyle name="Uwaga 3" xfId="8110" hidden="1"/>
    <cellStyle name="Uwaga 3" xfId="8100" hidden="1"/>
    <cellStyle name="Uwaga 3" xfId="8097" hidden="1"/>
    <cellStyle name="Uwaga 3" xfId="8094" hidden="1"/>
    <cellStyle name="Uwaga 3" xfId="8085" hidden="1"/>
    <cellStyle name="Uwaga 3" xfId="8083" hidden="1"/>
    <cellStyle name="Uwaga 3" xfId="8080" hidden="1"/>
    <cellStyle name="Uwaga 3" xfId="8070" hidden="1"/>
    <cellStyle name="Uwaga 3" xfId="8068" hidden="1"/>
    <cellStyle name="Uwaga 3" xfId="8066" hidden="1"/>
    <cellStyle name="Uwaga 3" xfId="8055" hidden="1"/>
    <cellStyle name="Uwaga 3" xfId="8053" hidden="1"/>
    <cellStyle name="Uwaga 3" xfId="8051" hidden="1"/>
    <cellStyle name="Uwaga 3" xfId="8040" hidden="1"/>
    <cellStyle name="Uwaga 3" xfId="8038" hidden="1"/>
    <cellStyle name="Uwaga 3" xfId="8036" hidden="1"/>
    <cellStyle name="Uwaga 3" xfId="8025" hidden="1"/>
    <cellStyle name="Uwaga 3" xfId="8023" hidden="1"/>
    <cellStyle name="Uwaga 3" xfId="8021" hidden="1"/>
    <cellStyle name="Uwaga 3" xfId="8010" hidden="1"/>
    <cellStyle name="Uwaga 3" xfId="8008" hidden="1"/>
    <cellStyle name="Uwaga 3" xfId="8006" hidden="1"/>
    <cellStyle name="Uwaga 3" xfId="7995" hidden="1"/>
    <cellStyle name="Uwaga 3" xfId="7993" hidden="1"/>
    <cellStyle name="Uwaga 3" xfId="7990" hidden="1"/>
    <cellStyle name="Uwaga 3" xfId="7980" hidden="1"/>
    <cellStyle name="Uwaga 3" xfId="7977" hidden="1"/>
    <cellStyle name="Uwaga 3" xfId="7974" hidden="1"/>
    <cellStyle name="Uwaga 3" xfId="7965" hidden="1"/>
    <cellStyle name="Uwaga 3" xfId="7962" hidden="1"/>
    <cellStyle name="Uwaga 3" xfId="7959" hidden="1"/>
    <cellStyle name="Uwaga 3" xfId="7950" hidden="1"/>
    <cellStyle name="Uwaga 3" xfId="7948" hidden="1"/>
    <cellStyle name="Uwaga 3" xfId="7946" hidden="1"/>
    <cellStyle name="Uwaga 3" xfId="7935" hidden="1"/>
    <cellStyle name="Uwaga 3" xfId="7932" hidden="1"/>
    <cellStyle name="Uwaga 3" xfId="7929" hidden="1"/>
    <cellStyle name="Uwaga 3" xfId="7920" hidden="1"/>
    <cellStyle name="Uwaga 3" xfId="7917" hidden="1"/>
    <cellStyle name="Uwaga 3" xfId="7914" hidden="1"/>
    <cellStyle name="Uwaga 3" xfId="7905" hidden="1"/>
    <cellStyle name="Uwaga 3" xfId="7902" hidden="1"/>
    <cellStyle name="Uwaga 3" xfId="7899" hidden="1"/>
    <cellStyle name="Uwaga 3" xfId="7892" hidden="1"/>
    <cellStyle name="Uwaga 3" xfId="7888" hidden="1"/>
    <cellStyle name="Uwaga 3" xfId="7885" hidden="1"/>
    <cellStyle name="Uwaga 3" xfId="7877" hidden="1"/>
    <cellStyle name="Uwaga 3" xfId="7873" hidden="1"/>
    <cellStyle name="Uwaga 3" xfId="7870" hidden="1"/>
    <cellStyle name="Uwaga 3" xfId="7862" hidden="1"/>
    <cellStyle name="Uwaga 3" xfId="7858" hidden="1"/>
    <cellStyle name="Uwaga 3" xfId="7854" hidden="1"/>
    <cellStyle name="Uwaga 3" xfId="7847" hidden="1"/>
    <cellStyle name="Uwaga 3" xfId="7843" hidden="1"/>
    <cellStyle name="Uwaga 3" xfId="7840" hidden="1"/>
    <cellStyle name="Uwaga 3" xfId="7832" hidden="1"/>
    <cellStyle name="Uwaga 3" xfId="7828" hidden="1"/>
    <cellStyle name="Uwaga 3" xfId="7825" hidden="1"/>
    <cellStyle name="Uwaga 3" xfId="7816" hidden="1"/>
    <cellStyle name="Uwaga 3" xfId="7811" hidden="1"/>
    <cellStyle name="Uwaga 3" xfId="7807" hidden="1"/>
    <cellStyle name="Uwaga 3" xfId="7801" hidden="1"/>
    <cellStyle name="Uwaga 3" xfId="7796" hidden="1"/>
    <cellStyle name="Uwaga 3" xfId="7792" hidden="1"/>
    <cellStyle name="Uwaga 3" xfId="7786" hidden="1"/>
    <cellStyle name="Uwaga 3" xfId="7781" hidden="1"/>
    <cellStyle name="Uwaga 3" xfId="7777" hidden="1"/>
    <cellStyle name="Uwaga 3" xfId="7772" hidden="1"/>
    <cellStyle name="Uwaga 3" xfId="7768" hidden="1"/>
    <cellStyle name="Uwaga 3" xfId="7764" hidden="1"/>
    <cellStyle name="Uwaga 3" xfId="7757" hidden="1"/>
    <cellStyle name="Uwaga 3" xfId="7752" hidden="1"/>
    <cellStyle name="Uwaga 3" xfId="7748" hidden="1"/>
    <cellStyle name="Uwaga 3" xfId="7741" hidden="1"/>
    <cellStyle name="Uwaga 3" xfId="7736" hidden="1"/>
    <cellStyle name="Uwaga 3" xfId="7732" hidden="1"/>
    <cellStyle name="Uwaga 3" xfId="7727" hidden="1"/>
    <cellStyle name="Uwaga 3" xfId="7722" hidden="1"/>
    <cellStyle name="Uwaga 3" xfId="7718" hidden="1"/>
    <cellStyle name="Uwaga 3" xfId="7712" hidden="1"/>
    <cellStyle name="Uwaga 3" xfId="7708" hidden="1"/>
    <cellStyle name="Uwaga 3" xfId="7705" hidden="1"/>
    <cellStyle name="Uwaga 3" xfId="7698" hidden="1"/>
    <cellStyle name="Uwaga 3" xfId="7693" hidden="1"/>
    <cellStyle name="Uwaga 3" xfId="7688" hidden="1"/>
    <cellStyle name="Uwaga 3" xfId="7682" hidden="1"/>
    <cellStyle name="Uwaga 3" xfId="7677" hidden="1"/>
    <cellStyle name="Uwaga 3" xfId="7672" hidden="1"/>
    <cellStyle name="Uwaga 3" xfId="7667" hidden="1"/>
    <cellStyle name="Uwaga 3" xfId="7662" hidden="1"/>
    <cellStyle name="Uwaga 3" xfId="7657" hidden="1"/>
    <cellStyle name="Uwaga 3" xfId="7653" hidden="1"/>
    <cellStyle name="Uwaga 3" xfId="7649" hidden="1"/>
    <cellStyle name="Uwaga 3" xfId="7644" hidden="1"/>
    <cellStyle name="Uwaga 3" xfId="7637" hidden="1"/>
    <cellStyle name="Uwaga 3" xfId="7632" hidden="1"/>
    <cellStyle name="Uwaga 3" xfId="7627" hidden="1"/>
    <cellStyle name="Uwaga 3" xfId="7621" hidden="1"/>
    <cellStyle name="Uwaga 3" xfId="7616" hidden="1"/>
    <cellStyle name="Uwaga 3" xfId="7612" hidden="1"/>
    <cellStyle name="Uwaga 3" xfId="7607" hidden="1"/>
    <cellStyle name="Uwaga 3" xfId="7602" hidden="1"/>
    <cellStyle name="Uwaga 3" xfId="7597" hidden="1"/>
    <cellStyle name="Uwaga 3" xfId="7593" hidden="1"/>
    <cellStyle name="Uwaga 3" xfId="7588" hidden="1"/>
    <cellStyle name="Uwaga 3" xfId="7583" hidden="1"/>
    <cellStyle name="Uwaga 3" xfId="7578" hidden="1"/>
    <cellStyle name="Uwaga 3" xfId="7574" hidden="1"/>
    <cellStyle name="Uwaga 3" xfId="7570" hidden="1"/>
    <cellStyle name="Uwaga 3" xfId="7563" hidden="1"/>
    <cellStyle name="Uwaga 3" xfId="7559" hidden="1"/>
    <cellStyle name="Uwaga 3" xfId="7554" hidden="1"/>
    <cellStyle name="Uwaga 3" xfId="7548" hidden="1"/>
    <cellStyle name="Uwaga 3" xfId="7544" hidden="1"/>
    <cellStyle name="Uwaga 3" xfId="7539" hidden="1"/>
    <cellStyle name="Uwaga 3" xfId="7533" hidden="1"/>
    <cellStyle name="Uwaga 3" xfId="7529" hidden="1"/>
    <cellStyle name="Uwaga 3" xfId="7525" hidden="1"/>
    <cellStyle name="Uwaga 3" xfId="7518" hidden="1"/>
    <cellStyle name="Uwaga 3" xfId="7514" hidden="1"/>
    <cellStyle name="Uwaga 3" xfId="7510" hidden="1"/>
    <cellStyle name="Uwaga 3" xfId="8374" hidden="1"/>
    <cellStyle name="Uwaga 3" xfId="8372" hidden="1"/>
    <cellStyle name="Uwaga 3" xfId="8370" hidden="1"/>
    <cellStyle name="Uwaga 3" xfId="8357" hidden="1"/>
    <cellStyle name="Uwaga 3" xfId="8356" hidden="1"/>
    <cellStyle name="Uwaga 3" xfId="8355" hidden="1"/>
    <cellStyle name="Uwaga 3" xfId="8342" hidden="1"/>
    <cellStyle name="Uwaga 3" xfId="8341" hidden="1"/>
    <cellStyle name="Uwaga 3" xfId="8340" hidden="1"/>
    <cellStyle name="Uwaga 3" xfId="8328" hidden="1"/>
    <cellStyle name="Uwaga 3" xfId="8326" hidden="1"/>
    <cellStyle name="Uwaga 3" xfId="8325" hidden="1"/>
    <cellStyle name="Uwaga 3" xfId="8312" hidden="1"/>
    <cellStyle name="Uwaga 3" xfId="8311" hidden="1"/>
    <cellStyle name="Uwaga 3" xfId="8310" hidden="1"/>
    <cellStyle name="Uwaga 3" xfId="8298" hidden="1"/>
    <cellStyle name="Uwaga 3" xfId="8296" hidden="1"/>
    <cellStyle name="Uwaga 3" xfId="8294" hidden="1"/>
    <cellStyle name="Uwaga 3" xfId="8283" hidden="1"/>
    <cellStyle name="Uwaga 3" xfId="8281" hidden="1"/>
    <cellStyle name="Uwaga 3" xfId="8279" hidden="1"/>
    <cellStyle name="Uwaga 3" xfId="8268" hidden="1"/>
    <cellStyle name="Uwaga 3" xfId="8266" hidden="1"/>
    <cellStyle name="Uwaga 3" xfId="8264" hidden="1"/>
    <cellStyle name="Uwaga 3" xfId="8253" hidden="1"/>
    <cellStyle name="Uwaga 3" xfId="8251" hidden="1"/>
    <cellStyle name="Uwaga 3" xfId="8249" hidden="1"/>
    <cellStyle name="Uwaga 3" xfId="8238" hidden="1"/>
    <cellStyle name="Uwaga 3" xfId="8236" hidden="1"/>
    <cellStyle name="Uwaga 3" xfId="8234" hidden="1"/>
    <cellStyle name="Uwaga 3" xfId="8223" hidden="1"/>
    <cellStyle name="Uwaga 3" xfId="8221" hidden="1"/>
    <cellStyle name="Uwaga 3" xfId="8219" hidden="1"/>
    <cellStyle name="Uwaga 3" xfId="8208" hidden="1"/>
    <cellStyle name="Uwaga 3" xfId="8206" hidden="1"/>
    <cellStyle name="Uwaga 3" xfId="8204" hidden="1"/>
    <cellStyle name="Uwaga 3" xfId="8193" hidden="1"/>
    <cellStyle name="Uwaga 3" xfId="8191" hidden="1"/>
    <cellStyle name="Uwaga 3" xfId="8189" hidden="1"/>
    <cellStyle name="Uwaga 3" xfId="8178" hidden="1"/>
    <cellStyle name="Uwaga 3" xfId="8176" hidden="1"/>
    <cellStyle name="Uwaga 3" xfId="8174" hidden="1"/>
    <cellStyle name="Uwaga 3" xfId="8163" hidden="1"/>
    <cellStyle name="Uwaga 3" xfId="8161" hidden="1"/>
    <cellStyle name="Uwaga 3" xfId="8159" hidden="1"/>
    <cellStyle name="Uwaga 3" xfId="8148" hidden="1"/>
    <cellStyle name="Uwaga 3" xfId="8146" hidden="1"/>
    <cellStyle name="Uwaga 3" xfId="8144" hidden="1"/>
    <cellStyle name="Uwaga 3" xfId="8133" hidden="1"/>
    <cellStyle name="Uwaga 3" xfId="8131" hidden="1"/>
    <cellStyle name="Uwaga 3" xfId="8129" hidden="1"/>
    <cellStyle name="Uwaga 3" xfId="8118" hidden="1"/>
    <cellStyle name="Uwaga 3" xfId="8116" hidden="1"/>
    <cellStyle name="Uwaga 3" xfId="8114" hidden="1"/>
    <cellStyle name="Uwaga 3" xfId="8103" hidden="1"/>
    <cellStyle name="Uwaga 3" xfId="8101" hidden="1"/>
    <cellStyle name="Uwaga 3" xfId="8099" hidden="1"/>
    <cellStyle name="Uwaga 3" xfId="8088" hidden="1"/>
    <cellStyle name="Uwaga 3" xfId="8086" hidden="1"/>
    <cellStyle name="Uwaga 3" xfId="8084" hidden="1"/>
    <cellStyle name="Uwaga 3" xfId="8073" hidden="1"/>
    <cellStyle name="Uwaga 3" xfId="8071" hidden="1"/>
    <cellStyle name="Uwaga 3" xfId="8069" hidden="1"/>
    <cellStyle name="Uwaga 3" xfId="8058" hidden="1"/>
    <cellStyle name="Uwaga 3" xfId="8056" hidden="1"/>
    <cellStyle name="Uwaga 3" xfId="8054" hidden="1"/>
    <cellStyle name="Uwaga 3" xfId="8043" hidden="1"/>
    <cellStyle name="Uwaga 3" xfId="8041" hidden="1"/>
    <cellStyle name="Uwaga 3" xfId="8039" hidden="1"/>
    <cellStyle name="Uwaga 3" xfId="8028" hidden="1"/>
    <cellStyle name="Uwaga 3" xfId="8026" hidden="1"/>
    <cellStyle name="Uwaga 3" xfId="8024" hidden="1"/>
    <cellStyle name="Uwaga 3" xfId="8013" hidden="1"/>
    <cellStyle name="Uwaga 3" xfId="8011" hidden="1"/>
    <cellStyle name="Uwaga 3" xfId="8009" hidden="1"/>
    <cellStyle name="Uwaga 3" xfId="7998" hidden="1"/>
    <cellStyle name="Uwaga 3" xfId="7996" hidden="1"/>
    <cellStyle name="Uwaga 3" xfId="7994" hidden="1"/>
    <cellStyle name="Uwaga 3" xfId="7983" hidden="1"/>
    <cellStyle name="Uwaga 3" xfId="7981" hidden="1"/>
    <cellStyle name="Uwaga 3" xfId="7978" hidden="1"/>
    <cellStyle name="Uwaga 3" xfId="7968" hidden="1"/>
    <cellStyle name="Uwaga 3" xfId="7966" hidden="1"/>
    <cellStyle name="Uwaga 3" xfId="7964" hidden="1"/>
    <cellStyle name="Uwaga 3" xfId="7953" hidden="1"/>
    <cellStyle name="Uwaga 3" xfId="7951" hidden="1"/>
    <cellStyle name="Uwaga 3" xfId="7949" hidden="1"/>
    <cellStyle name="Uwaga 3" xfId="7938" hidden="1"/>
    <cellStyle name="Uwaga 3" xfId="7936" hidden="1"/>
    <cellStyle name="Uwaga 3" xfId="7933" hidden="1"/>
    <cellStyle name="Uwaga 3" xfId="7923" hidden="1"/>
    <cellStyle name="Uwaga 3" xfId="7921" hidden="1"/>
    <cellStyle name="Uwaga 3" xfId="7918" hidden="1"/>
    <cellStyle name="Uwaga 3" xfId="7908" hidden="1"/>
    <cellStyle name="Uwaga 3" xfId="7906" hidden="1"/>
    <cellStyle name="Uwaga 3" xfId="7903" hidden="1"/>
    <cellStyle name="Uwaga 3" xfId="7894" hidden="1"/>
    <cellStyle name="Uwaga 3" xfId="7891" hidden="1"/>
    <cellStyle name="Uwaga 3" xfId="7887" hidden="1"/>
    <cellStyle name="Uwaga 3" xfId="7879" hidden="1"/>
    <cellStyle name="Uwaga 3" xfId="7876" hidden="1"/>
    <cellStyle name="Uwaga 3" xfId="7872" hidden="1"/>
    <cellStyle name="Uwaga 3" xfId="7864" hidden="1"/>
    <cellStyle name="Uwaga 3" xfId="7861" hidden="1"/>
    <cellStyle name="Uwaga 3" xfId="7857" hidden="1"/>
    <cellStyle name="Uwaga 3" xfId="7849" hidden="1"/>
    <cellStyle name="Uwaga 3" xfId="7846" hidden="1"/>
    <cellStyle name="Uwaga 3" xfId="7842" hidden="1"/>
    <cellStyle name="Uwaga 3" xfId="7834" hidden="1"/>
    <cellStyle name="Uwaga 3" xfId="7831" hidden="1"/>
    <cellStyle name="Uwaga 3" xfId="7827" hidden="1"/>
    <cellStyle name="Uwaga 3" xfId="7819" hidden="1"/>
    <cellStyle name="Uwaga 3" xfId="7815" hidden="1"/>
    <cellStyle name="Uwaga 3" xfId="7810" hidden="1"/>
    <cellStyle name="Uwaga 3" xfId="7804" hidden="1"/>
    <cellStyle name="Uwaga 3" xfId="7800" hidden="1"/>
    <cellStyle name="Uwaga 3" xfId="7795" hidden="1"/>
    <cellStyle name="Uwaga 3" xfId="7789" hidden="1"/>
    <cellStyle name="Uwaga 3" xfId="7785" hidden="1"/>
    <cellStyle name="Uwaga 3" xfId="7780" hidden="1"/>
    <cellStyle name="Uwaga 3" xfId="7774" hidden="1"/>
    <cellStyle name="Uwaga 3" xfId="7771" hidden="1"/>
    <cellStyle name="Uwaga 3" xfId="7767" hidden="1"/>
    <cellStyle name="Uwaga 3" xfId="7759" hidden="1"/>
    <cellStyle name="Uwaga 3" xfId="7756" hidden="1"/>
    <cellStyle name="Uwaga 3" xfId="7751" hidden="1"/>
    <cellStyle name="Uwaga 3" xfId="7744" hidden="1"/>
    <cellStyle name="Uwaga 3" xfId="7740" hidden="1"/>
    <cellStyle name="Uwaga 3" xfId="7735" hidden="1"/>
    <cellStyle name="Uwaga 3" xfId="7729" hidden="1"/>
    <cellStyle name="Uwaga 3" xfId="7725" hidden="1"/>
    <cellStyle name="Uwaga 3" xfId="7720" hidden="1"/>
    <cellStyle name="Uwaga 3" xfId="7714" hidden="1"/>
    <cellStyle name="Uwaga 3" xfId="7711" hidden="1"/>
    <cellStyle name="Uwaga 3" xfId="7707" hidden="1"/>
    <cellStyle name="Uwaga 3" xfId="7699" hidden="1"/>
    <cellStyle name="Uwaga 3" xfId="7694" hidden="1"/>
    <cellStyle name="Uwaga 3" xfId="7689" hidden="1"/>
    <cellStyle name="Uwaga 3" xfId="7684" hidden="1"/>
    <cellStyle name="Uwaga 3" xfId="7679" hidden="1"/>
    <cellStyle name="Uwaga 3" xfId="7674" hidden="1"/>
    <cellStyle name="Uwaga 3" xfId="7669" hidden="1"/>
    <cellStyle name="Uwaga 3" xfId="7664" hidden="1"/>
    <cellStyle name="Uwaga 3" xfId="7659" hidden="1"/>
    <cellStyle name="Uwaga 3" xfId="7654" hidden="1"/>
    <cellStyle name="Uwaga 3" xfId="7650" hidden="1"/>
    <cellStyle name="Uwaga 3" xfId="7645" hidden="1"/>
    <cellStyle name="Uwaga 3" xfId="7638" hidden="1"/>
    <cellStyle name="Uwaga 3" xfId="7633" hidden="1"/>
    <cellStyle name="Uwaga 3" xfId="7628" hidden="1"/>
    <cellStyle name="Uwaga 3" xfId="7623" hidden="1"/>
    <cellStyle name="Uwaga 3" xfId="7618" hidden="1"/>
    <cellStyle name="Uwaga 3" xfId="7613" hidden="1"/>
    <cellStyle name="Uwaga 3" xfId="7608" hidden="1"/>
    <cellStyle name="Uwaga 3" xfId="7603" hidden="1"/>
    <cellStyle name="Uwaga 3" xfId="7598" hidden="1"/>
    <cellStyle name="Uwaga 3" xfId="7594" hidden="1"/>
    <cellStyle name="Uwaga 3" xfId="7589" hidden="1"/>
    <cellStyle name="Uwaga 3" xfId="7584" hidden="1"/>
    <cellStyle name="Uwaga 3" xfId="7579" hidden="1"/>
    <cellStyle name="Uwaga 3" xfId="7575" hidden="1"/>
    <cellStyle name="Uwaga 3" xfId="7571" hidden="1"/>
    <cellStyle name="Uwaga 3" xfId="7564" hidden="1"/>
    <cellStyle name="Uwaga 3" xfId="7560" hidden="1"/>
    <cellStyle name="Uwaga 3" xfId="7555" hidden="1"/>
    <cellStyle name="Uwaga 3" xfId="7549" hidden="1"/>
    <cellStyle name="Uwaga 3" xfId="7545" hidden="1"/>
    <cellStyle name="Uwaga 3" xfId="7540" hidden="1"/>
    <cellStyle name="Uwaga 3" xfId="7534" hidden="1"/>
    <cellStyle name="Uwaga 3" xfId="7530" hidden="1"/>
    <cellStyle name="Uwaga 3" xfId="7526" hidden="1"/>
    <cellStyle name="Uwaga 3" xfId="7519" hidden="1"/>
    <cellStyle name="Uwaga 3" xfId="7515" hidden="1"/>
    <cellStyle name="Uwaga 3" xfId="7511" hidden="1"/>
    <cellStyle name="Uwaga 3" xfId="8378" hidden="1"/>
    <cellStyle name="Uwaga 3" xfId="8377" hidden="1"/>
    <cellStyle name="Uwaga 3" xfId="8375" hidden="1"/>
    <cellStyle name="Uwaga 3" xfId="8362" hidden="1"/>
    <cellStyle name="Uwaga 3" xfId="8360" hidden="1"/>
    <cellStyle name="Uwaga 3" xfId="8358" hidden="1"/>
    <cellStyle name="Uwaga 3" xfId="8348" hidden="1"/>
    <cellStyle name="Uwaga 3" xfId="8346" hidden="1"/>
    <cellStyle name="Uwaga 3" xfId="8344" hidden="1"/>
    <cellStyle name="Uwaga 3" xfId="8333" hidden="1"/>
    <cellStyle name="Uwaga 3" xfId="8331" hidden="1"/>
    <cellStyle name="Uwaga 3" xfId="8329" hidden="1"/>
    <cellStyle name="Uwaga 3" xfId="8316" hidden="1"/>
    <cellStyle name="Uwaga 3" xfId="8314" hidden="1"/>
    <cellStyle name="Uwaga 3" xfId="8313" hidden="1"/>
    <cellStyle name="Uwaga 3" xfId="8300" hidden="1"/>
    <cellStyle name="Uwaga 3" xfId="8299" hidden="1"/>
    <cellStyle name="Uwaga 3" xfId="8297" hidden="1"/>
    <cellStyle name="Uwaga 3" xfId="8285" hidden="1"/>
    <cellStyle name="Uwaga 3" xfId="8284" hidden="1"/>
    <cellStyle name="Uwaga 3" xfId="8282" hidden="1"/>
    <cellStyle name="Uwaga 3" xfId="8270" hidden="1"/>
    <cellStyle name="Uwaga 3" xfId="8269" hidden="1"/>
    <cellStyle name="Uwaga 3" xfId="8267" hidden="1"/>
    <cellStyle name="Uwaga 3" xfId="8255" hidden="1"/>
    <cellStyle name="Uwaga 3" xfId="8254" hidden="1"/>
    <cellStyle name="Uwaga 3" xfId="8252" hidden="1"/>
    <cellStyle name="Uwaga 3" xfId="8240" hidden="1"/>
    <cellStyle name="Uwaga 3" xfId="8239" hidden="1"/>
    <cellStyle name="Uwaga 3" xfId="8237" hidden="1"/>
    <cellStyle name="Uwaga 3" xfId="8225" hidden="1"/>
    <cellStyle name="Uwaga 3" xfId="8224" hidden="1"/>
    <cellStyle name="Uwaga 3" xfId="8222" hidden="1"/>
    <cellStyle name="Uwaga 3" xfId="8210" hidden="1"/>
    <cellStyle name="Uwaga 3" xfId="8209" hidden="1"/>
    <cellStyle name="Uwaga 3" xfId="8207" hidden="1"/>
    <cellStyle name="Uwaga 3" xfId="8195" hidden="1"/>
    <cellStyle name="Uwaga 3" xfId="8194" hidden="1"/>
    <cellStyle name="Uwaga 3" xfId="8192" hidden="1"/>
    <cellStyle name="Uwaga 3" xfId="8180" hidden="1"/>
    <cellStyle name="Uwaga 3" xfId="8179" hidden="1"/>
    <cellStyle name="Uwaga 3" xfId="8177" hidden="1"/>
    <cellStyle name="Uwaga 3" xfId="8165" hidden="1"/>
    <cellStyle name="Uwaga 3" xfId="8164" hidden="1"/>
    <cellStyle name="Uwaga 3" xfId="8162" hidden="1"/>
    <cellStyle name="Uwaga 3" xfId="8150" hidden="1"/>
    <cellStyle name="Uwaga 3" xfId="8149" hidden="1"/>
    <cellStyle name="Uwaga 3" xfId="8147" hidden="1"/>
    <cellStyle name="Uwaga 3" xfId="8135" hidden="1"/>
    <cellStyle name="Uwaga 3" xfId="8134" hidden="1"/>
    <cellStyle name="Uwaga 3" xfId="8132" hidden="1"/>
    <cellStyle name="Uwaga 3" xfId="8120" hidden="1"/>
    <cellStyle name="Uwaga 3" xfId="8119" hidden="1"/>
    <cellStyle name="Uwaga 3" xfId="8117" hidden="1"/>
    <cellStyle name="Uwaga 3" xfId="8105" hidden="1"/>
    <cellStyle name="Uwaga 3" xfId="8104" hidden="1"/>
    <cellStyle name="Uwaga 3" xfId="8102" hidden="1"/>
    <cellStyle name="Uwaga 3" xfId="8090" hidden="1"/>
    <cellStyle name="Uwaga 3" xfId="8089" hidden="1"/>
    <cellStyle name="Uwaga 3" xfId="8087" hidden="1"/>
    <cellStyle name="Uwaga 3" xfId="8075" hidden="1"/>
    <cellStyle name="Uwaga 3" xfId="8074" hidden="1"/>
    <cellStyle name="Uwaga 3" xfId="8072" hidden="1"/>
    <cellStyle name="Uwaga 3" xfId="8060" hidden="1"/>
    <cellStyle name="Uwaga 3" xfId="8059" hidden="1"/>
    <cellStyle name="Uwaga 3" xfId="8057" hidden="1"/>
    <cellStyle name="Uwaga 3" xfId="8045" hidden="1"/>
    <cellStyle name="Uwaga 3" xfId="8044" hidden="1"/>
    <cellStyle name="Uwaga 3" xfId="8042" hidden="1"/>
    <cellStyle name="Uwaga 3" xfId="8030" hidden="1"/>
    <cellStyle name="Uwaga 3" xfId="8029" hidden="1"/>
    <cellStyle name="Uwaga 3" xfId="8027" hidden="1"/>
    <cellStyle name="Uwaga 3" xfId="8015" hidden="1"/>
    <cellStyle name="Uwaga 3" xfId="8014" hidden="1"/>
    <cellStyle name="Uwaga 3" xfId="8012" hidden="1"/>
    <cellStyle name="Uwaga 3" xfId="8000" hidden="1"/>
    <cellStyle name="Uwaga 3" xfId="7999" hidden="1"/>
    <cellStyle name="Uwaga 3" xfId="7997" hidden="1"/>
    <cellStyle name="Uwaga 3" xfId="7985" hidden="1"/>
    <cellStyle name="Uwaga 3" xfId="7984" hidden="1"/>
    <cellStyle name="Uwaga 3" xfId="7982" hidden="1"/>
    <cellStyle name="Uwaga 3" xfId="7970" hidden="1"/>
    <cellStyle name="Uwaga 3" xfId="7969" hidden="1"/>
    <cellStyle name="Uwaga 3" xfId="7967" hidden="1"/>
    <cellStyle name="Uwaga 3" xfId="7955" hidden="1"/>
    <cellStyle name="Uwaga 3" xfId="7954" hidden="1"/>
    <cellStyle name="Uwaga 3" xfId="7952" hidden="1"/>
    <cellStyle name="Uwaga 3" xfId="7940" hidden="1"/>
    <cellStyle name="Uwaga 3" xfId="7939" hidden="1"/>
    <cellStyle name="Uwaga 3" xfId="7937" hidden="1"/>
    <cellStyle name="Uwaga 3" xfId="7925" hidden="1"/>
    <cellStyle name="Uwaga 3" xfId="7924" hidden="1"/>
    <cellStyle name="Uwaga 3" xfId="7922" hidden="1"/>
    <cellStyle name="Uwaga 3" xfId="7910" hidden="1"/>
    <cellStyle name="Uwaga 3" xfId="7909" hidden="1"/>
    <cellStyle name="Uwaga 3" xfId="7907" hidden="1"/>
    <cellStyle name="Uwaga 3" xfId="7895" hidden="1"/>
    <cellStyle name="Uwaga 3" xfId="7893" hidden="1"/>
    <cellStyle name="Uwaga 3" xfId="7890" hidden="1"/>
    <cellStyle name="Uwaga 3" xfId="7880" hidden="1"/>
    <cellStyle name="Uwaga 3" xfId="7878" hidden="1"/>
    <cellStyle name="Uwaga 3" xfId="7875" hidden="1"/>
    <cellStyle name="Uwaga 3" xfId="7865" hidden="1"/>
    <cellStyle name="Uwaga 3" xfId="7863" hidden="1"/>
    <cellStyle name="Uwaga 3" xfId="7860" hidden="1"/>
    <cellStyle name="Uwaga 3" xfId="7850" hidden="1"/>
    <cellStyle name="Uwaga 3" xfId="7848" hidden="1"/>
    <cellStyle name="Uwaga 3" xfId="7845" hidden="1"/>
    <cellStyle name="Uwaga 3" xfId="7835" hidden="1"/>
    <cellStyle name="Uwaga 3" xfId="7833" hidden="1"/>
    <cellStyle name="Uwaga 3" xfId="7830" hidden="1"/>
    <cellStyle name="Uwaga 3" xfId="7820" hidden="1"/>
    <cellStyle name="Uwaga 3" xfId="7818" hidden="1"/>
    <cellStyle name="Uwaga 3" xfId="7814" hidden="1"/>
    <cellStyle name="Uwaga 3" xfId="7805" hidden="1"/>
    <cellStyle name="Uwaga 3" xfId="7802" hidden="1"/>
    <cellStyle name="Uwaga 3" xfId="7798" hidden="1"/>
    <cellStyle name="Uwaga 3" xfId="7790" hidden="1"/>
    <cellStyle name="Uwaga 3" xfId="7788" hidden="1"/>
    <cellStyle name="Uwaga 3" xfId="7784" hidden="1"/>
    <cellStyle name="Uwaga 3" xfId="7775" hidden="1"/>
    <cellStyle name="Uwaga 3" xfId="7773" hidden="1"/>
    <cellStyle name="Uwaga 3" xfId="7770" hidden="1"/>
    <cellStyle name="Uwaga 3" xfId="7760" hidden="1"/>
    <cellStyle name="Uwaga 3" xfId="7758" hidden="1"/>
    <cellStyle name="Uwaga 3" xfId="7753" hidden="1"/>
    <cellStyle name="Uwaga 3" xfId="7745" hidden="1"/>
    <cellStyle name="Uwaga 3" xfId="7743" hidden="1"/>
    <cellStyle name="Uwaga 3" xfId="7738" hidden="1"/>
    <cellStyle name="Uwaga 3" xfId="7730" hidden="1"/>
    <cellStyle name="Uwaga 3" xfId="7728" hidden="1"/>
    <cellStyle name="Uwaga 3" xfId="7723" hidden="1"/>
    <cellStyle name="Uwaga 3" xfId="7715" hidden="1"/>
    <cellStyle name="Uwaga 3" xfId="7713" hidden="1"/>
    <cellStyle name="Uwaga 3" xfId="7709" hidden="1"/>
    <cellStyle name="Uwaga 3" xfId="7700" hidden="1"/>
    <cellStyle name="Uwaga 3" xfId="7697" hidden="1"/>
    <cellStyle name="Uwaga 3" xfId="7692" hidden="1"/>
    <cellStyle name="Uwaga 3" xfId="7685" hidden="1"/>
    <cellStyle name="Uwaga 3" xfId="7681" hidden="1"/>
    <cellStyle name="Uwaga 3" xfId="7676" hidden="1"/>
    <cellStyle name="Uwaga 3" xfId="7670" hidden="1"/>
    <cellStyle name="Uwaga 3" xfId="7666" hidden="1"/>
    <cellStyle name="Uwaga 3" xfId="7661" hidden="1"/>
    <cellStyle name="Uwaga 3" xfId="7655" hidden="1"/>
    <cellStyle name="Uwaga 3" xfId="7652" hidden="1"/>
    <cellStyle name="Uwaga 3" xfId="7648" hidden="1"/>
    <cellStyle name="Uwaga 3" xfId="7639" hidden="1"/>
    <cellStyle name="Uwaga 3" xfId="7634" hidden="1"/>
    <cellStyle name="Uwaga 3" xfId="7629" hidden="1"/>
    <cellStyle name="Uwaga 3" xfId="7624" hidden="1"/>
    <cellStyle name="Uwaga 3" xfId="7619" hidden="1"/>
    <cellStyle name="Uwaga 3" xfId="7614" hidden="1"/>
    <cellStyle name="Uwaga 3" xfId="7609" hidden="1"/>
    <cellStyle name="Uwaga 3" xfId="7604" hidden="1"/>
    <cellStyle name="Uwaga 3" xfId="7599" hidden="1"/>
    <cellStyle name="Uwaga 3" xfId="7595" hidden="1"/>
    <cellStyle name="Uwaga 3" xfId="7590" hidden="1"/>
    <cellStyle name="Uwaga 3" xfId="7585" hidden="1"/>
    <cellStyle name="Uwaga 3" xfId="7580" hidden="1"/>
    <cellStyle name="Uwaga 3" xfId="7576" hidden="1"/>
    <cellStyle name="Uwaga 3" xfId="7572" hidden="1"/>
    <cellStyle name="Uwaga 3" xfId="7565" hidden="1"/>
    <cellStyle name="Uwaga 3" xfId="7561" hidden="1"/>
    <cellStyle name="Uwaga 3" xfId="7556" hidden="1"/>
    <cellStyle name="Uwaga 3" xfId="7550" hidden="1"/>
    <cellStyle name="Uwaga 3" xfId="7546" hidden="1"/>
    <cellStyle name="Uwaga 3" xfId="7541" hidden="1"/>
    <cellStyle name="Uwaga 3" xfId="7535" hidden="1"/>
    <cellStyle name="Uwaga 3" xfId="7531" hidden="1"/>
    <cellStyle name="Uwaga 3" xfId="7527" hidden="1"/>
    <cellStyle name="Uwaga 3" xfId="7520" hidden="1"/>
    <cellStyle name="Uwaga 3" xfId="7516" hidden="1"/>
    <cellStyle name="Uwaga 3" xfId="7512" hidden="1"/>
    <cellStyle name="Uwaga 3" xfId="7465" hidden="1"/>
    <cellStyle name="Uwaga 3" xfId="7464" hidden="1"/>
    <cellStyle name="Uwaga 3" xfId="7463" hidden="1"/>
    <cellStyle name="Uwaga 3" xfId="7456" hidden="1"/>
    <cellStyle name="Uwaga 3" xfId="7455" hidden="1"/>
    <cellStyle name="Uwaga 3" xfId="7454" hidden="1"/>
    <cellStyle name="Uwaga 3" xfId="7447" hidden="1"/>
    <cellStyle name="Uwaga 3" xfId="7446" hidden="1"/>
    <cellStyle name="Uwaga 3" xfId="7445" hidden="1"/>
    <cellStyle name="Uwaga 3" xfId="7438" hidden="1"/>
    <cellStyle name="Uwaga 3" xfId="7437" hidden="1"/>
    <cellStyle name="Uwaga 3" xfId="7436" hidden="1"/>
    <cellStyle name="Uwaga 3" xfId="7429" hidden="1"/>
    <cellStyle name="Uwaga 3" xfId="7428" hidden="1"/>
    <cellStyle name="Uwaga 3" xfId="7426" hidden="1"/>
    <cellStyle name="Uwaga 3" xfId="7421" hidden="1"/>
    <cellStyle name="Uwaga 3" xfId="7418" hidden="1"/>
    <cellStyle name="Uwaga 3" xfId="7416" hidden="1"/>
    <cellStyle name="Uwaga 3" xfId="7412" hidden="1"/>
    <cellStyle name="Uwaga 3" xfId="7409" hidden="1"/>
    <cellStyle name="Uwaga 3" xfId="7407" hidden="1"/>
    <cellStyle name="Uwaga 3" xfId="7403" hidden="1"/>
    <cellStyle name="Uwaga 3" xfId="7400" hidden="1"/>
    <cellStyle name="Uwaga 3" xfId="7398" hidden="1"/>
    <cellStyle name="Uwaga 3" xfId="7394" hidden="1"/>
    <cellStyle name="Uwaga 3" xfId="7392" hidden="1"/>
    <cellStyle name="Uwaga 3" xfId="7391" hidden="1"/>
    <cellStyle name="Uwaga 3" xfId="7385" hidden="1"/>
    <cellStyle name="Uwaga 3" xfId="7383" hidden="1"/>
    <cellStyle name="Uwaga 3" xfId="7380" hidden="1"/>
    <cellStyle name="Uwaga 3" xfId="7376" hidden="1"/>
    <cellStyle name="Uwaga 3" xfId="7373" hidden="1"/>
    <cellStyle name="Uwaga 3" xfId="7371" hidden="1"/>
    <cellStyle name="Uwaga 3" xfId="7367" hidden="1"/>
    <cellStyle name="Uwaga 3" xfId="7364" hidden="1"/>
    <cellStyle name="Uwaga 3" xfId="7362" hidden="1"/>
    <cellStyle name="Uwaga 3" xfId="7358" hidden="1"/>
    <cellStyle name="Uwaga 3" xfId="7356" hidden="1"/>
    <cellStyle name="Uwaga 3" xfId="7355" hidden="1"/>
    <cellStyle name="Uwaga 3" xfId="7349" hidden="1"/>
    <cellStyle name="Uwaga 3" xfId="7346" hidden="1"/>
    <cellStyle name="Uwaga 3" xfId="7344" hidden="1"/>
    <cellStyle name="Uwaga 3" xfId="7340" hidden="1"/>
    <cellStyle name="Uwaga 3" xfId="7337" hidden="1"/>
    <cellStyle name="Uwaga 3" xfId="7335" hidden="1"/>
    <cellStyle name="Uwaga 3" xfId="7331" hidden="1"/>
    <cellStyle name="Uwaga 3" xfId="7328" hidden="1"/>
    <cellStyle name="Uwaga 3" xfId="7326" hidden="1"/>
    <cellStyle name="Uwaga 3" xfId="7322" hidden="1"/>
    <cellStyle name="Uwaga 3" xfId="7320" hidden="1"/>
    <cellStyle name="Uwaga 3" xfId="7319" hidden="1"/>
    <cellStyle name="Uwaga 3" xfId="7312" hidden="1"/>
    <cellStyle name="Uwaga 3" xfId="7309" hidden="1"/>
    <cellStyle name="Uwaga 3" xfId="7307" hidden="1"/>
    <cellStyle name="Uwaga 3" xfId="7303" hidden="1"/>
    <cellStyle name="Uwaga 3" xfId="7300" hidden="1"/>
    <cellStyle name="Uwaga 3" xfId="7298" hidden="1"/>
    <cellStyle name="Uwaga 3" xfId="7294" hidden="1"/>
    <cellStyle name="Uwaga 3" xfId="7291" hidden="1"/>
    <cellStyle name="Uwaga 3" xfId="7289" hidden="1"/>
    <cellStyle name="Uwaga 3" xfId="7286" hidden="1"/>
    <cellStyle name="Uwaga 3" xfId="7284" hidden="1"/>
    <cellStyle name="Uwaga 3" xfId="7283" hidden="1"/>
    <cellStyle name="Uwaga 3" xfId="7277" hidden="1"/>
    <cellStyle name="Uwaga 3" xfId="7275" hidden="1"/>
    <cellStyle name="Uwaga 3" xfId="7273" hidden="1"/>
    <cellStyle name="Uwaga 3" xfId="7268" hidden="1"/>
    <cellStyle name="Uwaga 3" xfId="7266" hidden="1"/>
    <cellStyle name="Uwaga 3" xfId="7264" hidden="1"/>
    <cellStyle name="Uwaga 3" xfId="7259" hidden="1"/>
    <cellStyle name="Uwaga 3" xfId="7257" hidden="1"/>
    <cellStyle name="Uwaga 3" xfId="7255" hidden="1"/>
    <cellStyle name="Uwaga 3" xfId="7250" hidden="1"/>
    <cellStyle name="Uwaga 3" xfId="7248" hidden="1"/>
    <cellStyle name="Uwaga 3" xfId="7247" hidden="1"/>
    <cellStyle name="Uwaga 3" xfId="7240" hidden="1"/>
    <cellStyle name="Uwaga 3" xfId="7237" hidden="1"/>
    <cellStyle name="Uwaga 3" xfId="7235" hidden="1"/>
    <cellStyle name="Uwaga 3" xfId="7231" hidden="1"/>
    <cellStyle name="Uwaga 3" xfId="7228" hidden="1"/>
    <cellStyle name="Uwaga 3" xfId="7226" hidden="1"/>
    <cellStyle name="Uwaga 3" xfId="7222" hidden="1"/>
    <cellStyle name="Uwaga 3" xfId="7219" hidden="1"/>
    <cellStyle name="Uwaga 3" xfId="7217" hidden="1"/>
    <cellStyle name="Uwaga 3" xfId="7214" hidden="1"/>
    <cellStyle name="Uwaga 3" xfId="7212" hidden="1"/>
    <cellStyle name="Uwaga 3" xfId="7210" hidden="1"/>
    <cellStyle name="Uwaga 3" xfId="7204" hidden="1"/>
    <cellStyle name="Uwaga 3" xfId="7201" hidden="1"/>
    <cellStyle name="Uwaga 3" xfId="7199" hidden="1"/>
    <cellStyle name="Uwaga 3" xfId="7195" hidden="1"/>
    <cellStyle name="Uwaga 3" xfId="7192" hidden="1"/>
    <cellStyle name="Uwaga 3" xfId="7190" hidden="1"/>
    <cellStyle name="Uwaga 3" xfId="7186" hidden="1"/>
    <cellStyle name="Uwaga 3" xfId="7183" hidden="1"/>
    <cellStyle name="Uwaga 3" xfId="7181" hidden="1"/>
    <cellStyle name="Uwaga 3" xfId="7179" hidden="1"/>
    <cellStyle name="Uwaga 3" xfId="7177" hidden="1"/>
    <cellStyle name="Uwaga 3" xfId="7175" hidden="1"/>
    <cellStyle name="Uwaga 3" xfId="7170" hidden="1"/>
    <cellStyle name="Uwaga 3" xfId="7168" hidden="1"/>
    <cellStyle name="Uwaga 3" xfId="7165" hidden="1"/>
    <cellStyle name="Uwaga 3" xfId="7161" hidden="1"/>
    <cellStyle name="Uwaga 3" xfId="7158" hidden="1"/>
    <cellStyle name="Uwaga 3" xfId="7155" hidden="1"/>
    <cellStyle name="Uwaga 3" xfId="7152" hidden="1"/>
    <cellStyle name="Uwaga 3" xfId="7150" hidden="1"/>
    <cellStyle name="Uwaga 3" xfId="7147" hidden="1"/>
    <cellStyle name="Uwaga 3" xfId="7143" hidden="1"/>
    <cellStyle name="Uwaga 3" xfId="7141" hidden="1"/>
    <cellStyle name="Uwaga 3" xfId="7138" hidden="1"/>
    <cellStyle name="Uwaga 3" xfId="7133" hidden="1"/>
    <cellStyle name="Uwaga 3" xfId="7130" hidden="1"/>
    <cellStyle name="Uwaga 3" xfId="7127" hidden="1"/>
    <cellStyle name="Uwaga 3" xfId="7123" hidden="1"/>
    <cellStyle name="Uwaga 3" xfId="7120" hidden="1"/>
    <cellStyle name="Uwaga 3" xfId="7118" hidden="1"/>
    <cellStyle name="Uwaga 3" xfId="7115" hidden="1"/>
    <cellStyle name="Uwaga 3" xfId="7112" hidden="1"/>
    <cellStyle name="Uwaga 3" xfId="7109" hidden="1"/>
    <cellStyle name="Uwaga 3" xfId="7107" hidden="1"/>
    <cellStyle name="Uwaga 3" xfId="7105" hidden="1"/>
    <cellStyle name="Uwaga 3" xfId="7102" hidden="1"/>
    <cellStyle name="Uwaga 3" xfId="7097" hidden="1"/>
    <cellStyle name="Uwaga 3" xfId="7094" hidden="1"/>
    <cellStyle name="Uwaga 3" xfId="7091" hidden="1"/>
    <cellStyle name="Uwaga 3" xfId="7088" hidden="1"/>
    <cellStyle name="Uwaga 3" xfId="7085" hidden="1"/>
    <cellStyle name="Uwaga 3" xfId="7082" hidden="1"/>
    <cellStyle name="Uwaga 3" xfId="7079" hidden="1"/>
    <cellStyle name="Uwaga 3" xfId="7076" hidden="1"/>
    <cellStyle name="Uwaga 3" xfId="7073" hidden="1"/>
    <cellStyle name="Uwaga 3" xfId="7071" hidden="1"/>
    <cellStyle name="Uwaga 3" xfId="7069" hidden="1"/>
    <cellStyle name="Uwaga 3" xfId="7066" hidden="1"/>
    <cellStyle name="Uwaga 3" xfId="7061" hidden="1"/>
    <cellStyle name="Uwaga 3" xfId="7058" hidden="1"/>
    <cellStyle name="Uwaga 3" xfId="7055" hidden="1"/>
    <cellStyle name="Uwaga 3" xfId="7052" hidden="1"/>
    <cellStyle name="Uwaga 3" xfId="7049" hidden="1"/>
    <cellStyle name="Uwaga 3" xfId="7046" hidden="1"/>
    <cellStyle name="Uwaga 3" xfId="7043" hidden="1"/>
    <cellStyle name="Uwaga 3" xfId="7040" hidden="1"/>
    <cellStyle name="Uwaga 3" xfId="7037" hidden="1"/>
    <cellStyle name="Uwaga 3" xfId="7035" hidden="1"/>
    <cellStyle name="Uwaga 3" xfId="7033" hidden="1"/>
    <cellStyle name="Uwaga 3" xfId="7030" hidden="1"/>
    <cellStyle name="Uwaga 3" xfId="7024" hidden="1"/>
    <cellStyle name="Uwaga 3" xfId="7021" hidden="1"/>
    <cellStyle name="Uwaga 3" xfId="7019" hidden="1"/>
    <cellStyle name="Uwaga 3" xfId="7015" hidden="1"/>
    <cellStyle name="Uwaga 3" xfId="7012" hidden="1"/>
    <cellStyle name="Uwaga 3" xfId="7010" hidden="1"/>
    <cellStyle name="Uwaga 3" xfId="7006" hidden="1"/>
    <cellStyle name="Uwaga 3" xfId="7003" hidden="1"/>
    <cellStyle name="Uwaga 3" xfId="7001" hidden="1"/>
    <cellStyle name="Uwaga 3" xfId="6999" hidden="1"/>
    <cellStyle name="Uwaga 3" xfId="6996" hidden="1"/>
    <cellStyle name="Uwaga 3" xfId="6993" hidden="1"/>
    <cellStyle name="Uwaga 3" xfId="6990" hidden="1"/>
    <cellStyle name="Uwaga 3" xfId="6988" hidden="1"/>
    <cellStyle name="Uwaga 3" xfId="6986" hidden="1"/>
    <cellStyle name="Uwaga 3" xfId="6981" hidden="1"/>
    <cellStyle name="Uwaga 3" xfId="6979" hidden="1"/>
    <cellStyle name="Uwaga 3" xfId="6976" hidden="1"/>
    <cellStyle name="Uwaga 3" xfId="6972" hidden="1"/>
    <cellStyle name="Uwaga 3" xfId="6970" hidden="1"/>
    <cellStyle name="Uwaga 3" xfId="4091" hidden="1"/>
    <cellStyle name="Uwaga 3" xfId="5077" hidden="1"/>
    <cellStyle name="Uwaga 3" xfId="4088" hidden="1"/>
    <cellStyle name="Uwaga 3" xfId="4087" hidden="1"/>
    <cellStyle name="Uwaga 3" xfId="5074" hidden="1"/>
    <cellStyle name="Uwaga 3" xfId="4085" hidden="1"/>
    <cellStyle name="Uwaga 3" xfId="3555" hidden="1"/>
    <cellStyle name="Uwaga 3" xfId="8502" hidden="1"/>
    <cellStyle name="Uwaga 3" xfId="8503" hidden="1"/>
    <cellStyle name="Uwaga 3" xfId="8505" hidden="1"/>
    <cellStyle name="Uwaga 3" xfId="8517" hidden="1"/>
    <cellStyle name="Uwaga 3" xfId="8518" hidden="1"/>
    <cellStyle name="Uwaga 3" xfId="8523" hidden="1"/>
    <cellStyle name="Uwaga 3" xfId="8532" hidden="1"/>
    <cellStyle name="Uwaga 3" xfId="8533" hidden="1"/>
    <cellStyle name="Uwaga 3" xfId="8538" hidden="1"/>
    <cellStyle name="Uwaga 3" xfId="8547" hidden="1"/>
    <cellStyle name="Uwaga 3" xfId="8548" hidden="1"/>
    <cellStyle name="Uwaga 3" xfId="8549" hidden="1"/>
    <cellStyle name="Uwaga 3" xfId="8562" hidden="1"/>
    <cellStyle name="Uwaga 3" xfId="8567" hidden="1"/>
    <cellStyle name="Uwaga 3" xfId="8572" hidden="1"/>
    <cellStyle name="Uwaga 3" xfId="8582" hidden="1"/>
    <cellStyle name="Uwaga 3" xfId="8587" hidden="1"/>
    <cellStyle name="Uwaga 3" xfId="8591" hidden="1"/>
    <cellStyle name="Uwaga 3" xfId="8598" hidden="1"/>
    <cellStyle name="Uwaga 3" xfId="8603" hidden="1"/>
    <cellStyle name="Uwaga 3" xfId="8606" hidden="1"/>
    <cellStyle name="Uwaga 3" xfId="8612" hidden="1"/>
    <cellStyle name="Uwaga 3" xfId="8617" hidden="1"/>
    <cellStyle name="Uwaga 3" xfId="8621" hidden="1"/>
    <cellStyle name="Uwaga 3" xfId="8622" hidden="1"/>
    <cellStyle name="Uwaga 3" xfId="8623" hidden="1"/>
    <cellStyle name="Uwaga 3" xfId="8627" hidden="1"/>
    <cellStyle name="Uwaga 3" xfId="8639" hidden="1"/>
    <cellStyle name="Uwaga 3" xfId="8644" hidden="1"/>
    <cellStyle name="Uwaga 3" xfId="8649" hidden="1"/>
    <cellStyle name="Uwaga 3" xfId="8654" hidden="1"/>
    <cellStyle name="Uwaga 3" xfId="8659" hidden="1"/>
    <cellStyle name="Uwaga 3" xfId="8664" hidden="1"/>
    <cellStyle name="Uwaga 3" xfId="8668" hidden="1"/>
    <cellStyle name="Uwaga 3" xfId="8672" hidden="1"/>
    <cellStyle name="Uwaga 3" xfId="8677" hidden="1"/>
    <cellStyle name="Uwaga 3" xfId="8682" hidden="1"/>
    <cellStyle name="Uwaga 3" xfId="8683" hidden="1"/>
    <cellStyle name="Uwaga 3" xfId="8685" hidden="1"/>
    <cellStyle name="Uwaga 3" xfId="8698" hidden="1"/>
    <cellStyle name="Uwaga 3" xfId="8702" hidden="1"/>
    <cellStyle name="Uwaga 3" xfId="8707" hidden="1"/>
    <cellStyle name="Uwaga 3" xfId="8714" hidden="1"/>
    <cellStyle name="Uwaga 3" xfId="8718" hidden="1"/>
    <cellStyle name="Uwaga 3" xfId="8723" hidden="1"/>
    <cellStyle name="Uwaga 3" xfId="8728" hidden="1"/>
    <cellStyle name="Uwaga 3" xfId="8731" hidden="1"/>
    <cellStyle name="Uwaga 3" xfId="8736" hidden="1"/>
    <cellStyle name="Uwaga 3" xfId="8742" hidden="1"/>
    <cellStyle name="Uwaga 3" xfId="8743" hidden="1"/>
    <cellStyle name="Uwaga 3" xfId="8746" hidden="1"/>
    <cellStyle name="Uwaga 3" xfId="8759" hidden="1"/>
    <cellStyle name="Uwaga 3" xfId="8763" hidden="1"/>
    <cellStyle name="Uwaga 3" xfId="8768" hidden="1"/>
    <cellStyle name="Uwaga 3" xfId="8775" hidden="1"/>
    <cellStyle name="Uwaga 3" xfId="8780" hidden="1"/>
    <cellStyle name="Uwaga 3" xfId="8784" hidden="1"/>
    <cellStyle name="Uwaga 3" xfId="8789" hidden="1"/>
    <cellStyle name="Uwaga 3" xfId="8793" hidden="1"/>
    <cellStyle name="Uwaga 3" xfId="8798" hidden="1"/>
    <cellStyle name="Uwaga 3" xfId="8802" hidden="1"/>
    <cellStyle name="Uwaga 3" xfId="8803" hidden="1"/>
    <cellStyle name="Uwaga 3" xfId="8805" hidden="1"/>
    <cellStyle name="Uwaga 3" xfId="8817" hidden="1"/>
    <cellStyle name="Uwaga 3" xfId="8818" hidden="1"/>
    <cellStyle name="Uwaga 3" xfId="8820" hidden="1"/>
    <cellStyle name="Uwaga 3" xfId="8832" hidden="1"/>
    <cellStyle name="Uwaga 3" xfId="8834" hidden="1"/>
    <cellStyle name="Uwaga 3" xfId="8837" hidden="1"/>
    <cellStyle name="Uwaga 3" xfId="8847" hidden="1"/>
    <cellStyle name="Uwaga 3" xfId="8848" hidden="1"/>
    <cellStyle name="Uwaga 3" xfId="8850" hidden="1"/>
    <cellStyle name="Uwaga 3" xfId="8862" hidden="1"/>
    <cellStyle name="Uwaga 3" xfId="8863" hidden="1"/>
    <cellStyle name="Uwaga 3" xfId="8864" hidden="1"/>
    <cellStyle name="Uwaga 3" xfId="8878" hidden="1"/>
    <cellStyle name="Uwaga 3" xfId="8881" hidden="1"/>
    <cellStyle name="Uwaga 3" xfId="8885" hidden="1"/>
    <cellStyle name="Uwaga 3" xfId="8893" hidden="1"/>
    <cellStyle name="Uwaga 3" xfId="8896" hidden="1"/>
    <cellStyle name="Uwaga 3" xfId="8900" hidden="1"/>
    <cellStyle name="Uwaga 3" xfId="8908" hidden="1"/>
    <cellStyle name="Uwaga 3" xfId="8911" hidden="1"/>
    <cellStyle name="Uwaga 3" xfId="8915" hidden="1"/>
    <cellStyle name="Uwaga 3" xfId="8922" hidden="1"/>
    <cellStyle name="Uwaga 3" xfId="8923" hidden="1"/>
    <cellStyle name="Uwaga 3" xfId="8925" hidden="1"/>
    <cellStyle name="Uwaga 3" xfId="8938" hidden="1"/>
    <cellStyle name="Uwaga 3" xfId="8941" hidden="1"/>
    <cellStyle name="Uwaga 3" xfId="8944" hidden="1"/>
    <cellStyle name="Uwaga 3" xfId="8953" hidden="1"/>
    <cellStyle name="Uwaga 3" xfId="8956" hidden="1"/>
    <cellStyle name="Uwaga 3" xfId="8960" hidden="1"/>
    <cellStyle name="Uwaga 3" xfId="8968" hidden="1"/>
    <cellStyle name="Uwaga 3" xfId="8970" hidden="1"/>
    <cellStyle name="Uwaga 3" xfId="8973" hidden="1"/>
    <cellStyle name="Uwaga 3" xfId="8982" hidden="1"/>
    <cellStyle name="Uwaga 3" xfId="8983" hidden="1"/>
    <cellStyle name="Uwaga 3" xfId="8984" hidden="1"/>
    <cellStyle name="Uwaga 3" xfId="8997" hidden="1"/>
    <cellStyle name="Uwaga 3" xfId="8998" hidden="1"/>
    <cellStyle name="Uwaga 3" xfId="9000" hidden="1"/>
    <cellStyle name="Uwaga 3" xfId="9012" hidden="1"/>
    <cellStyle name="Uwaga 3" xfId="9013" hidden="1"/>
    <cellStyle name="Uwaga 3" xfId="9015" hidden="1"/>
    <cellStyle name="Uwaga 3" xfId="9027" hidden="1"/>
    <cellStyle name="Uwaga 3" xfId="9028" hidden="1"/>
    <cellStyle name="Uwaga 3" xfId="9030" hidden="1"/>
    <cellStyle name="Uwaga 3" xfId="9042" hidden="1"/>
    <cellStyle name="Uwaga 3" xfId="9043" hidden="1"/>
    <cellStyle name="Uwaga 3" xfId="9044" hidden="1"/>
    <cellStyle name="Uwaga 3" xfId="9058" hidden="1"/>
    <cellStyle name="Uwaga 3" xfId="9060" hidden="1"/>
    <cellStyle name="Uwaga 3" xfId="9063" hidden="1"/>
    <cellStyle name="Uwaga 3" xfId="9073" hidden="1"/>
    <cellStyle name="Uwaga 3" xfId="9076" hidden="1"/>
    <cellStyle name="Uwaga 3" xfId="9079" hidden="1"/>
    <cellStyle name="Uwaga 3" xfId="9088" hidden="1"/>
    <cellStyle name="Uwaga 3" xfId="9090" hidden="1"/>
    <cellStyle name="Uwaga 3" xfId="9093" hidden="1"/>
    <cellStyle name="Uwaga 3" xfId="9102" hidden="1"/>
    <cellStyle name="Uwaga 3" xfId="9103" hidden="1"/>
    <cellStyle name="Uwaga 3" xfId="9104" hidden="1"/>
    <cellStyle name="Uwaga 3" xfId="9117" hidden="1"/>
    <cellStyle name="Uwaga 3" xfId="9119" hidden="1"/>
    <cellStyle name="Uwaga 3" xfId="9121" hidden="1"/>
    <cellStyle name="Uwaga 3" xfId="9132" hidden="1"/>
    <cellStyle name="Uwaga 3" xfId="9134" hidden="1"/>
    <cellStyle name="Uwaga 3" xfId="9136" hidden="1"/>
    <cellStyle name="Uwaga 3" xfId="9147" hidden="1"/>
    <cellStyle name="Uwaga 3" xfId="9149" hidden="1"/>
    <cellStyle name="Uwaga 3" xfId="9151" hidden="1"/>
    <cellStyle name="Uwaga 3" xfId="9162" hidden="1"/>
    <cellStyle name="Uwaga 3" xfId="9163" hidden="1"/>
    <cellStyle name="Uwaga 3" xfId="9164" hidden="1"/>
    <cellStyle name="Uwaga 3" xfId="9177" hidden="1"/>
    <cellStyle name="Uwaga 3" xfId="9179" hidden="1"/>
    <cellStyle name="Uwaga 3" xfId="9181" hidden="1"/>
    <cellStyle name="Uwaga 3" xfId="9192" hidden="1"/>
    <cellStyle name="Uwaga 3" xfId="9194" hidden="1"/>
    <cellStyle name="Uwaga 3" xfId="9196" hidden="1"/>
    <cellStyle name="Uwaga 3" xfId="9207" hidden="1"/>
    <cellStyle name="Uwaga 3" xfId="9209" hidden="1"/>
    <cellStyle name="Uwaga 3" xfId="9210" hidden="1"/>
    <cellStyle name="Uwaga 3" xfId="9222" hidden="1"/>
    <cellStyle name="Uwaga 3" xfId="9223" hidden="1"/>
    <cellStyle name="Uwaga 3" xfId="9224" hidden="1"/>
    <cellStyle name="Uwaga 3" xfId="9237" hidden="1"/>
    <cellStyle name="Uwaga 3" xfId="9239" hidden="1"/>
    <cellStyle name="Uwaga 3" xfId="9241" hidden="1"/>
    <cellStyle name="Uwaga 3" xfId="9252" hidden="1"/>
    <cellStyle name="Uwaga 3" xfId="9254" hidden="1"/>
    <cellStyle name="Uwaga 3" xfId="9256" hidden="1"/>
    <cellStyle name="Uwaga 3" xfId="9267" hidden="1"/>
    <cellStyle name="Uwaga 3" xfId="9269" hidden="1"/>
    <cellStyle name="Uwaga 3" xfId="9271" hidden="1"/>
    <cellStyle name="Uwaga 3" xfId="9282" hidden="1"/>
    <cellStyle name="Uwaga 3" xfId="9283" hidden="1"/>
    <cellStyle name="Uwaga 3" xfId="9285" hidden="1"/>
    <cellStyle name="Uwaga 3" xfId="9296" hidden="1"/>
    <cellStyle name="Uwaga 3" xfId="9298" hidden="1"/>
    <cellStyle name="Uwaga 3" xfId="9299" hidden="1"/>
    <cellStyle name="Uwaga 3" xfId="9308" hidden="1"/>
    <cellStyle name="Uwaga 3" xfId="9311" hidden="1"/>
    <cellStyle name="Uwaga 3" xfId="9313" hidden="1"/>
    <cellStyle name="Uwaga 3" xfId="9324" hidden="1"/>
    <cellStyle name="Uwaga 3" xfId="9326" hidden="1"/>
    <cellStyle name="Uwaga 3" xfId="9328" hidden="1"/>
    <cellStyle name="Uwaga 3" xfId="9340" hidden="1"/>
    <cellStyle name="Uwaga 3" xfId="9342" hidden="1"/>
    <cellStyle name="Uwaga 3" xfId="9344" hidden="1"/>
    <cellStyle name="Uwaga 3" xfId="9352" hidden="1"/>
    <cellStyle name="Uwaga 3" xfId="9354" hidden="1"/>
    <cellStyle name="Uwaga 3" xfId="9357" hidden="1"/>
    <cellStyle name="Uwaga 3" xfId="9347" hidden="1"/>
    <cellStyle name="Uwaga 3" xfId="9346" hidden="1"/>
    <cellStyle name="Uwaga 3" xfId="9345" hidden="1"/>
    <cellStyle name="Uwaga 3" xfId="9332" hidden="1"/>
    <cellStyle name="Uwaga 3" xfId="9331" hidden="1"/>
    <cellStyle name="Uwaga 3" xfId="9330" hidden="1"/>
    <cellStyle name="Uwaga 3" xfId="9317" hidden="1"/>
    <cellStyle name="Uwaga 3" xfId="9316" hidden="1"/>
    <cellStyle name="Uwaga 3" xfId="9315" hidden="1"/>
    <cellStyle name="Uwaga 3" xfId="9302" hidden="1"/>
    <cellStyle name="Uwaga 3" xfId="9301" hidden="1"/>
    <cellStyle name="Uwaga 3" xfId="9300" hidden="1"/>
    <cellStyle name="Uwaga 3" xfId="9287" hidden="1"/>
    <cellStyle name="Uwaga 3" xfId="9286" hidden="1"/>
    <cellStyle name="Uwaga 3" xfId="9284" hidden="1"/>
    <cellStyle name="Uwaga 3" xfId="9273" hidden="1"/>
    <cellStyle name="Uwaga 3" xfId="9270" hidden="1"/>
    <cellStyle name="Uwaga 3" xfId="9268" hidden="1"/>
    <cellStyle name="Uwaga 3" xfId="9258" hidden="1"/>
    <cellStyle name="Uwaga 3" xfId="9255" hidden="1"/>
    <cellStyle name="Uwaga 3" xfId="9253" hidden="1"/>
    <cellStyle name="Uwaga 3" xfId="9243" hidden="1"/>
    <cellStyle name="Uwaga 3" xfId="9240" hidden="1"/>
    <cellStyle name="Uwaga 3" xfId="9238" hidden="1"/>
    <cellStyle name="Uwaga 3" xfId="9228" hidden="1"/>
    <cellStyle name="Uwaga 3" xfId="9226" hidden="1"/>
    <cellStyle name="Uwaga 3" xfId="9225" hidden="1"/>
    <cellStyle name="Uwaga 3" xfId="9213" hidden="1"/>
    <cellStyle name="Uwaga 3" xfId="9211" hidden="1"/>
    <cellStyle name="Uwaga 3" xfId="9208" hidden="1"/>
    <cellStyle name="Uwaga 3" xfId="9198" hidden="1"/>
    <cellStyle name="Uwaga 3" xfId="9195" hidden="1"/>
    <cellStyle name="Uwaga 3" xfId="9193" hidden="1"/>
    <cellStyle name="Uwaga 3" xfId="9183" hidden="1"/>
    <cellStyle name="Uwaga 3" xfId="9180" hidden="1"/>
    <cellStyle name="Uwaga 3" xfId="9178" hidden="1"/>
    <cellStyle name="Uwaga 3" xfId="9168" hidden="1"/>
    <cellStyle name="Uwaga 3" xfId="9166" hidden="1"/>
    <cellStyle name="Uwaga 3" xfId="9165" hidden="1"/>
    <cellStyle name="Uwaga 3" xfId="9153" hidden="1"/>
    <cellStyle name="Uwaga 3" xfId="9150" hidden="1"/>
    <cellStyle name="Uwaga 3" xfId="9148" hidden="1"/>
    <cellStyle name="Uwaga 3" xfId="9138" hidden="1"/>
    <cellStyle name="Uwaga 3" xfId="9135" hidden="1"/>
    <cellStyle name="Uwaga 3" xfId="9133" hidden="1"/>
    <cellStyle name="Uwaga 3" xfId="9123" hidden="1"/>
    <cellStyle name="Uwaga 3" xfId="9120" hidden="1"/>
    <cellStyle name="Uwaga 3" xfId="9118" hidden="1"/>
    <cellStyle name="Uwaga 3" xfId="9108" hidden="1"/>
    <cellStyle name="Uwaga 3" xfId="9106" hidden="1"/>
    <cellStyle name="Uwaga 3" xfId="9105" hidden="1"/>
    <cellStyle name="Uwaga 3" xfId="9092" hidden="1"/>
    <cellStyle name="Uwaga 3" xfId="9089" hidden="1"/>
    <cellStyle name="Uwaga 3" xfId="9087" hidden="1"/>
    <cellStyle name="Uwaga 3" xfId="9077" hidden="1"/>
    <cellStyle name="Uwaga 3" xfId="9074" hidden="1"/>
    <cellStyle name="Uwaga 3" xfId="9072" hidden="1"/>
    <cellStyle name="Uwaga 3" xfId="9062" hidden="1"/>
    <cellStyle name="Uwaga 3" xfId="9059" hidden="1"/>
    <cellStyle name="Uwaga 3" xfId="9057" hidden="1"/>
    <cellStyle name="Uwaga 3" xfId="9048" hidden="1"/>
    <cellStyle name="Uwaga 3" xfId="9046" hidden="1"/>
    <cellStyle name="Uwaga 3" xfId="9045" hidden="1"/>
    <cellStyle name="Uwaga 3" xfId="9033" hidden="1"/>
    <cellStyle name="Uwaga 3" xfId="9031" hidden="1"/>
    <cellStyle name="Uwaga 3" xfId="9029" hidden="1"/>
    <cellStyle name="Uwaga 3" xfId="9018" hidden="1"/>
    <cellStyle name="Uwaga 3" xfId="9016" hidden="1"/>
    <cellStyle name="Uwaga 3" xfId="9014" hidden="1"/>
    <cellStyle name="Uwaga 3" xfId="9003" hidden="1"/>
    <cellStyle name="Uwaga 3" xfId="9001" hidden="1"/>
    <cellStyle name="Uwaga 3" xfId="8999" hidden="1"/>
    <cellStyle name="Uwaga 3" xfId="8988" hidden="1"/>
    <cellStyle name="Uwaga 3" xfId="8986" hidden="1"/>
    <cellStyle name="Uwaga 3" xfId="8985" hidden="1"/>
    <cellStyle name="Uwaga 3" xfId="8972" hidden="1"/>
    <cellStyle name="Uwaga 3" xfId="8969" hidden="1"/>
    <cellStyle name="Uwaga 3" xfId="8967" hidden="1"/>
    <cellStyle name="Uwaga 3" xfId="8957" hidden="1"/>
    <cellStyle name="Uwaga 3" xfId="8954" hidden="1"/>
    <cellStyle name="Uwaga 3" xfId="8952" hidden="1"/>
    <cellStyle name="Uwaga 3" xfId="8942" hidden="1"/>
    <cellStyle name="Uwaga 3" xfId="8939" hidden="1"/>
    <cellStyle name="Uwaga 3" xfId="8937" hidden="1"/>
    <cellStyle name="Uwaga 3" xfId="8928" hidden="1"/>
    <cellStyle name="Uwaga 3" xfId="8926" hidden="1"/>
    <cellStyle name="Uwaga 3" xfId="8924" hidden="1"/>
    <cellStyle name="Uwaga 3" xfId="8912" hidden="1"/>
    <cellStyle name="Uwaga 3" xfId="8909" hidden="1"/>
    <cellStyle name="Uwaga 3" xfId="8907" hidden="1"/>
    <cellStyle name="Uwaga 3" xfId="8897" hidden="1"/>
    <cellStyle name="Uwaga 3" xfId="8894" hidden="1"/>
    <cellStyle name="Uwaga 3" xfId="8892" hidden="1"/>
    <cellStyle name="Uwaga 3" xfId="8882" hidden="1"/>
    <cellStyle name="Uwaga 3" xfId="8879" hidden="1"/>
    <cellStyle name="Uwaga 3" xfId="8877" hidden="1"/>
    <cellStyle name="Uwaga 3" xfId="8870" hidden="1"/>
    <cellStyle name="Uwaga 3" xfId="8867" hidden="1"/>
    <cellStyle name="Uwaga 3" xfId="8865" hidden="1"/>
    <cellStyle name="Uwaga 3" xfId="8855" hidden="1"/>
    <cellStyle name="Uwaga 3" xfId="8852" hidden="1"/>
    <cellStyle name="Uwaga 3" xfId="8849" hidden="1"/>
    <cellStyle name="Uwaga 3" xfId="8840" hidden="1"/>
    <cellStyle name="Uwaga 3" xfId="8836" hidden="1"/>
    <cellStyle name="Uwaga 3" xfId="8833" hidden="1"/>
    <cellStyle name="Uwaga 3" xfId="8825" hidden="1"/>
    <cellStyle name="Uwaga 3" xfId="8822" hidden="1"/>
    <cellStyle name="Uwaga 3" xfId="8819" hidden="1"/>
    <cellStyle name="Uwaga 3" xfId="8810" hidden="1"/>
    <cellStyle name="Uwaga 3" xfId="8807" hidden="1"/>
    <cellStyle name="Uwaga 3" xfId="8804" hidden="1"/>
    <cellStyle name="Uwaga 3" xfId="8794" hidden="1"/>
    <cellStyle name="Uwaga 3" xfId="8790" hidden="1"/>
    <cellStyle name="Uwaga 3" xfId="8787" hidden="1"/>
    <cellStyle name="Uwaga 3" xfId="8778" hidden="1"/>
    <cellStyle name="Uwaga 3" xfId="8774" hidden="1"/>
    <cellStyle name="Uwaga 3" xfId="8772" hidden="1"/>
    <cellStyle name="Uwaga 3" xfId="8764" hidden="1"/>
    <cellStyle name="Uwaga 3" xfId="8760" hidden="1"/>
    <cellStyle name="Uwaga 3" xfId="8757" hidden="1"/>
    <cellStyle name="Uwaga 3" xfId="8750" hidden="1"/>
    <cellStyle name="Uwaga 3" xfId="8747" hidden="1"/>
    <cellStyle name="Uwaga 3" xfId="8744" hidden="1"/>
    <cellStyle name="Uwaga 3" xfId="8735" hidden="1"/>
    <cellStyle name="Uwaga 3" xfId="8730" hidden="1"/>
    <cellStyle name="Uwaga 3" xfId="8727" hidden="1"/>
    <cellStyle name="Uwaga 3" xfId="8720" hidden="1"/>
    <cellStyle name="Uwaga 3" xfId="8715" hidden="1"/>
    <cellStyle name="Uwaga 3" xfId="8712" hidden="1"/>
    <cellStyle name="Uwaga 3" xfId="8705" hidden="1"/>
    <cellStyle name="Uwaga 3" xfId="8700" hidden="1"/>
    <cellStyle name="Uwaga 3" xfId="8697" hidden="1"/>
    <cellStyle name="Uwaga 3" xfId="8691" hidden="1"/>
    <cellStyle name="Uwaga 3" xfId="8687" hidden="1"/>
    <cellStyle name="Uwaga 3" xfId="8684" hidden="1"/>
    <cellStyle name="Uwaga 3" xfId="8676" hidden="1"/>
    <cellStyle name="Uwaga 3" xfId="8671" hidden="1"/>
    <cellStyle name="Uwaga 3" xfId="8667" hidden="1"/>
    <cellStyle name="Uwaga 3" xfId="8661" hidden="1"/>
    <cellStyle name="Uwaga 3" xfId="8656" hidden="1"/>
    <cellStyle name="Uwaga 3" xfId="8652" hidden="1"/>
    <cellStyle name="Uwaga 3" xfId="8646" hidden="1"/>
    <cellStyle name="Uwaga 3" xfId="8641" hidden="1"/>
    <cellStyle name="Uwaga 3" xfId="8637" hidden="1"/>
    <cellStyle name="Uwaga 3" xfId="8632" hidden="1"/>
    <cellStyle name="Uwaga 3" xfId="8628" hidden="1"/>
    <cellStyle name="Uwaga 3" xfId="8624" hidden="1"/>
    <cellStyle name="Uwaga 3" xfId="8616" hidden="1"/>
    <cellStyle name="Uwaga 3" xfId="8611" hidden="1"/>
    <cellStyle name="Uwaga 3" xfId="8607" hidden="1"/>
    <cellStyle name="Uwaga 3" xfId="8601" hidden="1"/>
    <cellStyle name="Uwaga 3" xfId="8596" hidden="1"/>
    <cellStyle name="Uwaga 3" xfId="8592" hidden="1"/>
    <cellStyle name="Uwaga 3" xfId="8586" hidden="1"/>
    <cellStyle name="Uwaga 3" xfId="8581" hidden="1"/>
    <cellStyle name="Uwaga 3" xfId="8577" hidden="1"/>
    <cellStyle name="Uwaga 3" xfId="8573" hidden="1"/>
    <cellStyle name="Uwaga 3" xfId="8568" hidden="1"/>
    <cellStyle name="Uwaga 3" xfId="8563" hidden="1"/>
    <cellStyle name="Uwaga 3" xfId="8558" hidden="1"/>
    <cellStyle name="Uwaga 3" xfId="8554" hidden="1"/>
    <cellStyle name="Uwaga 3" xfId="8550" hidden="1"/>
    <cellStyle name="Uwaga 3" xfId="8543" hidden="1"/>
    <cellStyle name="Uwaga 3" xfId="8539" hidden="1"/>
    <cellStyle name="Uwaga 3" xfId="8534" hidden="1"/>
    <cellStyle name="Uwaga 3" xfId="8528" hidden="1"/>
    <cellStyle name="Uwaga 3" xfId="8524" hidden="1"/>
    <cellStyle name="Uwaga 3" xfId="8519" hidden="1"/>
    <cellStyle name="Uwaga 3" xfId="8513" hidden="1"/>
    <cellStyle name="Uwaga 3" xfId="8509" hidden="1"/>
    <cellStyle name="Uwaga 3" xfId="8504" hidden="1"/>
    <cellStyle name="Uwaga 3" xfId="8498" hidden="1"/>
    <cellStyle name="Uwaga 3" xfId="8494" hidden="1"/>
    <cellStyle name="Uwaga 3" xfId="8490" hidden="1"/>
    <cellStyle name="Uwaga 3" xfId="9350" hidden="1"/>
    <cellStyle name="Uwaga 3" xfId="9349" hidden="1"/>
    <cellStyle name="Uwaga 3" xfId="9348" hidden="1"/>
    <cellStyle name="Uwaga 3" xfId="9335" hidden="1"/>
    <cellStyle name="Uwaga 3" xfId="9334" hidden="1"/>
    <cellStyle name="Uwaga 3" xfId="9333" hidden="1"/>
    <cellStyle name="Uwaga 3" xfId="9320" hidden="1"/>
    <cellStyle name="Uwaga 3" xfId="9319" hidden="1"/>
    <cellStyle name="Uwaga 3" xfId="9318" hidden="1"/>
    <cellStyle name="Uwaga 3" xfId="9305" hidden="1"/>
    <cellStyle name="Uwaga 3" xfId="9304" hidden="1"/>
    <cellStyle name="Uwaga 3" xfId="9303" hidden="1"/>
    <cellStyle name="Uwaga 3" xfId="9290" hidden="1"/>
    <cellStyle name="Uwaga 3" xfId="9289" hidden="1"/>
    <cellStyle name="Uwaga 3" xfId="9288" hidden="1"/>
    <cellStyle name="Uwaga 3" xfId="9276" hidden="1"/>
    <cellStyle name="Uwaga 3" xfId="9274" hidden="1"/>
    <cellStyle name="Uwaga 3" xfId="9272" hidden="1"/>
    <cellStyle name="Uwaga 3" xfId="9261" hidden="1"/>
    <cellStyle name="Uwaga 3" xfId="9259" hidden="1"/>
    <cellStyle name="Uwaga 3" xfId="9257" hidden="1"/>
    <cellStyle name="Uwaga 3" xfId="9246" hidden="1"/>
    <cellStyle name="Uwaga 3" xfId="9244" hidden="1"/>
    <cellStyle name="Uwaga 3" xfId="9242" hidden="1"/>
    <cellStyle name="Uwaga 3" xfId="9231" hidden="1"/>
    <cellStyle name="Uwaga 3" xfId="9229" hidden="1"/>
    <cellStyle name="Uwaga 3" xfId="9227" hidden="1"/>
    <cellStyle name="Uwaga 3" xfId="9216" hidden="1"/>
    <cellStyle name="Uwaga 3" xfId="9214" hidden="1"/>
    <cellStyle name="Uwaga 3" xfId="9212" hidden="1"/>
    <cellStyle name="Uwaga 3" xfId="9201" hidden="1"/>
    <cellStyle name="Uwaga 3" xfId="9199" hidden="1"/>
    <cellStyle name="Uwaga 3" xfId="9197" hidden="1"/>
    <cellStyle name="Uwaga 3" xfId="9186" hidden="1"/>
    <cellStyle name="Uwaga 3" xfId="9184" hidden="1"/>
    <cellStyle name="Uwaga 3" xfId="9182" hidden="1"/>
    <cellStyle name="Uwaga 3" xfId="9171" hidden="1"/>
    <cellStyle name="Uwaga 3" xfId="9169" hidden="1"/>
    <cellStyle name="Uwaga 3" xfId="9167" hidden="1"/>
    <cellStyle name="Uwaga 3" xfId="9156" hidden="1"/>
    <cellStyle name="Uwaga 3" xfId="9154" hidden="1"/>
    <cellStyle name="Uwaga 3" xfId="9152" hidden="1"/>
    <cellStyle name="Uwaga 3" xfId="9141" hidden="1"/>
    <cellStyle name="Uwaga 3" xfId="9139" hidden="1"/>
    <cellStyle name="Uwaga 3" xfId="9137" hidden="1"/>
    <cellStyle name="Uwaga 3" xfId="9126" hidden="1"/>
    <cellStyle name="Uwaga 3" xfId="9124" hidden="1"/>
    <cellStyle name="Uwaga 3" xfId="9122" hidden="1"/>
    <cellStyle name="Uwaga 3" xfId="9111" hidden="1"/>
    <cellStyle name="Uwaga 3" xfId="9109" hidden="1"/>
    <cellStyle name="Uwaga 3" xfId="9107" hidden="1"/>
    <cellStyle name="Uwaga 3" xfId="9096" hidden="1"/>
    <cellStyle name="Uwaga 3" xfId="9094" hidden="1"/>
    <cellStyle name="Uwaga 3" xfId="9091" hidden="1"/>
    <cellStyle name="Uwaga 3" xfId="9081" hidden="1"/>
    <cellStyle name="Uwaga 3" xfId="9078" hidden="1"/>
    <cellStyle name="Uwaga 3" xfId="9075" hidden="1"/>
    <cellStyle name="Uwaga 3" xfId="9066" hidden="1"/>
    <cellStyle name="Uwaga 3" xfId="9064" hidden="1"/>
    <cellStyle name="Uwaga 3" xfId="9061" hidden="1"/>
    <cellStyle name="Uwaga 3" xfId="9051" hidden="1"/>
    <cellStyle name="Uwaga 3" xfId="9049" hidden="1"/>
    <cellStyle name="Uwaga 3" xfId="9047" hidden="1"/>
    <cellStyle name="Uwaga 3" xfId="9036" hidden="1"/>
    <cellStyle name="Uwaga 3" xfId="9034" hidden="1"/>
    <cellStyle name="Uwaga 3" xfId="9032" hidden="1"/>
    <cellStyle name="Uwaga 3" xfId="9021" hidden="1"/>
    <cellStyle name="Uwaga 3" xfId="9019" hidden="1"/>
    <cellStyle name="Uwaga 3" xfId="9017" hidden="1"/>
    <cellStyle name="Uwaga 3" xfId="9006" hidden="1"/>
    <cellStyle name="Uwaga 3" xfId="9004" hidden="1"/>
    <cellStyle name="Uwaga 3" xfId="9002" hidden="1"/>
    <cellStyle name="Uwaga 3" xfId="8991" hidden="1"/>
    <cellStyle name="Uwaga 3" xfId="8989" hidden="1"/>
    <cellStyle name="Uwaga 3" xfId="8987" hidden="1"/>
    <cellStyle name="Uwaga 3" xfId="8976" hidden="1"/>
    <cellStyle name="Uwaga 3" xfId="8974" hidden="1"/>
    <cellStyle name="Uwaga 3" xfId="8971" hidden="1"/>
    <cellStyle name="Uwaga 3" xfId="8961" hidden="1"/>
    <cellStyle name="Uwaga 3" xfId="8958" hidden="1"/>
    <cellStyle name="Uwaga 3" xfId="8955" hidden="1"/>
    <cellStyle name="Uwaga 3" xfId="8946" hidden="1"/>
    <cellStyle name="Uwaga 3" xfId="8943" hidden="1"/>
    <cellStyle name="Uwaga 3" xfId="8940" hidden="1"/>
    <cellStyle name="Uwaga 3" xfId="8931" hidden="1"/>
    <cellStyle name="Uwaga 3" xfId="8929" hidden="1"/>
    <cellStyle name="Uwaga 3" xfId="8927" hidden="1"/>
    <cellStyle name="Uwaga 3" xfId="8916" hidden="1"/>
    <cellStyle name="Uwaga 3" xfId="8913" hidden="1"/>
    <cellStyle name="Uwaga 3" xfId="8910" hidden="1"/>
    <cellStyle name="Uwaga 3" xfId="8901" hidden="1"/>
    <cellStyle name="Uwaga 3" xfId="8898" hidden="1"/>
    <cellStyle name="Uwaga 3" xfId="8895" hidden="1"/>
    <cellStyle name="Uwaga 3" xfId="8886" hidden="1"/>
    <cellStyle name="Uwaga 3" xfId="8883" hidden="1"/>
    <cellStyle name="Uwaga 3" xfId="8880" hidden="1"/>
    <cellStyle name="Uwaga 3" xfId="8873" hidden="1"/>
    <cellStyle name="Uwaga 3" xfId="8869" hidden="1"/>
    <cellStyle name="Uwaga 3" xfId="8866" hidden="1"/>
    <cellStyle name="Uwaga 3" xfId="8858" hidden="1"/>
    <cellStyle name="Uwaga 3" xfId="8854" hidden="1"/>
    <cellStyle name="Uwaga 3" xfId="8851" hidden="1"/>
    <cellStyle name="Uwaga 3" xfId="8843" hidden="1"/>
    <cellStyle name="Uwaga 3" xfId="8839" hidden="1"/>
    <cellStyle name="Uwaga 3" xfId="8835" hidden="1"/>
    <cellStyle name="Uwaga 3" xfId="8828" hidden="1"/>
    <cellStyle name="Uwaga 3" xfId="8824" hidden="1"/>
    <cellStyle name="Uwaga 3" xfId="8821" hidden="1"/>
    <cellStyle name="Uwaga 3" xfId="8813" hidden="1"/>
    <cellStyle name="Uwaga 3" xfId="8809" hidden="1"/>
    <cellStyle name="Uwaga 3" xfId="8806" hidden="1"/>
    <cellStyle name="Uwaga 3" xfId="8797" hidden="1"/>
    <cellStyle name="Uwaga 3" xfId="8792" hidden="1"/>
    <cellStyle name="Uwaga 3" xfId="8788" hidden="1"/>
    <cellStyle name="Uwaga 3" xfId="8782" hidden="1"/>
    <cellStyle name="Uwaga 3" xfId="8777" hidden="1"/>
    <cellStyle name="Uwaga 3" xfId="8773" hidden="1"/>
    <cellStyle name="Uwaga 3" xfId="8767" hidden="1"/>
    <cellStyle name="Uwaga 3" xfId="8762" hidden="1"/>
    <cellStyle name="Uwaga 3" xfId="8758" hidden="1"/>
    <cellStyle name="Uwaga 3" xfId="8753" hidden="1"/>
    <cellStyle name="Uwaga 3" xfId="8749" hidden="1"/>
    <cellStyle name="Uwaga 3" xfId="8745" hidden="1"/>
    <cellStyle name="Uwaga 3" xfId="8738" hidden="1"/>
    <cellStyle name="Uwaga 3" xfId="8733" hidden="1"/>
    <cellStyle name="Uwaga 3" xfId="8729" hidden="1"/>
    <cellStyle name="Uwaga 3" xfId="8722" hidden="1"/>
    <cellStyle name="Uwaga 3" xfId="8717" hidden="1"/>
    <cellStyle name="Uwaga 3" xfId="8713" hidden="1"/>
    <cellStyle name="Uwaga 3" xfId="8708" hidden="1"/>
    <cellStyle name="Uwaga 3" xfId="8703" hidden="1"/>
    <cellStyle name="Uwaga 3" xfId="8699" hidden="1"/>
    <cellStyle name="Uwaga 3" xfId="8693" hidden="1"/>
    <cellStyle name="Uwaga 3" xfId="8689" hidden="1"/>
    <cellStyle name="Uwaga 3" xfId="8686" hidden="1"/>
    <cellStyle name="Uwaga 3" xfId="8679" hidden="1"/>
    <cellStyle name="Uwaga 3" xfId="8674" hidden="1"/>
    <cellStyle name="Uwaga 3" xfId="8669" hidden="1"/>
    <cellStyle name="Uwaga 3" xfId="8663" hidden="1"/>
    <cellStyle name="Uwaga 3" xfId="8658" hidden="1"/>
    <cellStyle name="Uwaga 3" xfId="8653" hidden="1"/>
    <cellStyle name="Uwaga 3" xfId="8648" hidden="1"/>
    <cellStyle name="Uwaga 3" xfId="8643" hidden="1"/>
    <cellStyle name="Uwaga 3" xfId="8638" hidden="1"/>
    <cellStyle name="Uwaga 3" xfId="8634" hidden="1"/>
    <cellStyle name="Uwaga 3" xfId="8630" hidden="1"/>
    <cellStyle name="Uwaga 3" xfId="8625" hidden="1"/>
    <cellStyle name="Uwaga 3" xfId="8618" hidden="1"/>
    <cellStyle name="Uwaga 3" xfId="8613" hidden="1"/>
    <cellStyle name="Uwaga 3" xfId="8608" hidden="1"/>
    <cellStyle name="Uwaga 3" xfId="8602" hidden="1"/>
    <cellStyle name="Uwaga 3" xfId="8597" hidden="1"/>
    <cellStyle name="Uwaga 3" xfId="8593" hidden="1"/>
    <cellStyle name="Uwaga 3" xfId="8588" hidden="1"/>
    <cellStyle name="Uwaga 3" xfId="8583" hidden="1"/>
    <cellStyle name="Uwaga 3" xfId="8578" hidden="1"/>
    <cellStyle name="Uwaga 3" xfId="8574" hidden="1"/>
    <cellStyle name="Uwaga 3" xfId="8569" hidden="1"/>
    <cellStyle name="Uwaga 3" xfId="8564" hidden="1"/>
    <cellStyle name="Uwaga 3" xfId="8559" hidden="1"/>
    <cellStyle name="Uwaga 3" xfId="8555" hidden="1"/>
    <cellStyle name="Uwaga 3" xfId="8551" hidden="1"/>
    <cellStyle name="Uwaga 3" xfId="8544" hidden="1"/>
    <cellStyle name="Uwaga 3" xfId="8540" hidden="1"/>
    <cellStyle name="Uwaga 3" xfId="8535" hidden="1"/>
    <cellStyle name="Uwaga 3" xfId="8529" hidden="1"/>
    <cellStyle name="Uwaga 3" xfId="8525" hidden="1"/>
    <cellStyle name="Uwaga 3" xfId="8520" hidden="1"/>
    <cellStyle name="Uwaga 3" xfId="8514" hidden="1"/>
    <cellStyle name="Uwaga 3" xfId="8510" hidden="1"/>
    <cellStyle name="Uwaga 3" xfId="8506" hidden="1"/>
    <cellStyle name="Uwaga 3" xfId="8499" hidden="1"/>
    <cellStyle name="Uwaga 3" xfId="8495" hidden="1"/>
    <cellStyle name="Uwaga 3" xfId="8491" hidden="1"/>
    <cellStyle name="Uwaga 3" xfId="9355" hidden="1"/>
    <cellStyle name="Uwaga 3" xfId="9353" hidden="1"/>
    <cellStyle name="Uwaga 3" xfId="9351" hidden="1"/>
    <cellStyle name="Uwaga 3" xfId="9338" hidden="1"/>
    <cellStyle name="Uwaga 3" xfId="9337" hidden="1"/>
    <cellStyle name="Uwaga 3" xfId="9336" hidden="1"/>
    <cellStyle name="Uwaga 3" xfId="9323" hidden="1"/>
    <cellStyle name="Uwaga 3" xfId="9322" hidden="1"/>
    <cellStyle name="Uwaga 3" xfId="9321" hidden="1"/>
    <cellStyle name="Uwaga 3" xfId="9309" hidden="1"/>
    <cellStyle name="Uwaga 3" xfId="9307" hidden="1"/>
    <cellStyle name="Uwaga 3" xfId="9306" hidden="1"/>
    <cellStyle name="Uwaga 3" xfId="9293" hidden="1"/>
    <cellStyle name="Uwaga 3" xfId="9292" hidden="1"/>
    <cellStyle name="Uwaga 3" xfId="9291" hidden="1"/>
    <cellStyle name="Uwaga 3" xfId="9279" hidden="1"/>
    <cellStyle name="Uwaga 3" xfId="9277" hidden="1"/>
    <cellStyle name="Uwaga 3" xfId="9275" hidden="1"/>
    <cellStyle name="Uwaga 3" xfId="9264" hidden="1"/>
    <cellStyle name="Uwaga 3" xfId="9262" hidden="1"/>
    <cellStyle name="Uwaga 3" xfId="9260" hidden="1"/>
    <cellStyle name="Uwaga 3" xfId="9249" hidden="1"/>
    <cellStyle name="Uwaga 3" xfId="9247" hidden="1"/>
    <cellStyle name="Uwaga 3" xfId="9245" hidden="1"/>
    <cellStyle name="Uwaga 3" xfId="9234" hidden="1"/>
    <cellStyle name="Uwaga 3" xfId="9232" hidden="1"/>
    <cellStyle name="Uwaga 3" xfId="9230" hidden="1"/>
    <cellStyle name="Uwaga 3" xfId="9219" hidden="1"/>
    <cellStyle name="Uwaga 3" xfId="9217" hidden="1"/>
    <cellStyle name="Uwaga 3" xfId="9215" hidden="1"/>
    <cellStyle name="Uwaga 3" xfId="9204" hidden="1"/>
    <cellStyle name="Uwaga 3" xfId="9202" hidden="1"/>
    <cellStyle name="Uwaga 3" xfId="9200" hidden="1"/>
    <cellStyle name="Uwaga 3" xfId="9189" hidden="1"/>
    <cellStyle name="Uwaga 3" xfId="9187" hidden="1"/>
    <cellStyle name="Uwaga 3" xfId="9185" hidden="1"/>
    <cellStyle name="Uwaga 3" xfId="9174" hidden="1"/>
    <cellStyle name="Uwaga 3" xfId="9172" hidden="1"/>
    <cellStyle name="Uwaga 3" xfId="9170" hidden="1"/>
    <cellStyle name="Uwaga 3" xfId="9159" hidden="1"/>
    <cellStyle name="Uwaga 3" xfId="9157" hidden="1"/>
    <cellStyle name="Uwaga 3" xfId="9155" hidden="1"/>
    <cellStyle name="Uwaga 3" xfId="9144" hidden="1"/>
    <cellStyle name="Uwaga 3" xfId="9142" hidden="1"/>
    <cellStyle name="Uwaga 3" xfId="9140" hidden="1"/>
    <cellStyle name="Uwaga 3" xfId="9129" hidden="1"/>
    <cellStyle name="Uwaga 3" xfId="9127" hidden="1"/>
    <cellStyle name="Uwaga 3" xfId="9125" hidden="1"/>
    <cellStyle name="Uwaga 3" xfId="9114" hidden="1"/>
    <cellStyle name="Uwaga 3" xfId="9112" hidden="1"/>
    <cellStyle name="Uwaga 3" xfId="9110" hidden="1"/>
    <cellStyle name="Uwaga 3" xfId="9099" hidden="1"/>
    <cellStyle name="Uwaga 3" xfId="9097" hidden="1"/>
    <cellStyle name="Uwaga 3" xfId="9095" hidden="1"/>
    <cellStyle name="Uwaga 3" xfId="9084" hidden="1"/>
    <cellStyle name="Uwaga 3" xfId="9082" hidden="1"/>
    <cellStyle name="Uwaga 3" xfId="9080" hidden="1"/>
    <cellStyle name="Uwaga 3" xfId="9069" hidden="1"/>
    <cellStyle name="Uwaga 3" xfId="9067" hidden="1"/>
    <cellStyle name="Uwaga 3" xfId="9065" hidden="1"/>
    <cellStyle name="Uwaga 3" xfId="9054" hidden="1"/>
    <cellStyle name="Uwaga 3" xfId="9052" hidden="1"/>
    <cellStyle name="Uwaga 3" xfId="9050" hidden="1"/>
    <cellStyle name="Uwaga 3" xfId="9039" hidden="1"/>
    <cellStyle name="Uwaga 3" xfId="9037" hidden="1"/>
    <cellStyle name="Uwaga 3" xfId="9035" hidden="1"/>
    <cellStyle name="Uwaga 3" xfId="9024" hidden="1"/>
    <cellStyle name="Uwaga 3" xfId="9022" hidden="1"/>
    <cellStyle name="Uwaga 3" xfId="9020" hidden="1"/>
    <cellStyle name="Uwaga 3" xfId="9009" hidden="1"/>
    <cellStyle name="Uwaga 3" xfId="9007" hidden="1"/>
    <cellStyle name="Uwaga 3" xfId="9005" hidden="1"/>
    <cellStyle name="Uwaga 3" xfId="8994" hidden="1"/>
    <cellStyle name="Uwaga 3" xfId="8992" hidden="1"/>
    <cellStyle name="Uwaga 3" xfId="8990" hidden="1"/>
    <cellStyle name="Uwaga 3" xfId="8979" hidden="1"/>
    <cellStyle name="Uwaga 3" xfId="8977" hidden="1"/>
    <cellStyle name="Uwaga 3" xfId="8975" hidden="1"/>
    <cellStyle name="Uwaga 3" xfId="8964" hidden="1"/>
    <cellStyle name="Uwaga 3" xfId="8962" hidden="1"/>
    <cellStyle name="Uwaga 3" xfId="8959" hidden="1"/>
    <cellStyle name="Uwaga 3" xfId="8949" hidden="1"/>
    <cellStyle name="Uwaga 3" xfId="8947" hidden="1"/>
    <cellStyle name="Uwaga 3" xfId="8945" hidden="1"/>
    <cellStyle name="Uwaga 3" xfId="8934" hidden="1"/>
    <cellStyle name="Uwaga 3" xfId="8932" hidden="1"/>
    <cellStyle name="Uwaga 3" xfId="8930" hidden="1"/>
    <cellStyle name="Uwaga 3" xfId="8919" hidden="1"/>
    <cellStyle name="Uwaga 3" xfId="8917" hidden="1"/>
    <cellStyle name="Uwaga 3" xfId="8914" hidden="1"/>
    <cellStyle name="Uwaga 3" xfId="8904" hidden="1"/>
    <cellStyle name="Uwaga 3" xfId="8902" hidden="1"/>
    <cellStyle name="Uwaga 3" xfId="8899" hidden="1"/>
    <cellStyle name="Uwaga 3" xfId="8889" hidden="1"/>
    <cellStyle name="Uwaga 3" xfId="8887" hidden="1"/>
    <cellStyle name="Uwaga 3" xfId="8884" hidden="1"/>
    <cellStyle name="Uwaga 3" xfId="8875" hidden="1"/>
    <cellStyle name="Uwaga 3" xfId="8872" hidden="1"/>
    <cellStyle name="Uwaga 3" xfId="8868" hidden="1"/>
    <cellStyle name="Uwaga 3" xfId="8860" hidden="1"/>
    <cellStyle name="Uwaga 3" xfId="8857" hidden="1"/>
    <cellStyle name="Uwaga 3" xfId="8853" hidden="1"/>
    <cellStyle name="Uwaga 3" xfId="8845" hidden="1"/>
    <cellStyle name="Uwaga 3" xfId="8842" hidden="1"/>
    <cellStyle name="Uwaga 3" xfId="8838" hidden="1"/>
    <cellStyle name="Uwaga 3" xfId="8830" hidden="1"/>
    <cellStyle name="Uwaga 3" xfId="8827" hidden="1"/>
    <cellStyle name="Uwaga 3" xfId="8823" hidden="1"/>
    <cellStyle name="Uwaga 3" xfId="8815" hidden="1"/>
    <cellStyle name="Uwaga 3" xfId="8812" hidden="1"/>
    <cellStyle name="Uwaga 3" xfId="8808" hidden="1"/>
    <cellStyle name="Uwaga 3" xfId="8800" hidden="1"/>
    <cellStyle name="Uwaga 3" xfId="8796" hidden="1"/>
    <cellStyle name="Uwaga 3" xfId="8791" hidden="1"/>
    <cellStyle name="Uwaga 3" xfId="8785" hidden="1"/>
    <cellStyle name="Uwaga 3" xfId="8781" hidden="1"/>
    <cellStyle name="Uwaga 3" xfId="8776" hidden="1"/>
    <cellStyle name="Uwaga 3" xfId="8770" hidden="1"/>
    <cellStyle name="Uwaga 3" xfId="8766" hidden="1"/>
    <cellStyle name="Uwaga 3" xfId="8761" hidden="1"/>
    <cellStyle name="Uwaga 3" xfId="8755" hidden="1"/>
    <cellStyle name="Uwaga 3" xfId="8752" hidden="1"/>
    <cellStyle name="Uwaga 3" xfId="8748" hidden="1"/>
    <cellStyle name="Uwaga 3" xfId="8740" hidden="1"/>
    <cellStyle name="Uwaga 3" xfId="8737" hidden="1"/>
    <cellStyle name="Uwaga 3" xfId="8732" hidden="1"/>
    <cellStyle name="Uwaga 3" xfId="8725" hidden="1"/>
    <cellStyle name="Uwaga 3" xfId="8721" hidden="1"/>
    <cellStyle name="Uwaga 3" xfId="8716" hidden="1"/>
    <cellStyle name="Uwaga 3" xfId="8710" hidden="1"/>
    <cellStyle name="Uwaga 3" xfId="8706" hidden="1"/>
    <cellStyle name="Uwaga 3" xfId="8701" hidden="1"/>
    <cellStyle name="Uwaga 3" xfId="8695" hidden="1"/>
    <cellStyle name="Uwaga 3" xfId="8692" hidden="1"/>
    <cellStyle name="Uwaga 3" xfId="8688" hidden="1"/>
    <cellStyle name="Uwaga 3" xfId="8680" hidden="1"/>
    <cellStyle name="Uwaga 3" xfId="8675" hidden="1"/>
    <cellStyle name="Uwaga 3" xfId="8670" hidden="1"/>
    <cellStyle name="Uwaga 3" xfId="8665" hidden="1"/>
    <cellStyle name="Uwaga 3" xfId="8660" hidden="1"/>
    <cellStyle name="Uwaga 3" xfId="8655" hidden="1"/>
    <cellStyle name="Uwaga 3" xfId="8650" hidden="1"/>
    <cellStyle name="Uwaga 3" xfId="8645" hidden="1"/>
    <cellStyle name="Uwaga 3" xfId="8640" hidden="1"/>
    <cellStyle name="Uwaga 3" xfId="8635" hidden="1"/>
    <cellStyle name="Uwaga 3" xfId="8631" hidden="1"/>
    <cellStyle name="Uwaga 3" xfId="8626" hidden="1"/>
    <cellStyle name="Uwaga 3" xfId="8619" hidden="1"/>
    <cellStyle name="Uwaga 3" xfId="8614" hidden="1"/>
    <cellStyle name="Uwaga 3" xfId="8609" hidden="1"/>
    <cellStyle name="Uwaga 3" xfId="8604" hidden="1"/>
    <cellStyle name="Uwaga 3" xfId="8599" hidden="1"/>
    <cellStyle name="Uwaga 3" xfId="8594" hidden="1"/>
    <cellStyle name="Uwaga 3" xfId="8589" hidden="1"/>
    <cellStyle name="Uwaga 3" xfId="8584" hidden="1"/>
    <cellStyle name="Uwaga 3" xfId="8579" hidden="1"/>
    <cellStyle name="Uwaga 3" xfId="8575" hidden="1"/>
    <cellStyle name="Uwaga 3" xfId="8570" hidden="1"/>
    <cellStyle name="Uwaga 3" xfId="8565" hidden="1"/>
    <cellStyle name="Uwaga 3" xfId="8560" hidden="1"/>
    <cellStyle name="Uwaga 3" xfId="8556" hidden="1"/>
    <cellStyle name="Uwaga 3" xfId="8552" hidden="1"/>
    <cellStyle name="Uwaga 3" xfId="8545" hidden="1"/>
    <cellStyle name="Uwaga 3" xfId="8541" hidden="1"/>
    <cellStyle name="Uwaga 3" xfId="8536" hidden="1"/>
    <cellStyle name="Uwaga 3" xfId="8530" hidden="1"/>
    <cellStyle name="Uwaga 3" xfId="8526" hidden="1"/>
    <cellStyle name="Uwaga 3" xfId="8521" hidden="1"/>
    <cellStyle name="Uwaga 3" xfId="8515" hidden="1"/>
    <cellStyle name="Uwaga 3" xfId="8511" hidden="1"/>
    <cellStyle name="Uwaga 3" xfId="8507" hidden="1"/>
    <cellStyle name="Uwaga 3" xfId="8500" hidden="1"/>
    <cellStyle name="Uwaga 3" xfId="8496" hidden="1"/>
    <cellStyle name="Uwaga 3" xfId="8492" hidden="1"/>
    <cellStyle name="Uwaga 3" xfId="9359" hidden="1"/>
    <cellStyle name="Uwaga 3" xfId="9358" hidden="1"/>
    <cellStyle name="Uwaga 3" xfId="9356" hidden="1"/>
    <cellStyle name="Uwaga 3" xfId="9343" hidden="1"/>
    <cellStyle name="Uwaga 3" xfId="9341" hidden="1"/>
    <cellStyle name="Uwaga 3" xfId="9339" hidden="1"/>
    <cellStyle name="Uwaga 3" xfId="9329" hidden="1"/>
    <cellStyle name="Uwaga 3" xfId="9327" hidden="1"/>
    <cellStyle name="Uwaga 3" xfId="9325" hidden="1"/>
    <cellStyle name="Uwaga 3" xfId="9314" hidden="1"/>
    <cellStyle name="Uwaga 3" xfId="9312" hidden="1"/>
    <cellStyle name="Uwaga 3" xfId="9310" hidden="1"/>
    <cellStyle name="Uwaga 3" xfId="9297" hidden="1"/>
    <cellStyle name="Uwaga 3" xfId="9295" hidden="1"/>
    <cellStyle name="Uwaga 3" xfId="9294" hidden="1"/>
    <cellStyle name="Uwaga 3" xfId="9281" hidden="1"/>
    <cellStyle name="Uwaga 3" xfId="9280" hidden="1"/>
    <cellStyle name="Uwaga 3" xfId="9278" hidden="1"/>
    <cellStyle name="Uwaga 3" xfId="9266" hidden="1"/>
    <cellStyle name="Uwaga 3" xfId="9265" hidden="1"/>
    <cellStyle name="Uwaga 3" xfId="9263" hidden="1"/>
    <cellStyle name="Uwaga 3" xfId="9251" hidden="1"/>
    <cellStyle name="Uwaga 3" xfId="9250" hidden="1"/>
    <cellStyle name="Uwaga 3" xfId="9248" hidden="1"/>
    <cellStyle name="Uwaga 3" xfId="9236" hidden="1"/>
    <cellStyle name="Uwaga 3" xfId="9235" hidden="1"/>
    <cellStyle name="Uwaga 3" xfId="9233" hidden="1"/>
    <cellStyle name="Uwaga 3" xfId="9221" hidden="1"/>
    <cellStyle name="Uwaga 3" xfId="9220" hidden="1"/>
    <cellStyle name="Uwaga 3" xfId="9218" hidden="1"/>
    <cellStyle name="Uwaga 3" xfId="9206" hidden="1"/>
    <cellStyle name="Uwaga 3" xfId="9205" hidden="1"/>
    <cellStyle name="Uwaga 3" xfId="9203" hidden="1"/>
    <cellStyle name="Uwaga 3" xfId="9191" hidden="1"/>
    <cellStyle name="Uwaga 3" xfId="9190" hidden="1"/>
    <cellStyle name="Uwaga 3" xfId="9188" hidden="1"/>
    <cellStyle name="Uwaga 3" xfId="9176" hidden="1"/>
    <cellStyle name="Uwaga 3" xfId="9175" hidden="1"/>
    <cellStyle name="Uwaga 3" xfId="9173" hidden="1"/>
    <cellStyle name="Uwaga 3" xfId="9161" hidden="1"/>
    <cellStyle name="Uwaga 3" xfId="9160" hidden="1"/>
    <cellStyle name="Uwaga 3" xfId="9158" hidden="1"/>
    <cellStyle name="Uwaga 3" xfId="9146" hidden="1"/>
    <cellStyle name="Uwaga 3" xfId="9145" hidden="1"/>
    <cellStyle name="Uwaga 3" xfId="9143" hidden="1"/>
    <cellStyle name="Uwaga 3" xfId="9131" hidden="1"/>
    <cellStyle name="Uwaga 3" xfId="9130" hidden="1"/>
    <cellStyle name="Uwaga 3" xfId="9128" hidden="1"/>
    <cellStyle name="Uwaga 3" xfId="9116" hidden="1"/>
    <cellStyle name="Uwaga 3" xfId="9115" hidden="1"/>
    <cellStyle name="Uwaga 3" xfId="9113" hidden="1"/>
    <cellStyle name="Uwaga 3" xfId="9101" hidden="1"/>
    <cellStyle name="Uwaga 3" xfId="9100" hidden="1"/>
    <cellStyle name="Uwaga 3" xfId="9098" hidden="1"/>
    <cellStyle name="Uwaga 3" xfId="9086" hidden="1"/>
    <cellStyle name="Uwaga 3" xfId="9085" hidden="1"/>
    <cellStyle name="Uwaga 3" xfId="9083" hidden="1"/>
    <cellStyle name="Uwaga 3" xfId="9071" hidden="1"/>
    <cellStyle name="Uwaga 3" xfId="9070" hidden="1"/>
    <cellStyle name="Uwaga 3" xfId="9068" hidden="1"/>
    <cellStyle name="Uwaga 3" xfId="9056" hidden="1"/>
    <cellStyle name="Uwaga 3" xfId="9055" hidden="1"/>
    <cellStyle name="Uwaga 3" xfId="9053" hidden="1"/>
    <cellStyle name="Uwaga 3" xfId="9041" hidden="1"/>
    <cellStyle name="Uwaga 3" xfId="9040" hidden="1"/>
    <cellStyle name="Uwaga 3" xfId="9038" hidden="1"/>
    <cellStyle name="Uwaga 3" xfId="9026" hidden="1"/>
    <cellStyle name="Uwaga 3" xfId="9025" hidden="1"/>
    <cellStyle name="Uwaga 3" xfId="9023" hidden="1"/>
    <cellStyle name="Uwaga 3" xfId="9011" hidden="1"/>
    <cellStyle name="Uwaga 3" xfId="9010" hidden="1"/>
    <cellStyle name="Uwaga 3" xfId="9008" hidden="1"/>
    <cellStyle name="Uwaga 3" xfId="8996" hidden="1"/>
    <cellStyle name="Uwaga 3" xfId="8995" hidden="1"/>
    <cellStyle name="Uwaga 3" xfId="8993" hidden="1"/>
    <cellStyle name="Uwaga 3" xfId="8981" hidden="1"/>
    <cellStyle name="Uwaga 3" xfId="8980" hidden="1"/>
    <cellStyle name="Uwaga 3" xfId="8978" hidden="1"/>
    <cellStyle name="Uwaga 3" xfId="8966" hidden="1"/>
    <cellStyle name="Uwaga 3" xfId="8965" hidden="1"/>
    <cellStyle name="Uwaga 3" xfId="8963" hidden="1"/>
    <cellStyle name="Uwaga 3" xfId="8951" hidden="1"/>
    <cellStyle name="Uwaga 3" xfId="8950" hidden="1"/>
    <cellStyle name="Uwaga 3" xfId="8948" hidden="1"/>
    <cellStyle name="Uwaga 3" xfId="8936" hidden="1"/>
    <cellStyle name="Uwaga 3" xfId="8935" hidden="1"/>
    <cellStyle name="Uwaga 3" xfId="8933" hidden="1"/>
    <cellStyle name="Uwaga 3" xfId="8921" hidden="1"/>
    <cellStyle name="Uwaga 3" xfId="8920" hidden="1"/>
    <cellStyle name="Uwaga 3" xfId="8918" hidden="1"/>
    <cellStyle name="Uwaga 3" xfId="8906" hidden="1"/>
    <cellStyle name="Uwaga 3" xfId="8905" hidden="1"/>
    <cellStyle name="Uwaga 3" xfId="8903" hidden="1"/>
    <cellStyle name="Uwaga 3" xfId="8891" hidden="1"/>
    <cellStyle name="Uwaga 3" xfId="8890" hidden="1"/>
    <cellStyle name="Uwaga 3" xfId="8888" hidden="1"/>
    <cellStyle name="Uwaga 3" xfId="8876" hidden="1"/>
    <cellStyle name="Uwaga 3" xfId="8874" hidden="1"/>
    <cellStyle name="Uwaga 3" xfId="8871" hidden="1"/>
    <cellStyle name="Uwaga 3" xfId="8861" hidden="1"/>
    <cellStyle name="Uwaga 3" xfId="8859" hidden="1"/>
    <cellStyle name="Uwaga 3" xfId="8856" hidden="1"/>
    <cellStyle name="Uwaga 3" xfId="8846" hidden="1"/>
    <cellStyle name="Uwaga 3" xfId="8844" hidden="1"/>
    <cellStyle name="Uwaga 3" xfId="8841" hidden="1"/>
    <cellStyle name="Uwaga 3" xfId="8831" hidden="1"/>
    <cellStyle name="Uwaga 3" xfId="8829" hidden="1"/>
    <cellStyle name="Uwaga 3" xfId="8826" hidden="1"/>
    <cellStyle name="Uwaga 3" xfId="8816" hidden="1"/>
    <cellStyle name="Uwaga 3" xfId="8814" hidden="1"/>
    <cellStyle name="Uwaga 3" xfId="8811" hidden="1"/>
    <cellStyle name="Uwaga 3" xfId="8801" hidden="1"/>
    <cellStyle name="Uwaga 3" xfId="8799" hidden="1"/>
    <cellStyle name="Uwaga 3" xfId="8795" hidden="1"/>
    <cellStyle name="Uwaga 3" xfId="8786" hidden="1"/>
    <cellStyle name="Uwaga 3" xfId="8783" hidden="1"/>
    <cellStyle name="Uwaga 3" xfId="8779" hidden="1"/>
    <cellStyle name="Uwaga 3" xfId="8771" hidden="1"/>
    <cellStyle name="Uwaga 3" xfId="8769" hidden="1"/>
    <cellStyle name="Uwaga 3" xfId="8765" hidden="1"/>
    <cellStyle name="Uwaga 3" xfId="8756" hidden="1"/>
    <cellStyle name="Uwaga 3" xfId="8754" hidden="1"/>
    <cellStyle name="Uwaga 3" xfId="8751" hidden="1"/>
    <cellStyle name="Uwaga 3" xfId="8741" hidden="1"/>
    <cellStyle name="Uwaga 3" xfId="8739" hidden="1"/>
    <cellStyle name="Uwaga 3" xfId="8734" hidden="1"/>
    <cellStyle name="Uwaga 3" xfId="8726" hidden="1"/>
    <cellStyle name="Uwaga 3" xfId="8724" hidden="1"/>
    <cellStyle name="Uwaga 3" xfId="8719" hidden="1"/>
    <cellStyle name="Uwaga 3" xfId="8711" hidden="1"/>
    <cellStyle name="Uwaga 3" xfId="8709" hidden="1"/>
    <cellStyle name="Uwaga 3" xfId="8704" hidden="1"/>
    <cellStyle name="Uwaga 3" xfId="8696" hidden="1"/>
    <cellStyle name="Uwaga 3" xfId="8694" hidden="1"/>
    <cellStyle name="Uwaga 3" xfId="8690" hidden="1"/>
    <cellStyle name="Uwaga 3" xfId="8681" hidden="1"/>
    <cellStyle name="Uwaga 3" xfId="8678" hidden="1"/>
    <cellStyle name="Uwaga 3" xfId="8673" hidden="1"/>
    <cellStyle name="Uwaga 3" xfId="8666" hidden="1"/>
    <cellStyle name="Uwaga 3" xfId="8662" hidden="1"/>
    <cellStyle name="Uwaga 3" xfId="8657" hidden="1"/>
    <cellStyle name="Uwaga 3" xfId="8651" hidden="1"/>
    <cellStyle name="Uwaga 3" xfId="8647" hidden="1"/>
    <cellStyle name="Uwaga 3" xfId="8642" hidden="1"/>
    <cellStyle name="Uwaga 3" xfId="8636" hidden="1"/>
    <cellStyle name="Uwaga 3" xfId="8633" hidden="1"/>
    <cellStyle name="Uwaga 3" xfId="8629" hidden="1"/>
    <cellStyle name="Uwaga 3" xfId="8620" hidden="1"/>
    <cellStyle name="Uwaga 3" xfId="8615" hidden="1"/>
    <cellStyle name="Uwaga 3" xfId="8610" hidden="1"/>
    <cellStyle name="Uwaga 3" xfId="8605" hidden="1"/>
    <cellStyle name="Uwaga 3" xfId="8600" hidden="1"/>
    <cellStyle name="Uwaga 3" xfId="8595" hidden="1"/>
    <cellStyle name="Uwaga 3" xfId="8590" hidden="1"/>
    <cellStyle name="Uwaga 3" xfId="8585" hidden="1"/>
    <cellStyle name="Uwaga 3" xfId="8580" hidden="1"/>
    <cellStyle name="Uwaga 3" xfId="8576" hidden="1"/>
    <cellStyle name="Uwaga 3" xfId="8571" hidden="1"/>
    <cellStyle name="Uwaga 3" xfId="8566" hidden="1"/>
    <cellStyle name="Uwaga 3" xfId="8561" hidden="1"/>
    <cellStyle name="Uwaga 3" xfId="8557" hidden="1"/>
    <cellStyle name="Uwaga 3" xfId="8553" hidden="1"/>
    <cellStyle name="Uwaga 3" xfId="8546" hidden="1"/>
    <cellStyle name="Uwaga 3" xfId="8542" hidden="1"/>
    <cellStyle name="Uwaga 3" xfId="8537" hidden="1"/>
    <cellStyle name="Uwaga 3" xfId="8531" hidden="1"/>
    <cellStyle name="Uwaga 3" xfId="8527" hidden="1"/>
    <cellStyle name="Uwaga 3" xfId="8522" hidden="1"/>
    <cellStyle name="Uwaga 3" xfId="8516" hidden="1"/>
    <cellStyle name="Uwaga 3" xfId="8512" hidden="1"/>
    <cellStyle name="Uwaga 3" xfId="8508" hidden="1"/>
    <cellStyle name="Uwaga 3" xfId="8501" hidden="1"/>
    <cellStyle name="Uwaga 3" xfId="8497" hidden="1"/>
    <cellStyle name="Uwaga 3" xfId="8493" hidden="1"/>
    <cellStyle name="Uwaga 3" xfId="7468" hidden="1"/>
    <cellStyle name="Uwaga 3" xfId="7467" hidden="1"/>
    <cellStyle name="Uwaga 3" xfId="7466" hidden="1"/>
    <cellStyle name="Uwaga 3" xfId="7459" hidden="1"/>
    <cellStyle name="Uwaga 3" xfId="7458" hidden="1"/>
    <cellStyle name="Uwaga 3" xfId="7457" hidden="1"/>
    <cellStyle name="Uwaga 3" xfId="7450" hidden="1"/>
    <cellStyle name="Uwaga 3" xfId="7449" hidden="1"/>
    <cellStyle name="Uwaga 3" xfId="7448" hidden="1"/>
    <cellStyle name="Uwaga 3" xfId="7441" hidden="1"/>
    <cellStyle name="Uwaga 3" xfId="7440" hidden="1"/>
    <cellStyle name="Uwaga 3" xfId="7439" hidden="1"/>
    <cellStyle name="Uwaga 3" xfId="7432" hidden="1"/>
    <cellStyle name="Uwaga 3" xfId="7431" hidden="1"/>
    <cellStyle name="Uwaga 3" xfId="7430" hidden="1"/>
    <cellStyle name="Uwaga 3" xfId="7423" hidden="1"/>
    <cellStyle name="Uwaga 3" xfId="7422" hidden="1"/>
    <cellStyle name="Uwaga 3" xfId="7420" hidden="1"/>
    <cellStyle name="Uwaga 3" xfId="7414" hidden="1"/>
    <cellStyle name="Uwaga 3" xfId="7413" hidden="1"/>
    <cellStyle name="Uwaga 3" xfId="7411" hidden="1"/>
    <cellStyle name="Uwaga 3" xfId="7405" hidden="1"/>
    <cellStyle name="Uwaga 3" xfId="7404" hidden="1"/>
    <cellStyle name="Uwaga 3" xfId="7402" hidden="1"/>
    <cellStyle name="Uwaga 3" xfId="7396" hidden="1"/>
    <cellStyle name="Uwaga 3" xfId="7395" hidden="1"/>
    <cellStyle name="Uwaga 3" xfId="7393" hidden="1"/>
    <cellStyle name="Uwaga 3" xfId="7387" hidden="1"/>
    <cellStyle name="Uwaga 3" xfId="7386" hidden="1"/>
    <cellStyle name="Uwaga 3" xfId="7384" hidden="1"/>
    <cellStyle name="Uwaga 3" xfId="7378" hidden="1"/>
    <cellStyle name="Uwaga 3" xfId="7377" hidden="1"/>
    <cellStyle name="Uwaga 3" xfId="7375" hidden="1"/>
    <cellStyle name="Uwaga 3" xfId="7369" hidden="1"/>
    <cellStyle name="Uwaga 3" xfId="7368" hidden="1"/>
    <cellStyle name="Uwaga 3" xfId="7366" hidden="1"/>
    <cellStyle name="Uwaga 3" xfId="7360" hidden="1"/>
    <cellStyle name="Uwaga 3" xfId="7359" hidden="1"/>
    <cellStyle name="Uwaga 3" xfId="7357" hidden="1"/>
    <cellStyle name="Uwaga 3" xfId="7351" hidden="1"/>
    <cellStyle name="Uwaga 3" xfId="7350" hidden="1"/>
    <cellStyle name="Uwaga 3" xfId="7348" hidden="1"/>
    <cellStyle name="Uwaga 3" xfId="7342" hidden="1"/>
    <cellStyle name="Uwaga 3" xfId="7341" hidden="1"/>
    <cellStyle name="Uwaga 3" xfId="7339" hidden="1"/>
    <cellStyle name="Uwaga 3" xfId="7333" hidden="1"/>
    <cellStyle name="Uwaga 3" xfId="7332" hidden="1"/>
    <cellStyle name="Uwaga 3" xfId="7330" hidden="1"/>
    <cellStyle name="Uwaga 3" xfId="7324" hidden="1"/>
    <cellStyle name="Uwaga 3" xfId="7323" hidden="1"/>
    <cellStyle name="Uwaga 3" xfId="7321" hidden="1"/>
    <cellStyle name="Uwaga 3" xfId="7315" hidden="1"/>
    <cellStyle name="Uwaga 3" xfId="7314" hidden="1"/>
    <cellStyle name="Uwaga 3" xfId="7311" hidden="1"/>
    <cellStyle name="Uwaga 3" xfId="7306" hidden="1"/>
    <cellStyle name="Uwaga 3" xfId="7304" hidden="1"/>
    <cellStyle name="Uwaga 3" xfId="7301" hidden="1"/>
    <cellStyle name="Uwaga 3" xfId="7297" hidden="1"/>
    <cellStyle name="Uwaga 3" xfId="7296" hidden="1"/>
    <cellStyle name="Uwaga 3" xfId="7293" hidden="1"/>
    <cellStyle name="Uwaga 3" xfId="7288" hidden="1"/>
    <cellStyle name="Uwaga 3" xfId="7287" hidden="1"/>
    <cellStyle name="Uwaga 3" xfId="7285" hidden="1"/>
    <cellStyle name="Uwaga 3" xfId="7279" hidden="1"/>
    <cellStyle name="Uwaga 3" xfId="7278" hidden="1"/>
    <cellStyle name="Uwaga 3" xfId="7276" hidden="1"/>
    <cellStyle name="Uwaga 3" xfId="7270" hidden="1"/>
    <cellStyle name="Uwaga 3" xfId="7269" hidden="1"/>
    <cellStyle name="Uwaga 3" xfId="7267" hidden="1"/>
    <cellStyle name="Uwaga 3" xfId="7261" hidden="1"/>
    <cellStyle name="Uwaga 3" xfId="7260" hidden="1"/>
    <cellStyle name="Uwaga 3" xfId="7258" hidden="1"/>
    <cellStyle name="Uwaga 3" xfId="7252" hidden="1"/>
    <cellStyle name="Uwaga 3" xfId="7251" hidden="1"/>
    <cellStyle name="Uwaga 3" xfId="7249" hidden="1"/>
    <cellStyle name="Uwaga 3" xfId="7243" hidden="1"/>
    <cellStyle name="Uwaga 3" xfId="7242" hidden="1"/>
    <cellStyle name="Uwaga 3" xfId="7239" hidden="1"/>
    <cellStyle name="Uwaga 3" xfId="7234" hidden="1"/>
    <cellStyle name="Uwaga 3" xfId="7232" hidden="1"/>
    <cellStyle name="Uwaga 3" xfId="7229" hidden="1"/>
    <cellStyle name="Uwaga 3" xfId="7225" hidden="1"/>
    <cellStyle name="Uwaga 3" xfId="7223" hidden="1"/>
    <cellStyle name="Uwaga 3" xfId="7220" hidden="1"/>
    <cellStyle name="Uwaga 3" xfId="7216" hidden="1"/>
    <cellStyle name="Uwaga 3" xfId="7215" hidden="1"/>
    <cellStyle name="Uwaga 3" xfId="7213" hidden="1"/>
    <cellStyle name="Uwaga 3" xfId="7207" hidden="1"/>
    <cellStyle name="Uwaga 3" xfId="7205" hidden="1"/>
    <cellStyle name="Uwaga 3" xfId="7202" hidden="1"/>
    <cellStyle name="Uwaga 3" xfId="7198" hidden="1"/>
    <cellStyle name="Uwaga 3" xfId="7196" hidden="1"/>
    <cellStyle name="Uwaga 3" xfId="7193" hidden="1"/>
    <cellStyle name="Uwaga 3" xfId="7189" hidden="1"/>
    <cellStyle name="Uwaga 3" xfId="7187" hidden="1"/>
    <cellStyle name="Uwaga 3" xfId="7184" hidden="1"/>
    <cellStyle name="Uwaga 3" xfId="7180" hidden="1"/>
    <cellStyle name="Uwaga 3" xfId="7178" hidden="1"/>
    <cellStyle name="Uwaga 3" xfId="7176" hidden="1"/>
    <cellStyle name="Uwaga 3" xfId="7171" hidden="1"/>
    <cellStyle name="Uwaga 3" xfId="7169" hidden="1"/>
    <cellStyle name="Uwaga 3" xfId="7167" hidden="1"/>
    <cellStyle name="Uwaga 3" xfId="7162" hidden="1"/>
    <cellStyle name="Uwaga 3" xfId="7160" hidden="1"/>
    <cellStyle name="Uwaga 3" xfId="7157" hidden="1"/>
    <cellStyle name="Uwaga 3" xfId="7153" hidden="1"/>
    <cellStyle name="Uwaga 3" xfId="7151" hidden="1"/>
    <cellStyle name="Uwaga 3" xfId="7149" hidden="1"/>
    <cellStyle name="Uwaga 3" xfId="7144" hidden="1"/>
    <cellStyle name="Uwaga 3" xfId="7142" hidden="1"/>
    <cellStyle name="Uwaga 3" xfId="7140" hidden="1"/>
    <cellStyle name="Uwaga 3" xfId="7134" hidden="1"/>
    <cellStyle name="Uwaga 3" xfId="7131" hidden="1"/>
    <cellStyle name="Uwaga 3" xfId="7128" hidden="1"/>
    <cellStyle name="Uwaga 3" xfId="7125" hidden="1"/>
    <cellStyle name="Uwaga 3" xfId="7122" hidden="1"/>
    <cellStyle name="Uwaga 3" xfId="7119" hidden="1"/>
    <cellStyle name="Uwaga 3" xfId="7116" hidden="1"/>
    <cellStyle name="Uwaga 3" xfId="7113" hidden="1"/>
    <cellStyle name="Uwaga 3" xfId="7110" hidden="1"/>
    <cellStyle name="Uwaga 3" xfId="7108" hidden="1"/>
    <cellStyle name="Uwaga 3" xfId="7106" hidden="1"/>
    <cellStyle name="Uwaga 3" xfId="7103" hidden="1"/>
    <cellStyle name="Uwaga 3" xfId="7099" hidden="1"/>
    <cellStyle name="Uwaga 3" xfId="7096" hidden="1"/>
    <cellStyle name="Uwaga 3" xfId="7093" hidden="1"/>
    <cellStyle name="Uwaga 3" xfId="7089" hidden="1"/>
    <cellStyle name="Uwaga 3" xfId="7086" hidden="1"/>
    <cellStyle name="Uwaga 3" xfId="7083" hidden="1"/>
    <cellStyle name="Uwaga 3" xfId="7081" hidden="1"/>
    <cellStyle name="Uwaga 3" xfId="7078" hidden="1"/>
    <cellStyle name="Uwaga 3" xfId="7075" hidden="1"/>
    <cellStyle name="Uwaga 3" xfId="7072" hidden="1"/>
    <cellStyle name="Uwaga 3" xfId="7070" hidden="1"/>
    <cellStyle name="Uwaga 3" xfId="7068" hidden="1"/>
    <cellStyle name="Uwaga 3" xfId="7063" hidden="1"/>
    <cellStyle name="Uwaga 3" xfId="7060" hidden="1"/>
    <cellStyle name="Uwaga 3" xfId="7057" hidden="1"/>
    <cellStyle name="Uwaga 3" xfId="7053" hidden="1"/>
    <cellStyle name="Uwaga 3" xfId="7050" hidden="1"/>
    <cellStyle name="Uwaga 3" xfId="7047" hidden="1"/>
    <cellStyle name="Uwaga 3" xfId="7044" hidden="1"/>
    <cellStyle name="Uwaga 3" xfId="7041" hidden="1"/>
    <cellStyle name="Uwaga 3" xfId="7038" hidden="1"/>
    <cellStyle name="Uwaga 3" xfId="7036" hidden="1"/>
    <cellStyle name="Uwaga 3" xfId="7034" hidden="1"/>
    <cellStyle name="Uwaga 3" xfId="7031" hidden="1"/>
    <cellStyle name="Uwaga 3" xfId="7026" hidden="1"/>
    <cellStyle name="Uwaga 3" xfId="7023" hidden="1"/>
    <cellStyle name="Uwaga 3" xfId="7020" hidden="1"/>
    <cellStyle name="Uwaga 3" xfId="7016" hidden="1"/>
    <cellStyle name="Uwaga 3" xfId="7013" hidden="1"/>
    <cellStyle name="Uwaga 3" xfId="7011" hidden="1"/>
    <cellStyle name="Uwaga 3" xfId="7008" hidden="1"/>
    <cellStyle name="Uwaga 3" xfId="7005" hidden="1"/>
    <cellStyle name="Uwaga 3" xfId="7002" hidden="1"/>
    <cellStyle name="Uwaga 3" xfId="7000" hidden="1"/>
    <cellStyle name="Uwaga 3" xfId="6997" hidden="1"/>
    <cellStyle name="Uwaga 3" xfId="6994" hidden="1"/>
    <cellStyle name="Uwaga 3" xfId="6991" hidden="1"/>
    <cellStyle name="Uwaga 3" xfId="6989" hidden="1"/>
    <cellStyle name="Uwaga 3" xfId="6987" hidden="1"/>
    <cellStyle name="Uwaga 3" xfId="6982" hidden="1"/>
    <cellStyle name="Uwaga 3" xfId="6980" hidden="1"/>
    <cellStyle name="Uwaga 3" xfId="6977" hidden="1"/>
    <cellStyle name="Uwaga 3" xfId="6973" hidden="1"/>
    <cellStyle name="Uwaga 3" xfId="6971" hidden="1"/>
    <cellStyle name="Uwaga 3" xfId="3554" hidden="1"/>
    <cellStyle name="Uwaga 3" xfId="4089" hidden="1"/>
    <cellStyle name="Uwaga 3" xfId="3557" hidden="1"/>
    <cellStyle name="Uwaga 3" xfId="5076" hidden="1"/>
    <cellStyle name="Uwaga 3" xfId="4086" hidden="1"/>
    <cellStyle name="Uwaga 3" xfId="3560" hidden="1"/>
    <cellStyle name="Uwaga 3" xfId="5073" hidden="1"/>
    <cellStyle name="Uwaga 3" xfId="9447" hidden="1"/>
    <cellStyle name="Uwaga 3" xfId="9448" hidden="1"/>
    <cellStyle name="Uwaga 3" xfId="9450" hidden="1"/>
    <cellStyle name="Uwaga 3" xfId="9462" hidden="1"/>
    <cellStyle name="Uwaga 3" xfId="9463" hidden="1"/>
    <cellStyle name="Uwaga 3" xfId="9468" hidden="1"/>
    <cellStyle name="Uwaga 3" xfId="9477" hidden="1"/>
    <cellStyle name="Uwaga 3" xfId="9478" hidden="1"/>
    <cellStyle name="Uwaga 3" xfId="9483" hidden="1"/>
    <cellStyle name="Uwaga 3" xfId="9492" hidden="1"/>
    <cellStyle name="Uwaga 3" xfId="9493" hidden="1"/>
    <cellStyle name="Uwaga 3" xfId="9494" hidden="1"/>
    <cellStyle name="Uwaga 3" xfId="9507" hidden="1"/>
    <cellStyle name="Uwaga 3" xfId="9512" hidden="1"/>
    <cellStyle name="Uwaga 3" xfId="9517" hidden="1"/>
    <cellStyle name="Uwaga 3" xfId="9527" hidden="1"/>
    <cellStyle name="Uwaga 3" xfId="9532" hidden="1"/>
    <cellStyle name="Uwaga 3" xfId="9536" hidden="1"/>
    <cellStyle name="Uwaga 3" xfId="9543" hidden="1"/>
    <cellStyle name="Uwaga 3" xfId="9548" hidden="1"/>
    <cellStyle name="Uwaga 3" xfId="9551" hidden="1"/>
    <cellStyle name="Uwaga 3" xfId="9557" hidden="1"/>
    <cellStyle name="Uwaga 3" xfId="9562" hidden="1"/>
    <cellStyle name="Uwaga 3" xfId="9566" hidden="1"/>
    <cellStyle name="Uwaga 3" xfId="9567" hidden="1"/>
    <cellStyle name="Uwaga 3" xfId="9568" hidden="1"/>
    <cellStyle name="Uwaga 3" xfId="9572" hidden="1"/>
    <cellStyle name="Uwaga 3" xfId="9584" hidden="1"/>
    <cellStyle name="Uwaga 3" xfId="9589" hidden="1"/>
    <cellStyle name="Uwaga 3" xfId="9594" hidden="1"/>
    <cellStyle name="Uwaga 3" xfId="9599" hidden="1"/>
    <cellStyle name="Uwaga 3" xfId="9604" hidden="1"/>
    <cellStyle name="Uwaga 3" xfId="9609" hidden="1"/>
    <cellStyle name="Uwaga 3" xfId="9613" hidden="1"/>
    <cellStyle name="Uwaga 3" xfId="9617" hidden="1"/>
    <cellStyle name="Uwaga 3" xfId="9622" hidden="1"/>
    <cellStyle name="Uwaga 3" xfId="9627" hidden="1"/>
    <cellStyle name="Uwaga 3" xfId="9628" hidden="1"/>
    <cellStyle name="Uwaga 3" xfId="9630" hidden="1"/>
    <cellStyle name="Uwaga 3" xfId="9643" hidden="1"/>
    <cellStyle name="Uwaga 3" xfId="9647" hidden="1"/>
    <cellStyle name="Uwaga 3" xfId="9652" hidden="1"/>
    <cellStyle name="Uwaga 3" xfId="9659" hidden="1"/>
    <cellStyle name="Uwaga 3" xfId="9663" hidden="1"/>
    <cellStyle name="Uwaga 3" xfId="9668" hidden="1"/>
    <cellStyle name="Uwaga 3" xfId="9673" hidden="1"/>
    <cellStyle name="Uwaga 3" xfId="9676" hidden="1"/>
    <cellStyle name="Uwaga 3" xfId="9681" hidden="1"/>
    <cellStyle name="Uwaga 3" xfId="9687" hidden="1"/>
    <cellStyle name="Uwaga 3" xfId="9688" hidden="1"/>
    <cellStyle name="Uwaga 3" xfId="9691" hidden="1"/>
    <cellStyle name="Uwaga 3" xfId="9704" hidden="1"/>
    <cellStyle name="Uwaga 3" xfId="9708" hidden="1"/>
    <cellStyle name="Uwaga 3" xfId="9713" hidden="1"/>
    <cellStyle name="Uwaga 3" xfId="9720" hidden="1"/>
    <cellStyle name="Uwaga 3" xfId="9725" hidden="1"/>
    <cellStyle name="Uwaga 3" xfId="9729" hidden="1"/>
    <cellStyle name="Uwaga 3" xfId="9734" hidden="1"/>
    <cellStyle name="Uwaga 3" xfId="9738" hidden="1"/>
    <cellStyle name="Uwaga 3" xfId="9743" hidden="1"/>
    <cellStyle name="Uwaga 3" xfId="9747" hidden="1"/>
    <cellStyle name="Uwaga 3" xfId="9748" hidden="1"/>
    <cellStyle name="Uwaga 3" xfId="9750" hidden="1"/>
    <cellStyle name="Uwaga 3" xfId="9762" hidden="1"/>
    <cellStyle name="Uwaga 3" xfId="9763" hidden="1"/>
    <cellStyle name="Uwaga 3" xfId="9765" hidden="1"/>
    <cellStyle name="Uwaga 3" xfId="9777" hidden="1"/>
    <cellStyle name="Uwaga 3" xfId="9779" hidden="1"/>
    <cellStyle name="Uwaga 3" xfId="9782" hidden="1"/>
    <cellStyle name="Uwaga 3" xfId="9792" hidden="1"/>
    <cellStyle name="Uwaga 3" xfId="9793" hidden="1"/>
    <cellStyle name="Uwaga 3" xfId="9795" hidden="1"/>
    <cellStyle name="Uwaga 3" xfId="9807" hidden="1"/>
    <cellStyle name="Uwaga 3" xfId="9808" hidden="1"/>
    <cellStyle name="Uwaga 3" xfId="9809" hidden="1"/>
    <cellStyle name="Uwaga 3" xfId="9823" hidden="1"/>
    <cellStyle name="Uwaga 3" xfId="9826" hidden="1"/>
    <cellStyle name="Uwaga 3" xfId="9830" hidden="1"/>
    <cellStyle name="Uwaga 3" xfId="9838" hidden="1"/>
    <cellStyle name="Uwaga 3" xfId="9841" hidden="1"/>
    <cellStyle name="Uwaga 3" xfId="9845" hidden="1"/>
    <cellStyle name="Uwaga 3" xfId="9853" hidden="1"/>
    <cellStyle name="Uwaga 3" xfId="9856" hidden="1"/>
    <cellStyle name="Uwaga 3" xfId="9860" hidden="1"/>
    <cellStyle name="Uwaga 3" xfId="9867" hidden="1"/>
    <cellStyle name="Uwaga 3" xfId="9868" hidden="1"/>
    <cellStyle name="Uwaga 3" xfId="9870" hidden="1"/>
    <cellStyle name="Uwaga 3" xfId="9883" hidden="1"/>
    <cellStyle name="Uwaga 3" xfId="9886" hidden="1"/>
    <cellStyle name="Uwaga 3" xfId="9889" hidden="1"/>
    <cellStyle name="Uwaga 3" xfId="9898" hidden="1"/>
    <cellStyle name="Uwaga 3" xfId="9901" hidden="1"/>
    <cellStyle name="Uwaga 3" xfId="9905" hidden="1"/>
    <cellStyle name="Uwaga 3" xfId="9913" hidden="1"/>
    <cellStyle name="Uwaga 3" xfId="9915" hidden="1"/>
    <cellStyle name="Uwaga 3" xfId="9918" hidden="1"/>
    <cellStyle name="Uwaga 3" xfId="9927" hidden="1"/>
    <cellStyle name="Uwaga 3" xfId="9928" hidden="1"/>
    <cellStyle name="Uwaga 3" xfId="9929" hidden="1"/>
    <cellStyle name="Uwaga 3" xfId="9942" hidden="1"/>
    <cellStyle name="Uwaga 3" xfId="9943" hidden="1"/>
    <cellStyle name="Uwaga 3" xfId="9945" hidden="1"/>
    <cellStyle name="Uwaga 3" xfId="9957" hidden="1"/>
    <cellStyle name="Uwaga 3" xfId="9958" hidden="1"/>
    <cellStyle name="Uwaga 3" xfId="9960" hidden="1"/>
    <cellStyle name="Uwaga 3" xfId="9972" hidden="1"/>
    <cellStyle name="Uwaga 3" xfId="9973" hidden="1"/>
    <cellStyle name="Uwaga 3" xfId="9975" hidden="1"/>
    <cellStyle name="Uwaga 3" xfId="9987" hidden="1"/>
    <cellStyle name="Uwaga 3" xfId="9988" hidden="1"/>
    <cellStyle name="Uwaga 3" xfId="9989" hidden="1"/>
    <cellStyle name="Uwaga 3" xfId="10003" hidden="1"/>
    <cellStyle name="Uwaga 3" xfId="10005" hidden="1"/>
    <cellStyle name="Uwaga 3" xfId="10008" hidden="1"/>
    <cellStyle name="Uwaga 3" xfId="10018" hidden="1"/>
    <cellStyle name="Uwaga 3" xfId="10021" hidden="1"/>
    <cellStyle name="Uwaga 3" xfId="10024" hidden="1"/>
    <cellStyle name="Uwaga 3" xfId="10033" hidden="1"/>
    <cellStyle name="Uwaga 3" xfId="10035" hidden="1"/>
    <cellStyle name="Uwaga 3" xfId="10038" hidden="1"/>
    <cellStyle name="Uwaga 3" xfId="10047" hidden="1"/>
    <cellStyle name="Uwaga 3" xfId="10048" hidden="1"/>
    <cellStyle name="Uwaga 3" xfId="10049" hidden="1"/>
    <cellStyle name="Uwaga 3" xfId="10062" hidden="1"/>
    <cellStyle name="Uwaga 3" xfId="10064" hidden="1"/>
    <cellStyle name="Uwaga 3" xfId="10066" hidden="1"/>
    <cellStyle name="Uwaga 3" xfId="10077" hidden="1"/>
    <cellStyle name="Uwaga 3" xfId="10079" hidden="1"/>
    <cellStyle name="Uwaga 3" xfId="10081" hidden="1"/>
    <cellStyle name="Uwaga 3" xfId="10092" hidden="1"/>
    <cellStyle name="Uwaga 3" xfId="10094" hidden="1"/>
    <cellStyle name="Uwaga 3" xfId="10096" hidden="1"/>
    <cellStyle name="Uwaga 3" xfId="10107" hidden="1"/>
    <cellStyle name="Uwaga 3" xfId="10108" hidden="1"/>
    <cellStyle name="Uwaga 3" xfId="10109" hidden="1"/>
    <cellStyle name="Uwaga 3" xfId="10122" hidden="1"/>
    <cellStyle name="Uwaga 3" xfId="10124" hidden="1"/>
    <cellStyle name="Uwaga 3" xfId="10126" hidden="1"/>
    <cellStyle name="Uwaga 3" xfId="10137" hidden="1"/>
    <cellStyle name="Uwaga 3" xfId="10139" hidden="1"/>
    <cellStyle name="Uwaga 3" xfId="10141" hidden="1"/>
    <cellStyle name="Uwaga 3" xfId="10152" hidden="1"/>
    <cellStyle name="Uwaga 3" xfId="10154" hidden="1"/>
    <cellStyle name="Uwaga 3" xfId="10155" hidden="1"/>
    <cellStyle name="Uwaga 3" xfId="10167" hidden="1"/>
    <cellStyle name="Uwaga 3" xfId="10168" hidden="1"/>
    <cellStyle name="Uwaga 3" xfId="10169" hidden="1"/>
    <cellStyle name="Uwaga 3" xfId="10182" hidden="1"/>
    <cellStyle name="Uwaga 3" xfId="10184" hidden="1"/>
    <cellStyle name="Uwaga 3" xfId="10186" hidden="1"/>
    <cellStyle name="Uwaga 3" xfId="10197" hidden="1"/>
    <cellStyle name="Uwaga 3" xfId="10199" hidden="1"/>
    <cellStyle name="Uwaga 3" xfId="10201" hidden="1"/>
    <cellStyle name="Uwaga 3" xfId="10212" hidden="1"/>
    <cellStyle name="Uwaga 3" xfId="10214" hidden="1"/>
    <cellStyle name="Uwaga 3" xfId="10216" hidden="1"/>
    <cellStyle name="Uwaga 3" xfId="10227" hidden="1"/>
    <cellStyle name="Uwaga 3" xfId="10228" hidden="1"/>
    <cellStyle name="Uwaga 3" xfId="10230" hidden="1"/>
    <cellStyle name="Uwaga 3" xfId="10241" hidden="1"/>
    <cellStyle name="Uwaga 3" xfId="10243" hidden="1"/>
    <cellStyle name="Uwaga 3" xfId="10244" hidden="1"/>
    <cellStyle name="Uwaga 3" xfId="10253" hidden="1"/>
    <cellStyle name="Uwaga 3" xfId="10256" hidden="1"/>
    <cellStyle name="Uwaga 3" xfId="10258" hidden="1"/>
    <cellStyle name="Uwaga 3" xfId="10269" hidden="1"/>
    <cellStyle name="Uwaga 3" xfId="10271" hidden="1"/>
    <cellStyle name="Uwaga 3" xfId="10273" hidden="1"/>
    <cellStyle name="Uwaga 3" xfId="10285" hidden="1"/>
    <cellStyle name="Uwaga 3" xfId="10287" hidden="1"/>
    <cellStyle name="Uwaga 3" xfId="10289" hidden="1"/>
    <cellStyle name="Uwaga 3" xfId="10297" hidden="1"/>
    <cellStyle name="Uwaga 3" xfId="10299" hidden="1"/>
    <cellStyle name="Uwaga 3" xfId="10302" hidden="1"/>
    <cellStyle name="Uwaga 3" xfId="10292" hidden="1"/>
    <cellStyle name="Uwaga 3" xfId="10291" hidden="1"/>
    <cellStyle name="Uwaga 3" xfId="10290" hidden="1"/>
    <cellStyle name="Uwaga 3" xfId="10277" hidden="1"/>
    <cellStyle name="Uwaga 3" xfId="10276" hidden="1"/>
    <cellStyle name="Uwaga 3" xfId="10275" hidden="1"/>
    <cellStyle name="Uwaga 3" xfId="10262" hidden="1"/>
    <cellStyle name="Uwaga 3" xfId="10261" hidden="1"/>
    <cellStyle name="Uwaga 3" xfId="10260" hidden="1"/>
    <cellStyle name="Uwaga 3" xfId="10247" hidden="1"/>
    <cellStyle name="Uwaga 3" xfId="10246" hidden="1"/>
    <cellStyle name="Uwaga 3" xfId="10245" hidden="1"/>
    <cellStyle name="Uwaga 3" xfId="10232" hidden="1"/>
    <cellStyle name="Uwaga 3" xfId="10231" hidden="1"/>
    <cellStyle name="Uwaga 3" xfId="10229" hidden="1"/>
    <cellStyle name="Uwaga 3" xfId="10218" hidden="1"/>
    <cellStyle name="Uwaga 3" xfId="10215" hidden="1"/>
    <cellStyle name="Uwaga 3" xfId="10213" hidden="1"/>
    <cellStyle name="Uwaga 3" xfId="10203" hidden="1"/>
    <cellStyle name="Uwaga 3" xfId="10200" hidden="1"/>
    <cellStyle name="Uwaga 3" xfId="10198" hidden="1"/>
    <cellStyle name="Uwaga 3" xfId="10188" hidden="1"/>
    <cellStyle name="Uwaga 3" xfId="10185" hidden="1"/>
    <cellStyle name="Uwaga 3" xfId="10183" hidden="1"/>
    <cellStyle name="Uwaga 3" xfId="10173" hidden="1"/>
    <cellStyle name="Uwaga 3" xfId="10171" hidden="1"/>
    <cellStyle name="Uwaga 3" xfId="10170" hidden="1"/>
    <cellStyle name="Uwaga 3" xfId="10158" hidden="1"/>
    <cellStyle name="Uwaga 3" xfId="10156" hidden="1"/>
    <cellStyle name="Uwaga 3" xfId="10153" hidden="1"/>
    <cellStyle name="Uwaga 3" xfId="10143" hidden="1"/>
    <cellStyle name="Uwaga 3" xfId="10140" hidden="1"/>
    <cellStyle name="Uwaga 3" xfId="10138" hidden="1"/>
    <cellStyle name="Uwaga 3" xfId="10128" hidden="1"/>
    <cellStyle name="Uwaga 3" xfId="10125" hidden="1"/>
    <cellStyle name="Uwaga 3" xfId="10123" hidden="1"/>
    <cellStyle name="Uwaga 3" xfId="10113" hidden="1"/>
    <cellStyle name="Uwaga 3" xfId="10111" hidden="1"/>
    <cellStyle name="Uwaga 3" xfId="10110" hidden="1"/>
    <cellStyle name="Uwaga 3" xfId="10098" hidden="1"/>
    <cellStyle name="Uwaga 3" xfId="10095" hidden="1"/>
    <cellStyle name="Uwaga 3" xfId="10093" hidden="1"/>
    <cellStyle name="Uwaga 3" xfId="10083" hidden="1"/>
    <cellStyle name="Uwaga 3" xfId="10080" hidden="1"/>
    <cellStyle name="Uwaga 3" xfId="10078" hidden="1"/>
    <cellStyle name="Uwaga 3" xfId="10068" hidden="1"/>
    <cellStyle name="Uwaga 3" xfId="10065" hidden="1"/>
    <cellStyle name="Uwaga 3" xfId="10063" hidden="1"/>
    <cellStyle name="Uwaga 3" xfId="10053" hidden="1"/>
    <cellStyle name="Uwaga 3" xfId="10051" hidden="1"/>
    <cellStyle name="Uwaga 3" xfId="10050" hidden="1"/>
    <cellStyle name="Uwaga 3" xfId="10037" hidden="1"/>
    <cellStyle name="Uwaga 3" xfId="10034" hidden="1"/>
    <cellStyle name="Uwaga 3" xfId="10032" hidden="1"/>
    <cellStyle name="Uwaga 3" xfId="10022" hidden="1"/>
    <cellStyle name="Uwaga 3" xfId="10019" hidden="1"/>
    <cellStyle name="Uwaga 3" xfId="10017" hidden="1"/>
    <cellStyle name="Uwaga 3" xfId="10007" hidden="1"/>
    <cellStyle name="Uwaga 3" xfId="10004" hidden="1"/>
    <cellStyle name="Uwaga 3" xfId="10002" hidden="1"/>
    <cellStyle name="Uwaga 3" xfId="9993" hidden="1"/>
    <cellStyle name="Uwaga 3" xfId="9991" hidden="1"/>
    <cellStyle name="Uwaga 3" xfId="9990" hidden="1"/>
    <cellStyle name="Uwaga 3" xfId="9978" hidden="1"/>
    <cellStyle name="Uwaga 3" xfId="9976" hidden="1"/>
    <cellStyle name="Uwaga 3" xfId="9974" hidden="1"/>
    <cellStyle name="Uwaga 3" xfId="9963" hidden="1"/>
    <cellStyle name="Uwaga 3" xfId="9961" hidden="1"/>
    <cellStyle name="Uwaga 3" xfId="9959" hidden="1"/>
    <cellStyle name="Uwaga 3" xfId="9948" hidden="1"/>
    <cellStyle name="Uwaga 3" xfId="9946" hidden="1"/>
    <cellStyle name="Uwaga 3" xfId="9944" hidden="1"/>
    <cellStyle name="Uwaga 3" xfId="9933" hidden="1"/>
    <cellStyle name="Uwaga 3" xfId="9931" hidden="1"/>
    <cellStyle name="Uwaga 3" xfId="9930" hidden="1"/>
    <cellStyle name="Uwaga 3" xfId="9917" hidden="1"/>
    <cellStyle name="Uwaga 3" xfId="9914" hidden="1"/>
    <cellStyle name="Uwaga 3" xfId="9912" hidden="1"/>
    <cellStyle name="Uwaga 3" xfId="9902" hidden="1"/>
    <cellStyle name="Uwaga 3" xfId="9899" hidden="1"/>
    <cellStyle name="Uwaga 3" xfId="9897" hidden="1"/>
    <cellStyle name="Uwaga 3" xfId="9887" hidden="1"/>
    <cellStyle name="Uwaga 3" xfId="9884" hidden="1"/>
    <cellStyle name="Uwaga 3" xfId="9882" hidden="1"/>
    <cellStyle name="Uwaga 3" xfId="9873" hidden="1"/>
    <cellStyle name="Uwaga 3" xfId="9871" hidden="1"/>
    <cellStyle name="Uwaga 3" xfId="9869" hidden="1"/>
    <cellStyle name="Uwaga 3" xfId="9857" hidden="1"/>
    <cellStyle name="Uwaga 3" xfId="9854" hidden="1"/>
    <cellStyle name="Uwaga 3" xfId="9852" hidden="1"/>
    <cellStyle name="Uwaga 3" xfId="9842" hidden="1"/>
    <cellStyle name="Uwaga 3" xfId="9839" hidden="1"/>
    <cellStyle name="Uwaga 3" xfId="9837" hidden="1"/>
    <cellStyle name="Uwaga 3" xfId="9827" hidden="1"/>
    <cellStyle name="Uwaga 3" xfId="9824" hidden="1"/>
    <cellStyle name="Uwaga 3" xfId="9822" hidden="1"/>
    <cellStyle name="Uwaga 3" xfId="9815" hidden="1"/>
    <cellStyle name="Uwaga 3" xfId="9812" hidden="1"/>
    <cellStyle name="Uwaga 3" xfId="9810" hidden="1"/>
    <cellStyle name="Uwaga 3" xfId="9800" hidden="1"/>
    <cellStyle name="Uwaga 3" xfId="9797" hidden="1"/>
    <cellStyle name="Uwaga 3" xfId="9794" hidden="1"/>
    <cellStyle name="Uwaga 3" xfId="9785" hidden="1"/>
    <cellStyle name="Uwaga 3" xfId="9781" hidden="1"/>
    <cellStyle name="Uwaga 3" xfId="9778" hidden="1"/>
    <cellStyle name="Uwaga 3" xfId="9770" hidden="1"/>
    <cellStyle name="Uwaga 3" xfId="9767" hidden="1"/>
    <cellStyle name="Uwaga 3" xfId="9764" hidden="1"/>
    <cellStyle name="Uwaga 3" xfId="9755" hidden="1"/>
    <cellStyle name="Uwaga 3" xfId="9752" hidden="1"/>
    <cellStyle name="Uwaga 3" xfId="9749" hidden="1"/>
    <cellStyle name="Uwaga 3" xfId="9739" hidden="1"/>
    <cellStyle name="Uwaga 3" xfId="9735" hidden="1"/>
    <cellStyle name="Uwaga 3" xfId="9732" hidden="1"/>
    <cellStyle name="Uwaga 3" xfId="9723" hidden="1"/>
    <cellStyle name="Uwaga 3" xfId="9719" hidden="1"/>
    <cellStyle name="Uwaga 3" xfId="9717" hidden="1"/>
    <cellStyle name="Uwaga 3" xfId="9709" hidden="1"/>
    <cellStyle name="Uwaga 3" xfId="9705" hidden="1"/>
    <cellStyle name="Uwaga 3" xfId="9702" hidden="1"/>
    <cellStyle name="Uwaga 3" xfId="9695" hidden="1"/>
    <cellStyle name="Uwaga 3" xfId="9692" hidden="1"/>
    <cellStyle name="Uwaga 3" xfId="9689" hidden="1"/>
    <cellStyle name="Uwaga 3" xfId="9680" hidden="1"/>
    <cellStyle name="Uwaga 3" xfId="9675" hidden="1"/>
    <cellStyle name="Uwaga 3" xfId="9672" hidden="1"/>
    <cellStyle name="Uwaga 3" xfId="9665" hidden="1"/>
    <cellStyle name="Uwaga 3" xfId="9660" hidden="1"/>
    <cellStyle name="Uwaga 3" xfId="9657" hidden="1"/>
    <cellStyle name="Uwaga 3" xfId="9650" hidden="1"/>
    <cellStyle name="Uwaga 3" xfId="9645" hidden="1"/>
    <cellStyle name="Uwaga 3" xfId="9642" hidden="1"/>
    <cellStyle name="Uwaga 3" xfId="9636" hidden="1"/>
    <cellStyle name="Uwaga 3" xfId="9632" hidden="1"/>
    <cellStyle name="Uwaga 3" xfId="9629" hidden="1"/>
    <cellStyle name="Uwaga 3" xfId="9621" hidden="1"/>
    <cellStyle name="Uwaga 3" xfId="9616" hidden="1"/>
    <cellStyle name="Uwaga 3" xfId="9612" hidden="1"/>
    <cellStyle name="Uwaga 3" xfId="9606" hidden="1"/>
    <cellStyle name="Uwaga 3" xfId="9601" hidden="1"/>
    <cellStyle name="Uwaga 3" xfId="9597" hidden="1"/>
    <cellStyle name="Uwaga 3" xfId="9591" hidden="1"/>
    <cellStyle name="Uwaga 3" xfId="9586" hidden="1"/>
    <cellStyle name="Uwaga 3" xfId="9582" hidden="1"/>
    <cellStyle name="Uwaga 3" xfId="9577" hidden="1"/>
    <cellStyle name="Uwaga 3" xfId="9573" hidden="1"/>
    <cellStyle name="Uwaga 3" xfId="9569" hidden="1"/>
    <cellStyle name="Uwaga 3" xfId="9561" hidden="1"/>
    <cellStyle name="Uwaga 3" xfId="9556" hidden="1"/>
    <cellStyle name="Uwaga 3" xfId="9552" hidden="1"/>
    <cellStyle name="Uwaga 3" xfId="9546" hidden="1"/>
    <cellStyle name="Uwaga 3" xfId="9541" hidden="1"/>
    <cellStyle name="Uwaga 3" xfId="9537" hidden="1"/>
    <cellStyle name="Uwaga 3" xfId="9531" hidden="1"/>
    <cellStyle name="Uwaga 3" xfId="9526" hidden="1"/>
    <cellStyle name="Uwaga 3" xfId="9522" hidden="1"/>
    <cellStyle name="Uwaga 3" xfId="9518" hidden="1"/>
    <cellStyle name="Uwaga 3" xfId="9513" hidden="1"/>
    <cellStyle name="Uwaga 3" xfId="9508" hidden="1"/>
    <cellStyle name="Uwaga 3" xfId="9503" hidden="1"/>
    <cellStyle name="Uwaga 3" xfId="9499" hidden="1"/>
    <cellStyle name="Uwaga 3" xfId="9495" hidden="1"/>
    <cellStyle name="Uwaga 3" xfId="9488" hidden="1"/>
    <cellStyle name="Uwaga 3" xfId="9484" hidden="1"/>
    <cellStyle name="Uwaga 3" xfId="9479" hidden="1"/>
    <cellStyle name="Uwaga 3" xfId="9473" hidden="1"/>
    <cellStyle name="Uwaga 3" xfId="9469" hidden="1"/>
    <cellStyle name="Uwaga 3" xfId="9464" hidden="1"/>
    <cellStyle name="Uwaga 3" xfId="9458" hidden="1"/>
    <cellStyle name="Uwaga 3" xfId="9454" hidden="1"/>
    <cellStyle name="Uwaga 3" xfId="9449" hidden="1"/>
    <cellStyle name="Uwaga 3" xfId="9443" hidden="1"/>
    <cellStyle name="Uwaga 3" xfId="9439" hidden="1"/>
    <cellStyle name="Uwaga 3" xfId="9435" hidden="1"/>
    <cellStyle name="Uwaga 3" xfId="10295" hidden="1"/>
    <cellStyle name="Uwaga 3" xfId="10294" hidden="1"/>
    <cellStyle name="Uwaga 3" xfId="10293" hidden="1"/>
    <cellStyle name="Uwaga 3" xfId="10280" hidden="1"/>
    <cellStyle name="Uwaga 3" xfId="10279" hidden="1"/>
    <cellStyle name="Uwaga 3" xfId="10278" hidden="1"/>
    <cellStyle name="Uwaga 3" xfId="10265" hidden="1"/>
    <cellStyle name="Uwaga 3" xfId="10264" hidden="1"/>
    <cellStyle name="Uwaga 3" xfId="10263" hidden="1"/>
    <cellStyle name="Uwaga 3" xfId="10250" hidden="1"/>
    <cellStyle name="Uwaga 3" xfId="10249" hidden="1"/>
    <cellStyle name="Uwaga 3" xfId="10248" hidden="1"/>
    <cellStyle name="Uwaga 3" xfId="10235" hidden="1"/>
    <cellStyle name="Uwaga 3" xfId="10234" hidden="1"/>
    <cellStyle name="Uwaga 3" xfId="10233" hidden="1"/>
    <cellStyle name="Uwaga 3" xfId="10221" hidden="1"/>
    <cellStyle name="Uwaga 3" xfId="10219" hidden="1"/>
    <cellStyle name="Uwaga 3" xfId="10217" hidden="1"/>
    <cellStyle name="Uwaga 3" xfId="10206" hidden="1"/>
    <cellStyle name="Uwaga 3" xfId="10204" hidden="1"/>
    <cellStyle name="Uwaga 3" xfId="10202" hidden="1"/>
    <cellStyle name="Uwaga 3" xfId="10191" hidden="1"/>
    <cellStyle name="Uwaga 3" xfId="10189" hidden="1"/>
    <cellStyle name="Uwaga 3" xfId="10187" hidden="1"/>
    <cellStyle name="Uwaga 3" xfId="10176" hidden="1"/>
    <cellStyle name="Uwaga 3" xfId="10174" hidden="1"/>
    <cellStyle name="Uwaga 3" xfId="10172" hidden="1"/>
    <cellStyle name="Uwaga 3" xfId="10161" hidden="1"/>
    <cellStyle name="Uwaga 3" xfId="10159" hidden="1"/>
    <cellStyle name="Uwaga 3" xfId="10157" hidden="1"/>
    <cellStyle name="Uwaga 3" xfId="10146" hidden="1"/>
    <cellStyle name="Uwaga 3" xfId="10144" hidden="1"/>
    <cellStyle name="Uwaga 3" xfId="10142" hidden="1"/>
    <cellStyle name="Uwaga 3" xfId="10131" hidden="1"/>
    <cellStyle name="Uwaga 3" xfId="10129" hidden="1"/>
    <cellStyle name="Uwaga 3" xfId="10127" hidden="1"/>
    <cellStyle name="Uwaga 3" xfId="10116" hidden="1"/>
    <cellStyle name="Uwaga 3" xfId="10114" hidden="1"/>
    <cellStyle name="Uwaga 3" xfId="10112" hidden="1"/>
    <cellStyle name="Uwaga 3" xfId="10101" hidden="1"/>
    <cellStyle name="Uwaga 3" xfId="10099" hidden="1"/>
    <cellStyle name="Uwaga 3" xfId="10097" hidden="1"/>
    <cellStyle name="Uwaga 3" xfId="10086" hidden="1"/>
    <cellStyle name="Uwaga 3" xfId="10084" hidden="1"/>
    <cellStyle name="Uwaga 3" xfId="10082" hidden="1"/>
    <cellStyle name="Uwaga 3" xfId="10071" hidden="1"/>
    <cellStyle name="Uwaga 3" xfId="10069" hidden="1"/>
    <cellStyle name="Uwaga 3" xfId="10067" hidden="1"/>
    <cellStyle name="Uwaga 3" xfId="10056" hidden="1"/>
    <cellStyle name="Uwaga 3" xfId="10054" hidden="1"/>
    <cellStyle name="Uwaga 3" xfId="10052" hidden="1"/>
    <cellStyle name="Uwaga 3" xfId="10041" hidden="1"/>
    <cellStyle name="Uwaga 3" xfId="10039" hidden="1"/>
    <cellStyle name="Uwaga 3" xfId="10036" hidden="1"/>
    <cellStyle name="Uwaga 3" xfId="10026" hidden="1"/>
    <cellStyle name="Uwaga 3" xfId="10023" hidden="1"/>
    <cellStyle name="Uwaga 3" xfId="10020" hidden="1"/>
    <cellStyle name="Uwaga 3" xfId="10011" hidden="1"/>
    <cellStyle name="Uwaga 3" xfId="10009" hidden="1"/>
    <cellStyle name="Uwaga 3" xfId="10006" hidden="1"/>
    <cellStyle name="Uwaga 3" xfId="9996" hidden="1"/>
    <cellStyle name="Uwaga 3" xfId="9994" hidden="1"/>
    <cellStyle name="Uwaga 3" xfId="9992" hidden="1"/>
    <cellStyle name="Uwaga 3" xfId="9981" hidden="1"/>
    <cellStyle name="Uwaga 3" xfId="9979" hidden="1"/>
    <cellStyle name="Uwaga 3" xfId="9977" hidden="1"/>
    <cellStyle name="Uwaga 3" xfId="9966" hidden="1"/>
    <cellStyle name="Uwaga 3" xfId="9964" hidden="1"/>
    <cellStyle name="Uwaga 3" xfId="9962" hidden="1"/>
    <cellStyle name="Uwaga 3" xfId="9951" hidden="1"/>
    <cellStyle name="Uwaga 3" xfId="9949" hidden="1"/>
    <cellStyle name="Uwaga 3" xfId="9947" hidden="1"/>
    <cellStyle name="Uwaga 3" xfId="9936" hidden="1"/>
    <cellStyle name="Uwaga 3" xfId="9934" hidden="1"/>
    <cellStyle name="Uwaga 3" xfId="9932" hidden="1"/>
    <cellStyle name="Uwaga 3" xfId="9921" hidden="1"/>
    <cellStyle name="Uwaga 3" xfId="9919" hidden="1"/>
    <cellStyle name="Uwaga 3" xfId="9916" hidden="1"/>
    <cellStyle name="Uwaga 3" xfId="9906" hidden="1"/>
    <cellStyle name="Uwaga 3" xfId="9903" hidden="1"/>
    <cellStyle name="Uwaga 3" xfId="9900" hidden="1"/>
    <cellStyle name="Uwaga 3" xfId="9891" hidden="1"/>
    <cellStyle name="Uwaga 3" xfId="9888" hidden="1"/>
    <cellStyle name="Uwaga 3" xfId="9885" hidden="1"/>
    <cellStyle name="Uwaga 3" xfId="9876" hidden="1"/>
    <cellStyle name="Uwaga 3" xfId="9874" hidden="1"/>
    <cellStyle name="Uwaga 3" xfId="9872" hidden="1"/>
    <cellStyle name="Uwaga 3" xfId="9861" hidden="1"/>
    <cellStyle name="Uwaga 3" xfId="9858" hidden="1"/>
    <cellStyle name="Uwaga 3" xfId="9855" hidden="1"/>
    <cellStyle name="Uwaga 3" xfId="9846" hidden="1"/>
    <cellStyle name="Uwaga 3" xfId="9843" hidden="1"/>
    <cellStyle name="Uwaga 3" xfId="9840" hidden="1"/>
    <cellStyle name="Uwaga 3" xfId="9831" hidden="1"/>
    <cellStyle name="Uwaga 3" xfId="9828" hidden="1"/>
    <cellStyle name="Uwaga 3" xfId="9825" hidden="1"/>
    <cellStyle name="Uwaga 3" xfId="9818" hidden="1"/>
    <cellStyle name="Uwaga 3" xfId="9814" hidden="1"/>
    <cellStyle name="Uwaga 3" xfId="9811" hidden="1"/>
    <cellStyle name="Uwaga 3" xfId="9803" hidden="1"/>
    <cellStyle name="Uwaga 3" xfId="9799" hidden="1"/>
    <cellStyle name="Uwaga 3" xfId="9796" hidden="1"/>
    <cellStyle name="Uwaga 3" xfId="9788" hidden="1"/>
    <cellStyle name="Uwaga 3" xfId="9784" hidden="1"/>
    <cellStyle name="Uwaga 3" xfId="9780" hidden="1"/>
    <cellStyle name="Uwaga 3" xfId="9773" hidden="1"/>
    <cellStyle name="Uwaga 3" xfId="9769" hidden="1"/>
    <cellStyle name="Uwaga 3" xfId="9766" hidden="1"/>
    <cellStyle name="Uwaga 3" xfId="9758" hidden="1"/>
    <cellStyle name="Uwaga 3" xfId="9754" hidden="1"/>
    <cellStyle name="Uwaga 3" xfId="9751" hidden="1"/>
    <cellStyle name="Uwaga 3" xfId="9742" hidden="1"/>
    <cellStyle name="Uwaga 3" xfId="9737" hidden="1"/>
    <cellStyle name="Uwaga 3" xfId="9733" hidden="1"/>
    <cellStyle name="Uwaga 3" xfId="9727" hidden="1"/>
    <cellStyle name="Uwaga 3" xfId="9722" hidden="1"/>
    <cellStyle name="Uwaga 3" xfId="9718" hidden="1"/>
    <cellStyle name="Uwaga 3" xfId="9712" hidden="1"/>
    <cellStyle name="Uwaga 3" xfId="9707" hidden="1"/>
    <cellStyle name="Uwaga 3" xfId="9703" hidden="1"/>
    <cellStyle name="Uwaga 3" xfId="9698" hidden="1"/>
    <cellStyle name="Uwaga 3" xfId="9694" hidden="1"/>
    <cellStyle name="Uwaga 3" xfId="9690" hidden="1"/>
    <cellStyle name="Uwaga 3" xfId="9683" hidden="1"/>
    <cellStyle name="Uwaga 3" xfId="9678" hidden="1"/>
    <cellStyle name="Uwaga 3" xfId="9674" hidden="1"/>
    <cellStyle name="Uwaga 3" xfId="9667" hidden="1"/>
    <cellStyle name="Uwaga 3" xfId="9662" hidden="1"/>
    <cellStyle name="Uwaga 3" xfId="9658" hidden="1"/>
    <cellStyle name="Uwaga 3" xfId="9653" hidden="1"/>
    <cellStyle name="Uwaga 3" xfId="9648" hidden="1"/>
    <cellStyle name="Uwaga 3" xfId="9644" hidden="1"/>
    <cellStyle name="Uwaga 3" xfId="9638" hidden="1"/>
    <cellStyle name="Uwaga 3" xfId="9634" hidden="1"/>
    <cellStyle name="Uwaga 3" xfId="9631" hidden="1"/>
    <cellStyle name="Uwaga 3" xfId="9624" hidden="1"/>
    <cellStyle name="Uwaga 3" xfId="9619" hidden="1"/>
    <cellStyle name="Uwaga 3" xfId="9614" hidden="1"/>
    <cellStyle name="Uwaga 3" xfId="9608" hidden="1"/>
    <cellStyle name="Uwaga 3" xfId="9603" hidden="1"/>
    <cellStyle name="Uwaga 3" xfId="9598" hidden="1"/>
    <cellStyle name="Uwaga 3" xfId="9593" hidden="1"/>
    <cellStyle name="Uwaga 3" xfId="9588" hidden="1"/>
    <cellStyle name="Uwaga 3" xfId="9583" hidden="1"/>
    <cellStyle name="Uwaga 3" xfId="9579" hidden="1"/>
    <cellStyle name="Uwaga 3" xfId="9575" hidden="1"/>
    <cellStyle name="Uwaga 3" xfId="9570" hidden="1"/>
    <cellStyle name="Uwaga 3" xfId="9563" hidden="1"/>
    <cellStyle name="Uwaga 3" xfId="9558" hidden="1"/>
    <cellStyle name="Uwaga 3" xfId="9553" hidden="1"/>
    <cellStyle name="Uwaga 3" xfId="9547" hidden="1"/>
    <cellStyle name="Uwaga 3" xfId="9542" hidden="1"/>
    <cellStyle name="Uwaga 3" xfId="9538" hidden="1"/>
    <cellStyle name="Uwaga 3" xfId="9533" hidden="1"/>
    <cellStyle name="Uwaga 3" xfId="9528" hidden="1"/>
    <cellStyle name="Uwaga 3" xfId="9523" hidden="1"/>
    <cellStyle name="Uwaga 3" xfId="9519" hidden="1"/>
    <cellStyle name="Uwaga 3" xfId="9514" hidden="1"/>
    <cellStyle name="Uwaga 3" xfId="9509" hidden="1"/>
    <cellStyle name="Uwaga 3" xfId="9504" hidden="1"/>
    <cellStyle name="Uwaga 3" xfId="9500" hidden="1"/>
    <cellStyle name="Uwaga 3" xfId="9496" hidden="1"/>
    <cellStyle name="Uwaga 3" xfId="9489" hidden="1"/>
    <cellStyle name="Uwaga 3" xfId="9485" hidden="1"/>
    <cellStyle name="Uwaga 3" xfId="9480" hidden="1"/>
    <cellStyle name="Uwaga 3" xfId="9474" hidden="1"/>
    <cellStyle name="Uwaga 3" xfId="9470" hidden="1"/>
    <cellStyle name="Uwaga 3" xfId="9465" hidden="1"/>
    <cellStyle name="Uwaga 3" xfId="9459" hidden="1"/>
    <cellStyle name="Uwaga 3" xfId="9455" hidden="1"/>
    <cellStyle name="Uwaga 3" xfId="9451" hidden="1"/>
    <cellStyle name="Uwaga 3" xfId="9444" hidden="1"/>
    <cellStyle name="Uwaga 3" xfId="9440" hidden="1"/>
    <cellStyle name="Uwaga 3" xfId="9436" hidden="1"/>
    <cellStyle name="Uwaga 3" xfId="10300" hidden="1"/>
    <cellStyle name="Uwaga 3" xfId="10298" hidden="1"/>
    <cellStyle name="Uwaga 3" xfId="10296" hidden="1"/>
    <cellStyle name="Uwaga 3" xfId="10283" hidden="1"/>
    <cellStyle name="Uwaga 3" xfId="10282" hidden="1"/>
    <cellStyle name="Uwaga 3" xfId="10281" hidden="1"/>
    <cellStyle name="Uwaga 3" xfId="10268" hidden="1"/>
    <cellStyle name="Uwaga 3" xfId="10267" hidden="1"/>
    <cellStyle name="Uwaga 3" xfId="10266" hidden="1"/>
    <cellStyle name="Uwaga 3" xfId="10254" hidden="1"/>
    <cellStyle name="Uwaga 3" xfId="10252" hidden="1"/>
    <cellStyle name="Uwaga 3" xfId="10251" hidden="1"/>
    <cellStyle name="Uwaga 3" xfId="10238" hidden="1"/>
    <cellStyle name="Uwaga 3" xfId="10237" hidden="1"/>
    <cellStyle name="Uwaga 3" xfId="10236" hidden="1"/>
    <cellStyle name="Uwaga 3" xfId="10224" hidden="1"/>
    <cellStyle name="Uwaga 3" xfId="10222" hidden="1"/>
    <cellStyle name="Uwaga 3" xfId="10220" hidden="1"/>
    <cellStyle name="Uwaga 3" xfId="10209" hidden="1"/>
    <cellStyle name="Uwaga 3" xfId="10207" hidden="1"/>
    <cellStyle name="Uwaga 3" xfId="10205" hidden="1"/>
    <cellStyle name="Uwaga 3" xfId="10194" hidden="1"/>
    <cellStyle name="Uwaga 3" xfId="10192" hidden="1"/>
    <cellStyle name="Uwaga 3" xfId="10190" hidden="1"/>
    <cellStyle name="Uwaga 3" xfId="10179" hidden="1"/>
    <cellStyle name="Uwaga 3" xfId="10177" hidden="1"/>
    <cellStyle name="Uwaga 3" xfId="10175" hidden="1"/>
    <cellStyle name="Uwaga 3" xfId="10164" hidden="1"/>
    <cellStyle name="Uwaga 3" xfId="10162" hidden="1"/>
    <cellStyle name="Uwaga 3" xfId="10160" hidden="1"/>
    <cellStyle name="Uwaga 3" xfId="10149" hidden="1"/>
    <cellStyle name="Uwaga 3" xfId="10147" hidden="1"/>
    <cellStyle name="Uwaga 3" xfId="10145" hidden="1"/>
    <cellStyle name="Uwaga 3" xfId="10134" hidden="1"/>
    <cellStyle name="Uwaga 3" xfId="10132" hidden="1"/>
    <cellStyle name="Uwaga 3" xfId="10130" hidden="1"/>
    <cellStyle name="Uwaga 3" xfId="10119" hidden="1"/>
    <cellStyle name="Uwaga 3" xfId="10117" hidden="1"/>
    <cellStyle name="Uwaga 3" xfId="10115" hidden="1"/>
    <cellStyle name="Uwaga 3" xfId="10104" hidden="1"/>
    <cellStyle name="Uwaga 3" xfId="10102" hidden="1"/>
    <cellStyle name="Uwaga 3" xfId="10100" hidden="1"/>
    <cellStyle name="Uwaga 3" xfId="10089" hidden="1"/>
    <cellStyle name="Uwaga 3" xfId="10087" hidden="1"/>
    <cellStyle name="Uwaga 3" xfId="10085" hidden="1"/>
    <cellStyle name="Uwaga 3" xfId="10074" hidden="1"/>
    <cellStyle name="Uwaga 3" xfId="10072" hidden="1"/>
    <cellStyle name="Uwaga 3" xfId="10070" hidden="1"/>
    <cellStyle name="Uwaga 3" xfId="10059" hidden="1"/>
    <cellStyle name="Uwaga 3" xfId="10057" hidden="1"/>
    <cellStyle name="Uwaga 3" xfId="10055" hidden="1"/>
    <cellStyle name="Uwaga 3" xfId="10044" hidden="1"/>
    <cellStyle name="Uwaga 3" xfId="10042" hidden="1"/>
    <cellStyle name="Uwaga 3" xfId="10040" hidden="1"/>
    <cellStyle name="Uwaga 3" xfId="10029" hidden="1"/>
    <cellStyle name="Uwaga 3" xfId="10027" hidden="1"/>
    <cellStyle name="Uwaga 3" xfId="10025" hidden="1"/>
    <cellStyle name="Uwaga 3" xfId="10014" hidden="1"/>
    <cellStyle name="Uwaga 3" xfId="10012" hidden="1"/>
    <cellStyle name="Uwaga 3" xfId="10010" hidden="1"/>
    <cellStyle name="Uwaga 3" xfId="9999" hidden="1"/>
    <cellStyle name="Uwaga 3" xfId="9997" hidden="1"/>
    <cellStyle name="Uwaga 3" xfId="9995" hidden="1"/>
    <cellStyle name="Uwaga 3" xfId="9984" hidden="1"/>
    <cellStyle name="Uwaga 3" xfId="9982" hidden="1"/>
    <cellStyle name="Uwaga 3" xfId="9980" hidden="1"/>
    <cellStyle name="Uwaga 3" xfId="9969" hidden="1"/>
    <cellStyle name="Uwaga 3" xfId="9967" hidden="1"/>
    <cellStyle name="Uwaga 3" xfId="9965" hidden="1"/>
    <cellStyle name="Uwaga 3" xfId="9954" hidden="1"/>
    <cellStyle name="Uwaga 3" xfId="9952" hidden="1"/>
    <cellStyle name="Uwaga 3" xfId="9950" hidden="1"/>
    <cellStyle name="Uwaga 3" xfId="9939" hidden="1"/>
    <cellStyle name="Uwaga 3" xfId="9937" hidden="1"/>
    <cellStyle name="Uwaga 3" xfId="9935" hidden="1"/>
    <cellStyle name="Uwaga 3" xfId="9924" hidden="1"/>
    <cellStyle name="Uwaga 3" xfId="9922" hidden="1"/>
    <cellStyle name="Uwaga 3" xfId="9920" hidden="1"/>
    <cellStyle name="Uwaga 3" xfId="9909" hidden="1"/>
    <cellStyle name="Uwaga 3" xfId="9907" hidden="1"/>
    <cellStyle name="Uwaga 3" xfId="9904" hidden="1"/>
    <cellStyle name="Uwaga 3" xfId="9894" hidden="1"/>
    <cellStyle name="Uwaga 3" xfId="9892" hidden="1"/>
    <cellStyle name="Uwaga 3" xfId="9890" hidden="1"/>
    <cellStyle name="Uwaga 3" xfId="9879" hidden="1"/>
    <cellStyle name="Uwaga 3" xfId="9877" hidden="1"/>
    <cellStyle name="Uwaga 3" xfId="9875" hidden="1"/>
    <cellStyle name="Uwaga 3" xfId="9864" hidden="1"/>
    <cellStyle name="Uwaga 3" xfId="9862" hidden="1"/>
    <cellStyle name="Uwaga 3" xfId="9859" hidden="1"/>
    <cellStyle name="Uwaga 3" xfId="9849" hidden="1"/>
    <cellStyle name="Uwaga 3" xfId="9847" hidden="1"/>
    <cellStyle name="Uwaga 3" xfId="9844" hidden="1"/>
    <cellStyle name="Uwaga 3" xfId="9834" hidden="1"/>
    <cellStyle name="Uwaga 3" xfId="9832" hidden="1"/>
    <cellStyle name="Uwaga 3" xfId="9829" hidden="1"/>
    <cellStyle name="Uwaga 3" xfId="9820" hidden="1"/>
    <cellStyle name="Uwaga 3" xfId="9817" hidden="1"/>
    <cellStyle name="Uwaga 3" xfId="9813" hidden="1"/>
    <cellStyle name="Uwaga 3" xfId="9805" hidden="1"/>
    <cellStyle name="Uwaga 3" xfId="9802" hidden="1"/>
    <cellStyle name="Uwaga 3" xfId="9798" hidden="1"/>
    <cellStyle name="Uwaga 3" xfId="9790" hidden="1"/>
    <cellStyle name="Uwaga 3" xfId="9787" hidden="1"/>
    <cellStyle name="Uwaga 3" xfId="9783" hidden="1"/>
    <cellStyle name="Uwaga 3" xfId="9775" hidden="1"/>
    <cellStyle name="Uwaga 3" xfId="9772" hidden="1"/>
    <cellStyle name="Uwaga 3" xfId="9768" hidden="1"/>
    <cellStyle name="Uwaga 3" xfId="9760" hidden="1"/>
    <cellStyle name="Uwaga 3" xfId="9757" hidden="1"/>
    <cellStyle name="Uwaga 3" xfId="9753" hidden="1"/>
    <cellStyle name="Uwaga 3" xfId="9745" hidden="1"/>
    <cellStyle name="Uwaga 3" xfId="9741" hidden="1"/>
    <cellStyle name="Uwaga 3" xfId="9736" hidden="1"/>
    <cellStyle name="Uwaga 3" xfId="9730" hidden="1"/>
    <cellStyle name="Uwaga 3" xfId="9726" hidden="1"/>
    <cellStyle name="Uwaga 3" xfId="9721" hidden="1"/>
    <cellStyle name="Uwaga 3" xfId="9715" hidden="1"/>
    <cellStyle name="Uwaga 3" xfId="9711" hidden="1"/>
    <cellStyle name="Uwaga 3" xfId="9706" hidden="1"/>
    <cellStyle name="Uwaga 3" xfId="9700" hidden="1"/>
    <cellStyle name="Uwaga 3" xfId="9697" hidden="1"/>
    <cellStyle name="Uwaga 3" xfId="9693" hidden="1"/>
    <cellStyle name="Uwaga 3" xfId="9685" hidden="1"/>
    <cellStyle name="Uwaga 3" xfId="9682" hidden="1"/>
    <cellStyle name="Uwaga 3" xfId="9677" hidden="1"/>
    <cellStyle name="Uwaga 3" xfId="9670" hidden="1"/>
    <cellStyle name="Uwaga 3" xfId="9666" hidden="1"/>
    <cellStyle name="Uwaga 3" xfId="9661" hidden="1"/>
    <cellStyle name="Uwaga 3" xfId="9655" hidden="1"/>
    <cellStyle name="Uwaga 3" xfId="9651" hidden="1"/>
    <cellStyle name="Uwaga 3" xfId="9646" hidden="1"/>
    <cellStyle name="Uwaga 3" xfId="9640" hidden="1"/>
    <cellStyle name="Uwaga 3" xfId="9637" hidden="1"/>
    <cellStyle name="Uwaga 3" xfId="9633" hidden="1"/>
    <cellStyle name="Uwaga 3" xfId="9625" hidden="1"/>
    <cellStyle name="Uwaga 3" xfId="9620" hidden="1"/>
    <cellStyle name="Uwaga 3" xfId="9615" hidden="1"/>
    <cellStyle name="Uwaga 3" xfId="9610" hidden="1"/>
    <cellStyle name="Uwaga 3" xfId="9605" hidden="1"/>
    <cellStyle name="Uwaga 3" xfId="9600" hidden="1"/>
    <cellStyle name="Uwaga 3" xfId="9595" hidden="1"/>
    <cellStyle name="Uwaga 3" xfId="9590" hidden="1"/>
    <cellStyle name="Uwaga 3" xfId="9585" hidden="1"/>
    <cellStyle name="Uwaga 3" xfId="9580" hidden="1"/>
    <cellStyle name="Uwaga 3" xfId="9576" hidden="1"/>
    <cellStyle name="Uwaga 3" xfId="9571" hidden="1"/>
    <cellStyle name="Uwaga 3" xfId="9564" hidden="1"/>
    <cellStyle name="Uwaga 3" xfId="9559" hidden="1"/>
    <cellStyle name="Uwaga 3" xfId="9554" hidden="1"/>
    <cellStyle name="Uwaga 3" xfId="9549" hidden="1"/>
    <cellStyle name="Uwaga 3" xfId="9544" hidden="1"/>
    <cellStyle name="Uwaga 3" xfId="9539" hidden="1"/>
    <cellStyle name="Uwaga 3" xfId="9534" hidden="1"/>
    <cellStyle name="Uwaga 3" xfId="9529" hidden="1"/>
    <cellStyle name="Uwaga 3" xfId="9524" hidden="1"/>
    <cellStyle name="Uwaga 3" xfId="9520" hidden="1"/>
    <cellStyle name="Uwaga 3" xfId="9515" hidden="1"/>
    <cellStyle name="Uwaga 3" xfId="9510" hidden="1"/>
    <cellStyle name="Uwaga 3" xfId="9505" hidden="1"/>
    <cellStyle name="Uwaga 3" xfId="9501" hidden="1"/>
    <cellStyle name="Uwaga 3" xfId="9497" hidden="1"/>
    <cellStyle name="Uwaga 3" xfId="9490" hidden="1"/>
    <cellStyle name="Uwaga 3" xfId="9486" hidden="1"/>
    <cellStyle name="Uwaga 3" xfId="9481" hidden="1"/>
    <cellStyle name="Uwaga 3" xfId="9475" hidden="1"/>
    <cellStyle name="Uwaga 3" xfId="9471" hidden="1"/>
    <cellStyle name="Uwaga 3" xfId="9466" hidden="1"/>
    <cellStyle name="Uwaga 3" xfId="9460" hidden="1"/>
    <cellStyle name="Uwaga 3" xfId="9456" hidden="1"/>
    <cellStyle name="Uwaga 3" xfId="9452" hidden="1"/>
    <cellStyle name="Uwaga 3" xfId="9445" hidden="1"/>
    <cellStyle name="Uwaga 3" xfId="9441" hidden="1"/>
    <cellStyle name="Uwaga 3" xfId="9437" hidden="1"/>
    <cellStyle name="Uwaga 3" xfId="10304" hidden="1"/>
    <cellStyle name="Uwaga 3" xfId="10303" hidden="1"/>
    <cellStyle name="Uwaga 3" xfId="10301" hidden="1"/>
    <cellStyle name="Uwaga 3" xfId="10288" hidden="1"/>
    <cellStyle name="Uwaga 3" xfId="10286" hidden="1"/>
    <cellStyle name="Uwaga 3" xfId="10284" hidden="1"/>
    <cellStyle name="Uwaga 3" xfId="10274" hidden="1"/>
    <cellStyle name="Uwaga 3" xfId="10272" hidden="1"/>
    <cellStyle name="Uwaga 3" xfId="10270" hidden="1"/>
    <cellStyle name="Uwaga 3" xfId="10259" hidden="1"/>
    <cellStyle name="Uwaga 3" xfId="10257" hidden="1"/>
    <cellStyle name="Uwaga 3" xfId="10255" hidden="1"/>
    <cellStyle name="Uwaga 3" xfId="10242" hidden="1"/>
    <cellStyle name="Uwaga 3" xfId="10240" hidden="1"/>
    <cellStyle name="Uwaga 3" xfId="10239" hidden="1"/>
    <cellStyle name="Uwaga 3" xfId="10226" hidden="1"/>
    <cellStyle name="Uwaga 3" xfId="10225" hidden="1"/>
    <cellStyle name="Uwaga 3" xfId="10223" hidden="1"/>
    <cellStyle name="Uwaga 3" xfId="10211" hidden="1"/>
    <cellStyle name="Uwaga 3" xfId="10210" hidden="1"/>
    <cellStyle name="Uwaga 3" xfId="10208" hidden="1"/>
    <cellStyle name="Uwaga 3" xfId="10196" hidden="1"/>
    <cellStyle name="Uwaga 3" xfId="10195" hidden="1"/>
    <cellStyle name="Uwaga 3" xfId="10193" hidden="1"/>
    <cellStyle name="Uwaga 3" xfId="10181" hidden="1"/>
    <cellStyle name="Uwaga 3" xfId="10180" hidden="1"/>
    <cellStyle name="Uwaga 3" xfId="10178" hidden="1"/>
    <cellStyle name="Uwaga 3" xfId="10166" hidden="1"/>
    <cellStyle name="Uwaga 3" xfId="10165" hidden="1"/>
    <cellStyle name="Uwaga 3" xfId="10163" hidden="1"/>
    <cellStyle name="Uwaga 3" xfId="10151" hidden="1"/>
    <cellStyle name="Uwaga 3" xfId="10150" hidden="1"/>
    <cellStyle name="Uwaga 3" xfId="10148" hidden="1"/>
    <cellStyle name="Uwaga 3" xfId="10136" hidden="1"/>
    <cellStyle name="Uwaga 3" xfId="10135" hidden="1"/>
    <cellStyle name="Uwaga 3" xfId="10133" hidden="1"/>
    <cellStyle name="Uwaga 3" xfId="10121" hidden="1"/>
    <cellStyle name="Uwaga 3" xfId="10120" hidden="1"/>
    <cellStyle name="Uwaga 3" xfId="10118" hidden="1"/>
    <cellStyle name="Uwaga 3" xfId="10106" hidden="1"/>
    <cellStyle name="Uwaga 3" xfId="10105" hidden="1"/>
    <cellStyle name="Uwaga 3" xfId="10103" hidden="1"/>
    <cellStyle name="Uwaga 3" xfId="10091" hidden="1"/>
    <cellStyle name="Uwaga 3" xfId="10090" hidden="1"/>
    <cellStyle name="Uwaga 3" xfId="10088" hidden="1"/>
    <cellStyle name="Uwaga 3" xfId="10076" hidden="1"/>
    <cellStyle name="Uwaga 3" xfId="10075" hidden="1"/>
    <cellStyle name="Uwaga 3" xfId="10073" hidden="1"/>
    <cellStyle name="Uwaga 3" xfId="10061" hidden="1"/>
    <cellStyle name="Uwaga 3" xfId="10060" hidden="1"/>
    <cellStyle name="Uwaga 3" xfId="10058" hidden="1"/>
    <cellStyle name="Uwaga 3" xfId="10046" hidden="1"/>
    <cellStyle name="Uwaga 3" xfId="10045" hidden="1"/>
    <cellStyle name="Uwaga 3" xfId="10043" hidden="1"/>
    <cellStyle name="Uwaga 3" xfId="10031" hidden="1"/>
    <cellStyle name="Uwaga 3" xfId="10030" hidden="1"/>
    <cellStyle name="Uwaga 3" xfId="10028" hidden="1"/>
    <cellStyle name="Uwaga 3" xfId="10016" hidden="1"/>
    <cellStyle name="Uwaga 3" xfId="10015" hidden="1"/>
    <cellStyle name="Uwaga 3" xfId="10013" hidden="1"/>
    <cellStyle name="Uwaga 3" xfId="10001" hidden="1"/>
    <cellStyle name="Uwaga 3" xfId="10000" hidden="1"/>
    <cellStyle name="Uwaga 3" xfId="9998" hidden="1"/>
    <cellStyle name="Uwaga 3" xfId="9986" hidden="1"/>
    <cellStyle name="Uwaga 3" xfId="9985" hidden="1"/>
    <cellStyle name="Uwaga 3" xfId="9983" hidden="1"/>
    <cellStyle name="Uwaga 3" xfId="9971" hidden="1"/>
    <cellStyle name="Uwaga 3" xfId="9970" hidden="1"/>
    <cellStyle name="Uwaga 3" xfId="9968" hidden="1"/>
    <cellStyle name="Uwaga 3" xfId="9956" hidden="1"/>
    <cellStyle name="Uwaga 3" xfId="9955" hidden="1"/>
    <cellStyle name="Uwaga 3" xfId="9953" hidden="1"/>
    <cellStyle name="Uwaga 3" xfId="9941" hidden="1"/>
    <cellStyle name="Uwaga 3" xfId="9940" hidden="1"/>
    <cellStyle name="Uwaga 3" xfId="9938" hidden="1"/>
    <cellStyle name="Uwaga 3" xfId="9926" hidden="1"/>
    <cellStyle name="Uwaga 3" xfId="9925" hidden="1"/>
    <cellStyle name="Uwaga 3" xfId="9923" hidden="1"/>
    <cellStyle name="Uwaga 3" xfId="9911" hidden="1"/>
    <cellStyle name="Uwaga 3" xfId="9910" hidden="1"/>
    <cellStyle name="Uwaga 3" xfId="9908" hidden="1"/>
    <cellStyle name="Uwaga 3" xfId="9896" hidden="1"/>
    <cellStyle name="Uwaga 3" xfId="9895" hidden="1"/>
    <cellStyle name="Uwaga 3" xfId="9893" hidden="1"/>
    <cellStyle name="Uwaga 3" xfId="9881" hidden="1"/>
    <cellStyle name="Uwaga 3" xfId="9880" hidden="1"/>
    <cellStyle name="Uwaga 3" xfId="9878" hidden="1"/>
    <cellStyle name="Uwaga 3" xfId="9866" hidden="1"/>
    <cellStyle name="Uwaga 3" xfId="9865" hidden="1"/>
    <cellStyle name="Uwaga 3" xfId="9863" hidden="1"/>
    <cellStyle name="Uwaga 3" xfId="9851" hidden="1"/>
    <cellStyle name="Uwaga 3" xfId="9850" hidden="1"/>
    <cellStyle name="Uwaga 3" xfId="9848" hidden="1"/>
    <cellStyle name="Uwaga 3" xfId="9836" hidden="1"/>
    <cellStyle name="Uwaga 3" xfId="9835" hidden="1"/>
    <cellStyle name="Uwaga 3" xfId="9833" hidden="1"/>
    <cellStyle name="Uwaga 3" xfId="9821" hidden="1"/>
    <cellStyle name="Uwaga 3" xfId="9819" hidden="1"/>
    <cellStyle name="Uwaga 3" xfId="9816" hidden="1"/>
    <cellStyle name="Uwaga 3" xfId="9806" hidden="1"/>
    <cellStyle name="Uwaga 3" xfId="9804" hidden="1"/>
    <cellStyle name="Uwaga 3" xfId="9801" hidden="1"/>
    <cellStyle name="Uwaga 3" xfId="9791" hidden="1"/>
    <cellStyle name="Uwaga 3" xfId="9789" hidden="1"/>
    <cellStyle name="Uwaga 3" xfId="9786" hidden="1"/>
    <cellStyle name="Uwaga 3" xfId="9776" hidden="1"/>
    <cellStyle name="Uwaga 3" xfId="9774" hidden="1"/>
    <cellStyle name="Uwaga 3" xfId="9771" hidden="1"/>
    <cellStyle name="Uwaga 3" xfId="9761" hidden="1"/>
    <cellStyle name="Uwaga 3" xfId="9759" hidden="1"/>
    <cellStyle name="Uwaga 3" xfId="9756" hidden="1"/>
    <cellStyle name="Uwaga 3" xfId="9746" hidden="1"/>
    <cellStyle name="Uwaga 3" xfId="9744" hidden="1"/>
    <cellStyle name="Uwaga 3" xfId="9740" hidden="1"/>
    <cellStyle name="Uwaga 3" xfId="9731" hidden="1"/>
    <cellStyle name="Uwaga 3" xfId="9728" hidden="1"/>
    <cellStyle name="Uwaga 3" xfId="9724" hidden="1"/>
    <cellStyle name="Uwaga 3" xfId="9716" hidden="1"/>
    <cellStyle name="Uwaga 3" xfId="9714" hidden="1"/>
    <cellStyle name="Uwaga 3" xfId="9710" hidden="1"/>
    <cellStyle name="Uwaga 3" xfId="9701" hidden="1"/>
    <cellStyle name="Uwaga 3" xfId="9699" hidden="1"/>
    <cellStyle name="Uwaga 3" xfId="9696" hidden="1"/>
    <cellStyle name="Uwaga 3" xfId="9686" hidden="1"/>
    <cellStyle name="Uwaga 3" xfId="9684" hidden="1"/>
    <cellStyle name="Uwaga 3" xfId="9679" hidden="1"/>
    <cellStyle name="Uwaga 3" xfId="9671" hidden="1"/>
    <cellStyle name="Uwaga 3" xfId="9669" hidden="1"/>
    <cellStyle name="Uwaga 3" xfId="9664" hidden="1"/>
    <cellStyle name="Uwaga 3" xfId="9656" hidden="1"/>
    <cellStyle name="Uwaga 3" xfId="9654" hidden="1"/>
    <cellStyle name="Uwaga 3" xfId="9649" hidden="1"/>
    <cellStyle name="Uwaga 3" xfId="9641" hidden="1"/>
    <cellStyle name="Uwaga 3" xfId="9639" hidden="1"/>
    <cellStyle name="Uwaga 3" xfId="9635" hidden="1"/>
    <cellStyle name="Uwaga 3" xfId="9626" hidden="1"/>
    <cellStyle name="Uwaga 3" xfId="9623" hidden="1"/>
    <cellStyle name="Uwaga 3" xfId="9618" hidden="1"/>
    <cellStyle name="Uwaga 3" xfId="9611" hidden="1"/>
    <cellStyle name="Uwaga 3" xfId="9607" hidden="1"/>
    <cellStyle name="Uwaga 3" xfId="9602" hidden="1"/>
    <cellStyle name="Uwaga 3" xfId="9596" hidden="1"/>
    <cellStyle name="Uwaga 3" xfId="9592" hidden="1"/>
    <cellStyle name="Uwaga 3" xfId="9587" hidden="1"/>
    <cellStyle name="Uwaga 3" xfId="9581" hidden="1"/>
    <cellStyle name="Uwaga 3" xfId="9578" hidden="1"/>
    <cellStyle name="Uwaga 3" xfId="9574" hidden="1"/>
    <cellStyle name="Uwaga 3" xfId="9565" hidden="1"/>
    <cellStyle name="Uwaga 3" xfId="9560" hidden="1"/>
    <cellStyle name="Uwaga 3" xfId="9555" hidden="1"/>
    <cellStyle name="Uwaga 3" xfId="9550" hidden="1"/>
    <cellStyle name="Uwaga 3" xfId="9545" hidden="1"/>
    <cellStyle name="Uwaga 3" xfId="9540" hidden="1"/>
    <cellStyle name="Uwaga 3" xfId="9535" hidden="1"/>
    <cellStyle name="Uwaga 3" xfId="9530" hidden="1"/>
    <cellStyle name="Uwaga 3" xfId="9525" hidden="1"/>
    <cellStyle name="Uwaga 3" xfId="9521" hidden="1"/>
    <cellStyle name="Uwaga 3" xfId="9516" hidden="1"/>
    <cellStyle name="Uwaga 3" xfId="9511" hidden="1"/>
    <cellStyle name="Uwaga 3" xfId="9506" hidden="1"/>
    <cellStyle name="Uwaga 3" xfId="9502" hidden="1"/>
    <cellStyle name="Uwaga 3" xfId="9498" hidden="1"/>
    <cellStyle name="Uwaga 3" xfId="9491" hidden="1"/>
    <cellStyle name="Uwaga 3" xfId="9487" hidden="1"/>
    <cellStyle name="Uwaga 3" xfId="9482" hidden="1"/>
    <cellStyle name="Uwaga 3" xfId="9476" hidden="1"/>
    <cellStyle name="Uwaga 3" xfId="9472" hidden="1"/>
    <cellStyle name="Uwaga 3" xfId="9467" hidden="1"/>
    <cellStyle name="Uwaga 3" xfId="9461" hidden="1"/>
    <cellStyle name="Uwaga 3" xfId="9457" hidden="1"/>
    <cellStyle name="Uwaga 3" xfId="9453" hidden="1"/>
    <cellStyle name="Uwaga 3" xfId="9446" hidden="1"/>
    <cellStyle name="Uwaga 3" xfId="9442" hidden="1"/>
    <cellStyle name="Uwaga 3" xfId="9438" hidden="1"/>
    <cellStyle name="Uwaga 3" xfId="10386" hidden="1"/>
    <cellStyle name="Uwaga 3" xfId="10387" hidden="1"/>
    <cellStyle name="Uwaga 3" xfId="10389" hidden="1"/>
    <cellStyle name="Uwaga 3" xfId="10395" hidden="1"/>
    <cellStyle name="Uwaga 3" xfId="10396" hidden="1"/>
    <cellStyle name="Uwaga 3" xfId="10399" hidden="1"/>
    <cellStyle name="Uwaga 3" xfId="10404" hidden="1"/>
    <cellStyle name="Uwaga 3" xfId="10405" hidden="1"/>
    <cellStyle name="Uwaga 3" xfId="10408" hidden="1"/>
    <cellStyle name="Uwaga 3" xfId="10413" hidden="1"/>
    <cellStyle name="Uwaga 3" xfId="10414" hidden="1"/>
    <cellStyle name="Uwaga 3" xfId="10415" hidden="1"/>
    <cellStyle name="Uwaga 3" xfId="10422" hidden="1"/>
    <cellStyle name="Uwaga 3" xfId="10425" hidden="1"/>
    <cellStyle name="Uwaga 3" xfId="10428" hidden="1"/>
    <cellStyle name="Uwaga 3" xfId="10434" hidden="1"/>
    <cellStyle name="Uwaga 3" xfId="10437" hidden="1"/>
    <cellStyle name="Uwaga 3" xfId="10439" hidden="1"/>
    <cellStyle name="Uwaga 3" xfId="10444" hidden="1"/>
    <cellStyle name="Uwaga 3" xfId="10447" hidden="1"/>
    <cellStyle name="Uwaga 3" xfId="10448" hidden="1"/>
    <cellStyle name="Uwaga 3" xfId="10452" hidden="1"/>
    <cellStyle name="Uwaga 3" xfId="10455" hidden="1"/>
    <cellStyle name="Uwaga 3" xfId="10457" hidden="1"/>
    <cellStyle name="Uwaga 3" xfId="10458" hidden="1"/>
    <cellStyle name="Uwaga 3" xfId="10459" hidden="1"/>
    <cellStyle name="Uwaga 3" xfId="10462" hidden="1"/>
    <cellStyle name="Uwaga 3" xfId="10469" hidden="1"/>
    <cellStyle name="Uwaga 3" xfId="10472" hidden="1"/>
    <cellStyle name="Uwaga 3" xfId="10475" hidden="1"/>
    <cellStyle name="Uwaga 3" xfId="10478" hidden="1"/>
    <cellStyle name="Uwaga 3" xfId="10481" hidden="1"/>
    <cellStyle name="Uwaga 3" xfId="10484" hidden="1"/>
    <cellStyle name="Uwaga 3" xfId="10486" hidden="1"/>
    <cellStyle name="Uwaga 3" xfId="10489" hidden="1"/>
    <cellStyle name="Uwaga 3" xfId="10492" hidden="1"/>
    <cellStyle name="Uwaga 3" xfId="10494" hidden="1"/>
    <cellStyle name="Uwaga 3" xfId="10495" hidden="1"/>
    <cellStyle name="Uwaga 3" xfId="10497" hidden="1"/>
    <cellStyle name="Uwaga 3" xfId="10504" hidden="1"/>
    <cellStyle name="Uwaga 3" xfId="10507" hidden="1"/>
    <cellStyle name="Uwaga 3" xfId="10510" hidden="1"/>
    <cellStyle name="Uwaga 3" xfId="10514" hidden="1"/>
    <cellStyle name="Uwaga 3" xfId="10517" hidden="1"/>
    <cellStyle name="Uwaga 3" xfId="10520" hidden="1"/>
    <cellStyle name="Uwaga 3" xfId="10522" hidden="1"/>
    <cellStyle name="Uwaga 3" xfId="10525" hidden="1"/>
    <cellStyle name="Uwaga 3" xfId="10528" hidden="1"/>
    <cellStyle name="Uwaga 3" xfId="10530" hidden="1"/>
    <cellStyle name="Uwaga 3" xfId="10531" hidden="1"/>
    <cellStyle name="Uwaga 3" xfId="10534" hidden="1"/>
    <cellStyle name="Uwaga 3" xfId="10541" hidden="1"/>
    <cellStyle name="Uwaga 3" xfId="10544" hidden="1"/>
    <cellStyle name="Uwaga 3" xfId="10547" hidden="1"/>
    <cellStyle name="Uwaga 3" xfId="10551" hidden="1"/>
    <cellStyle name="Uwaga 3" xfId="10554" hidden="1"/>
    <cellStyle name="Uwaga 3" xfId="10556" hidden="1"/>
    <cellStyle name="Uwaga 3" xfId="10559" hidden="1"/>
    <cellStyle name="Uwaga 3" xfId="10562" hidden="1"/>
    <cellStyle name="Uwaga 3" xfId="10565" hidden="1"/>
    <cellStyle name="Uwaga 3" xfId="10566" hidden="1"/>
    <cellStyle name="Uwaga 3" xfId="10567" hidden="1"/>
    <cellStyle name="Uwaga 3" xfId="10569" hidden="1"/>
    <cellStyle name="Uwaga 3" xfId="10575" hidden="1"/>
    <cellStyle name="Uwaga 3" xfId="10576" hidden="1"/>
    <cellStyle name="Uwaga 3" xfId="10578" hidden="1"/>
    <cellStyle name="Uwaga 3" xfId="10584" hidden="1"/>
    <cellStyle name="Uwaga 3" xfId="10586" hidden="1"/>
    <cellStyle name="Uwaga 3" xfId="10589" hidden="1"/>
    <cellStyle name="Uwaga 3" xfId="10593" hidden="1"/>
    <cellStyle name="Uwaga 3" xfId="10594" hidden="1"/>
    <cellStyle name="Uwaga 3" xfId="10596" hidden="1"/>
    <cellStyle name="Uwaga 3" xfId="10602" hidden="1"/>
    <cellStyle name="Uwaga 3" xfId="10603" hidden="1"/>
    <cellStyle name="Uwaga 3" xfId="10604" hidden="1"/>
    <cellStyle name="Uwaga 3" xfId="10612" hidden="1"/>
    <cellStyle name="Uwaga 3" xfId="10615" hidden="1"/>
    <cellStyle name="Uwaga 3" xfId="10618" hidden="1"/>
    <cellStyle name="Uwaga 3" xfId="10621" hidden="1"/>
    <cellStyle name="Uwaga 3" xfId="10624" hidden="1"/>
    <cellStyle name="Uwaga 3" xfId="10627" hidden="1"/>
    <cellStyle name="Uwaga 3" xfId="10630" hidden="1"/>
    <cellStyle name="Uwaga 3" xfId="10633" hidden="1"/>
    <cellStyle name="Uwaga 3" xfId="10636" hidden="1"/>
    <cellStyle name="Uwaga 3" xfId="10638" hidden="1"/>
    <cellStyle name="Uwaga 3" xfId="10639" hidden="1"/>
    <cellStyle name="Uwaga 3" xfId="10641" hidden="1"/>
    <cellStyle name="Uwaga 3" xfId="10648" hidden="1"/>
    <cellStyle name="Uwaga 3" xfId="10651" hidden="1"/>
    <cellStyle name="Uwaga 3" xfId="10654" hidden="1"/>
    <cellStyle name="Uwaga 3" xfId="10657" hidden="1"/>
    <cellStyle name="Uwaga 3" xfId="10660" hidden="1"/>
    <cellStyle name="Uwaga 3" xfId="10663" hidden="1"/>
    <cellStyle name="Uwaga 3" xfId="10666" hidden="1"/>
    <cellStyle name="Uwaga 3" xfId="10668" hidden="1"/>
    <cellStyle name="Uwaga 3" xfId="10671" hidden="1"/>
    <cellStyle name="Uwaga 3" xfId="10674" hidden="1"/>
    <cellStyle name="Uwaga 3" xfId="10675" hidden="1"/>
    <cellStyle name="Uwaga 3" xfId="10676" hidden="1"/>
    <cellStyle name="Uwaga 3" xfId="10683" hidden="1"/>
    <cellStyle name="Uwaga 3" xfId="10684" hidden="1"/>
    <cellStyle name="Uwaga 3" xfId="10686" hidden="1"/>
    <cellStyle name="Uwaga 3" xfId="10692" hidden="1"/>
    <cellStyle name="Uwaga 3" xfId="10693" hidden="1"/>
    <cellStyle name="Uwaga 3" xfId="10695" hidden="1"/>
    <cellStyle name="Uwaga 3" xfId="10701" hidden="1"/>
    <cellStyle name="Uwaga 3" xfId="10702" hidden="1"/>
    <cellStyle name="Uwaga 3" xfId="10704" hidden="1"/>
    <cellStyle name="Uwaga 3" xfId="10710" hidden="1"/>
    <cellStyle name="Uwaga 3" xfId="10711" hidden="1"/>
    <cellStyle name="Uwaga 3" xfId="10712" hidden="1"/>
    <cellStyle name="Uwaga 3" xfId="10720" hidden="1"/>
    <cellStyle name="Uwaga 3" xfId="10722" hidden="1"/>
    <cellStyle name="Uwaga 3" xfId="10725" hidden="1"/>
    <cellStyle name="Uwaga 3" xfId="10729" hidden="1"/>
    <cellStyle name="Uwaga 3" xfId="10732" hidden="1"/>
    <cellStyle name="Uwaga 3" xfId="10735" hidden="1"/>
    <cellStyle name="Uwaga 3" xfId="10738" hidden="1"/>
    <cellStyle name="Uwaga 3" xfId="10740" hidden="1"/>
    <cellStyle name="Uwaga 3" xfId="10743" hidden="1"/>
    <cellStyle name="Uwaga 3" xfId="10746" hidden="1"/>
    <cellStyle name="Uwaga 3" xfId="10747" hidden="1"/>
    <cellStyle name="Uwaga 3" xfId="10748" hidden="1"/>
    <cellStyle name="Uwaga 3" xfId="10755" hidden="1"/>
    <cellStyle name="Uwaga 3" xfId="10757" hidden="1"/>
    <cellStyle name="Uwaga 3" xfId="10759" hidden="1"/>
    <cellStyle name="Uwaga 3" xfId="10764" hidden="1"/>
    <cellStyle name="Uwaga 3" xfId="10766" hidden="1"/>
    <cellStyle name="Uwaga 3" xfId="10768" hidden="1"/>
    <cellStyle name="Uwaga 3" xfId="10773" hidden="1"/>
    <cellStyle name="Uwaga 3" xfId="10775" hidden="1"/>
    <cellStyle name="Uwaga 3" xfId="10777" hidden="1"/>
    <cellStyle name="Uwaga 3" xfId="10782" hidden="1"/>
    <cellStyle name="Uwaga 3" xfId="10783" hidden="1"/>
    <cellStyle name="Uwaga 3" xfId="10784" hidden="1"/>
    <cellStyle name="Uwaga 3" xfId="10791" hidden="1"/>
    <cellStyle name="Uwaga 3" xfId="10793" hidden="1"/>
    <cellStyle name="Uwaga 3" xfId="10795" hidden="1"/>
    <cellStyle name="Uwaga 3" xfId="10800" hidden="1"/>
    <cellStyle name="Uwaga 3" xfId="10802" hidden="1"/>
    <cellStyle name="Uwaga 3" xfId="10804" hidden="1"/>
    <cellStyle name="Uwaga 3" xfId="10809" hidden="1"/>
    <cellStyle name="Uwaga 3" xfId="10811" hidden="1"/>
    <cellStyle name="Uwaga 3" xfId="10812" hidden="1"/>
    <cellStyle name="Uwaga 3" xfId="10818" hidden="1"/>
    <cellStyle name="Uwaga 3" xfId="10819" hidden="1"/>
    <cellStyle name="Uwaga 3" xfId="10820" hidden="1"/>
    <cellStyle name="Uwaga 3" xfId="10827" hidden="1"/>
    <cellStyle name="Uwaga 3" xfId="10829" hidden="1"/>
    <cellStyle name="Uwaga 3" xfId="10831" hidden="1"/>
    <cellStyle name="Uwaga 3" xfId="10836" hidden="1"/>
    <cellStyle name="Uwaga 3" xfId="10838" hidden="1"/>
    <cellStyle name="Uwaga 3" xfId="10840" hidden="1"/>
    <cellStyle name="Uwaga 3" xfId="10845" hidden="1"/>
    <cellStyle name="Uwaga 3" xfId="10847" hidden="1"/>
    <cellStyle name="Uwaga 3" xfId="10849" hidden="1"/>
    <cellStyle name="Uwaga 3" xfId="10854" hidden="1"/>
    <cellStyle name="Uwaga 3" xfId="10855" hidden="1"/>
    <cellStyle name="Uwaga 3" xfId="10857" hidden="1"/>
    <cellStyle name="Uwaga 3" xfId="10863" hidden="1"/>
    <cellStyle name="Uwaga 3" xfId="10864" hidden="1"/>
    <cellStyle name="Uwaga 3" xfId="10865" hidden="1"/>
    <cellStyle name="Uwaga 3" xfId="10872" hidden="1"/>
    <cellStyle name="Uwaga 3" xfId="10873" hidden="1"/>
    <cellStyle name="Uwaga 3" xfId="10874" hidden="1"/>
    <cellStyle name="Uwaga 3" xfId="10881" hidden="1"/>
    <cellStyle name="Uwaga 3" xfId="10882" hidden="1"/>
    <cellStyle name="Uwaga 3" xfId="10883" hidden="1"/>
    <cellStyle name="Uwaga 3" xfId="10890" hidden="1"/>
    <cellStyle name="Uwaga 3" xfId="10891" hidden="1"/>
    <cellStyle name="Uwaga 3" xfId="10892" hidden="1"/>
    <cellStyle name="Uwaga 3" xfId="10899" hidden="1"/>
    <cellStyle name="Uwaga 3" xfId="10900" hidden="1"/>
    <cellStyle name="Uwaga 3" xfId="10901" hidden="1"/>
    <cellStyle name="Uwaga 3" xfId="10951" hidden="1"/>
    <cellStyle name="Uwaga 3" xfId="10952" hidden="1"/>
    <cellStyle name="Uwaga 3" xfId="10954" hidden="1"/>
    <cellStyle name="Uwaga 3" xfId="10966" hidden="1"/>
    <cellStyle name="Uwaga 3" xfId="10967" hidden="1"/>
    <cellStyle name="Uwaga 3" xfId="10972" hidden="1"/>
    <cellStyle name="Uwaga 3" xfId="10981" hidden="1"/>
    <cellStyle name="Uwaga 3" xfId="10982" hidden="1"/>
    <cellStyle name="Uwaga 3" xfId="10987" hidden="1"/>
    <cellStyle name="Uwaga 3" xfId="10996" hidden="1"/>
    <cellStyle name="Uwaga 3" xfId="10997" hidden="1"/>
    <cellStyle name="Uwaga 3" xfId="10998" hidden="1"/>
    <cellStyle name="Uwaga 3" xfId="11011" hidden="1"/>
    <cellStyle name="Uwaga 3" xfId="11016" hidden="1"/>
    <cellStyle name="Uwaga 3" xfId="11021" hidden="1"/>
    <cellStyle name="Uwaga 3" xfId="11031" hidden="1"/>
    <cellStyle name="Uwaga 3" xfId="11036" hidden="1"/>
    <cellStyle name="Uwaga 3" xfId="11040" hidden="1"/>
    <cellStyle name="Uwaga 3" xfId="11047" hidden="1"/>
    <cellStyle name="Uwaga 3" xfId="11052" hidden="1"/>
    <cellStyle name="Uwaga 3" xfId="11055" hidden="1"/>
    <cellStyle name="Uwaga 3" xfId="11061" hidden="1"/>
    <cellStyle name="Uwaga 3" xfId="11066" hidden="1"/>
    <cellStyle name="Uwaga 3" xfId="11070" hidden="1"/>
    <cellStyle name="Uwaga 3" xfId="11071" hidden="1"/>
    <cellStyle name="Uwaga 3" xfId="11072" hidden="1"/>
    <cellStyle name="Uwaga 3" xfId="11076" hidden="1"/>
    <cellStyle name="Uwaga 3" xfId="11088" hidden="1"/>
    <cellStyle name="Uwaga 3" xfId="11093" hidden="1"/>
    <cellStyle name="Uwaga 3" xfId="11098" hidden="1"/>
    <cellStyle name="Uwaga 3" xfId="11103" hidden="1"/>
    <cellStyle name="Uwaga 3" xfId="11108" hidden="1"/>
    <cellStyle name="Uwaga 3" xfId="11113" hidden="1"/>
    <cellStyle name="Uwaga 3" xfId="11117" hidden="1"/>
    <cellStyle name="Uwaga 3" xfId="11121" hidden="1"/>
    <cellStyle name="Uwaga 3" xfId="11126" hidden="1"/>
    <cellStyle name="Uwaga 3" xfId="11131" hidden="1"/>
    <cellStyle name="Uwaga 3" xfId="11132" hidden="1"/>
    <cellStyle name="Uwaga 3" xfId="11134" hidden="1"/>
    <cellStyle name="Uwaga 3" xfId="11147" hidden="1"/>
    <cellStyle name="Uwaga 3" xfId="11151" hidden="1"/>
    <cellStyle name="Uwaga 3" xfId="11156" hidden="1"/>
    <cellStyle name="Uwaga 3" xfId="11163" hidden="1"/>
    <cellStyle name="Uwaga 3" xfId="11167" hidden="1"/>
    <cellStyle name="Uwaga 3" xfId="11172" hidden="1"/>
    <cellStyle name="Uwaga 3" xfId="11177" hidden="1"/>
    <cellStyle name="Uwaga 3" xfId="11180" hidden="1"/>
    <cellStyle name="Uwaga 3" xfId="11185" hidden="1"/>
    <cellStyle name="Uwaga 3" xfId="11191" hidden="1"/>
    <cellStyle name="Uwaga 3" xfId="11192" hidden="1"/>
    <cellStyle name="Uwaga 3" xfId="11195" hidden="1"/>
    <cellStyle name="Uwaga 3" xfId="11208" hidden="1"/>
    <cellStyle name="Uwaga 3" xfId="11212" hidden="1"/>
    <cellStyle name="Uwaga 3" xfId="11217" hidden="1"/>
    <cellStyle name="Uwaga 3" xfId="11224" hidden="1"/>
    <cellStyle name="Uwaga 3" xfId="11229" hidden="1"/>
    <cellStyle name="Uwaga 3" xfId="11233" hidden="1"/>
    <cellStyle name="Uwaga 3" xfId="11238" hidden="1"/>
    <cellStyle name="Uwaga 3" xfId="11242" hidden="1"/>
    <cellStyle name="Uwaga 3" xfId="11247" hidden="1"/>
    <cellStyle name="Uwaga 3" xfId="11251" hidden="1"/>
    <cellStyle name="Uwaga 3" xfId="11252" hidden="1"/>
    <cellStyle name="Uwaga 3" xfId="11254" hidden="1"/>
    <cellStyle name="Uwaga 3" xfId="11266" hidden="1"/>
    <cellStyle name="Uwaga 3" xfId="11267" hidden="1"/>
    <cellStyle name="Uwaga 3" xfId="11269" hidden="1"/>
    <cellStyle name="Uwaga 3" xfId="11281" hidden="1"/>
    <cellStyle name="Uwaga 3" xfId="11283" hidden="1"/>
    <cellStyle name="Uwaga 3" xfId="11286" hidden="1"/>
    <cellStyle name="Uwaga 3" xfId="11296" hidden="1"/>
    <cellStyle name="Uwaga 3" xfId="11297" hidden="1"/>
    <cellStyle name="Uwaga 3" xfId="11299" hidden="1"/>
    <cellStyle name="Uwaga 3" xfId="11311" hidden="1"/>
    <cellStyle name="Uwaga 3" xfId="11312" hidden="1"/>
    <cellStyle name="Uwaga 3" xfId="11313" hidden="1"/>
    <cellStyle name="Uwaga 3" xfId="11327" hidden="1"/>
    <cellStyle name="Uwaga 3" xfId="11330" hidden="1"/>
    <cellStyle name="Uwaga 3" xfId="11334" hidden="1"/>
    <cellStyle name="Uwaga 3" xfId="11342" hidden="1"/>
    <cellStyle name="Uwaga 3" xfId="11345" hidden="1"/>
    <cellStyle name="Uwaga 3" xfId="11349" hidden="1"/>
    <cellStyle name="Uwaga 3" xfId="11357" hidden="1"/>
    <cellStyle name="Uwaga 3" xfId="11360" hidden="1"/>
    <cellStyle name="Uwaga 3" xfId="11364" hidden="1"/>
    <cellStyle name="Uwaga 3" xfId="11371" hidden="1"/>
    <cellStyle name="Uwaga 3" xfId="11372" hidden="1"/>
    <cellStyle name="Uwaga 3" xfId="11374" hidden="1"/>
    <cellStyle name="Uwaga 3" xfId="11387" hidden="1"/>
    <cellStyle name="Uwaga 3" xfId="11390" hidden="1"/>
    <cellStyle name="Uwaga 3" xfId="11393" hidden="1"/>
    <cellStyle name="Uwaga 3" xfId="11402" hidden="1"/>
    <cellStyle name="Uwaga 3" xfId="11405" hidden="1"/>
    <cellStyle name="Uwaga 3" xfId="11409" hidden="1"/>
    <cellStyle name="Uwaga 3" xfId="11417" hidden="1"/>
    <cellStyle name="Uwaga 3" xfId="11419" hidden="1"/>
    <cellStyle name="Uwaga 3" xfId="11422" hidden="1"/>
    <cellStyle name="Uwaga 3" xfId="11431" hidden="1"/>
    <cellStyle name="Uwaga 3" xfId="11432" hidden="1"/>
    <cellStyle name="Uwaga 3" xfId="11433" hidden="1"/>
    <cellStyle name="Uwaga 3" xfId="11446" hidden="1"/>
    <cellStyle name="Uwaga 3" xfId="11447" hidden="1"/>
    <cellStyle name="Uwaga 3" xfId="11449" hidden="1"/>
    <cellStyle name="Uwaga 3" xfId="11461" hidden="1"/>
    <cellStyle name="Uwaga 3" xfId="11462" hidden="1"/>
    <cellStyle name="Uwaga 3" xfId="11464" hidden="1"/>
    <cellStyle name="Uwaga 3" xfId="11476" hidden="1"/>
    <cellStyle name="Uwaga 3" xfId="11477" hidden="1"/>
    <cellStyle name="Uwaga 3" xfId="11479" hidden="1"/>
    <cellStyle name="Uwaga 3" xfId="11491" hidden="1"/>
    <cellStyle name="Uwaga 3" xfId="11492" hidden="1"/>
    <cellStyle name="Uwaga 3" xfId="11493" hidden="1"/>
    <cellStyle name="Uwaga 3" xfId="11507" hidden="1"/>
    <cellStyle name="Uwaga 3" xfId="11509" hidden="1"/>
    <cellStyle name="Uwaga 3" xfId="11512" hidden="1"/>
    <cellStyle name="Uwaga 3" xfId="11522" hidden="1"/>
    <cellStyle name="Uwaga 3" xfId="11525" hidden="1"/>
    <cellStyle name="Uwaga 3" xfId="11528" hidden="1"/>
    <cellStyle name="Uwaga 3" xfId="11537" hidden="1"/>
    <cellStyle name="Uwaga 3" xfId="11539" hidden="1"/>
    <cellStyle name="Uwaga 3" xfId="11542" hidden="1"/>
    <cellStyle name="Uwaga 3" xfId="11551" hidden="1"/>
    <cellStyle name="Uwaga 3" xfId="11552" hidden="1"/>
    <cellStyle name="Uwaga 3" xfId="11553" hidden="1"/>
    <cellStyle name="Uwaga 3" xfId="11566" hidden="1"/>
    <cellStyle name="Uwaga 3" xfId="11568" hidden="1"/>
    <cellStyle name="Uwaga 3" xfId="11570" hidden="1"/>
    <cellStyle name="Uwaga 3" xfId="11581" hidden="1"/>
    <cellStyle name="Uwaga 3" xfId="11583" hidden="1"/>
    <cellStyle name="Uwaga 3" xfId="11585" hidden="1"/>
    <cellStyle name="Uwaga 3" xfId="11596" hidden="1"/>
    <cellStyle name="Uwaga 3" xfId="11598" hidden="1"/>
    <cellStyle name="Uwaga 3" xfId="11600" hidden="1"/>
    <cellStyle name="Uwaga 3" xfId="11611" hidden="1"/>
    <cellStyle name="Uwaga 3" xfId="11612" hidden="1"/>
    <cellStyle name="Uwaga 3" xfId="11613" hidden="1"/>
    <cellStyle name="Uwaga 3" xfId="11626" hidden="1"/>
    <cellStyle name="Uwaga 3" xfId="11628" hidden="1"/>
    <cellStyle name="Uwaga 3" xfId="11630" hidden="1"/>
    <cellStyle name="Uwaga 3" xfId="11641" hidden="1"/>
    <cellStyle name="Uwaga 3" xfId="11643" hidden="1"/>
    <cellStyle name="Uwaga 3" xfId="11645" hidden="1"/>
    <cellStyle name="Uwaga 3" xfId="11656" hidden="1"/>
    <cellStyle name="Uwaga 3" xfId="11658" hidden="1"/>
    <cellStyle name="Uwaga 3" xfId="11659" hidden="1"/>
    <cellStyle name="Uwaga 3" xfId="11671" hidden="1"/>
    <cellStyle name="Uwaga 3" xfId="11672" hidden="1"/>
    <cellStyle name="Uwaga 3" xfId="11673" hidden="1"/>
    <cellStyle name="Uwaga 3" xfId="11686" hidden="1"/>
    <cellStyle name="Uwaga 3" xfId="11688" hidden="1"/>
    <cellStyle name="Uwaga 3" xfId="11690" hidden="1"/>
    <cellStyle name="Uwaga 3" xfId="11701" hidden="1"/>
    <cellStyle name="Uwaga 3" xfId="11703" hidden="1"/>
    <cellStyle name="Uwaga 3" xfId="11705" hidden="1"/>
    <cellStyle name="Uwaga 3" xfId="11716" hidden="1"/>
    <cellStyle name="Uwaga 3" xfId="11718" hidden="1"/>
    <cellStyle name="Uwaga 3" xfId="11720" hidden="1"/>
    <cellStyle name="Uwaga 3" xfId="11731" hidden="1"/>
    <cellStyle name="Uwaga 3" xfId="11732" hidden="1"/>
    <cellStyle name="Uwaga 3" xfId="11734" hidden="1"/>
    <cellStyle name="Uwaga 3" xfId="11745" hidden="1"/>
    <cellStyle name="Uwaga 3" xfId="11747" hidden="1"/>
    <cellStyle name="Uwaga 3" xfId="11748" hidden="1"/>
    <cellStyle name="Uwaga 3" xfId="11757" hidden="1"/>
    <cellStyle name="Uwaga 3" xfId="11760" hidden="1"/>
    <cellStyle name="Uwaga 3" xfId="11762" hidden="1"/>
    <cellStyle name="Uwaga 3" xfId="11773" hidden="1"/>
    <cellStyle name="Uwaga 3" xfId="11775" hidden="1"/>
    <cellStyle name="Uwaga 3" xfId="11777" hidden="1"/>
    <cellStyle name="Uwaga 3" xfId="11789" hidden="1"/>
    <cellStyle name="Uwaga 3" xfId="11791" hidden="1"/>
    <cellStyle name="Uwaga 3" xfId="11793" hidden="1"/>
    <cellStyle name="Uwaga 3" xfId="11801" hidden="1"/>
    <cellStyle name="Uwaga 3" xfId="11803" hidden="1"/>
    <cellStyle name="Uwaga 3" xfId="11806" hidden="1"/>
    <cellStyle name="Uwaga 3" xfId="11796" hidden="1"/>
    <cellStyle name="Uwaga 3" xfId="11795" hidden="1"/>
    <cellStyle name="Uwaga 3" xfId="11794" hidden="1"/>
    <cellStyle name="Uwaga 3" xfId="11781" hidden="1"/>
    <cellStyle name="Uwaga 3" xfId="11780" hidden="1"/>
    <cellStyle name="Uwaga 3" xfId="11779" hidden="1"/>
    <cellStyle name="Uwaga 3" xfId="11766" hidden="1"/>
    <cellStyle name="Uwaga 3" xfId="11765" hidden="1"/>
    <cellStyle name="Uwaga 3" xfId="11764" hidden="1"/>
    <cellStyle name="Uwaga 3" xfId="11751" hidden="1"/>
    <cellStyle name="Uwaga 3" xfId="11750" hidden="1"/>
    <cellStyle name="Uwaga 3" xfId="11749" hidden="1"/>
    <cellStyle name="Uwaga 3" xfId="11736" hidden="1"/>
    <cellStyle name="Uwaga 3" xfId="11735" hidden="1"/>
    <cellStyle name="Uwaga 3" xfId="11733" hidden="1"/>
    <cellStyle name="Uwaga 3" xfId="11722" hidden="1"/>
    <cellStyle name="Uwaga 3" xfId="11719" hidden="1"/>
    <cellStyle name="Uwaga 3" xfId="11717" hidden="1"/>
    <cellStyle name="Uwaga 3" xfId="11707" hidden="1"/>
    <cellStyle name="Uwaga 3" xfId="11704" hidden="1"/>
    <cellStyle name="Uwaga 3" xfId="11702" hidden="1"/>
    <cellStyle name="Uwaga 3" xfId="11692" hidden="1"/>
    <cellStyle name="Uwaga 3" xfId="11689" hidden="1"/>
    <cellStyle name="Uwaga 3" xfId="11687" hidden="1"/>
    <cellStyle name="Uwaga 3" xfId="11677" hidden="1"/>
    <cellStyle name="Uwaga 3" xfId="11675" hidden="1"/>
    <cellStyle name="Uwaga 3" xfId="11674" hidden="1"/>
    <cellStyle name="Uwaga 3" xfId="11662" hidden="1"/>
    <cellStyle name="Uwaga 3" xfId="11660" hidden="1"/>
    <cellStyle name="Uwaga 3" xfId="11657" hidden="1"/>
    <cellStyle name="Uwaga 3" xfId="11647" hidden="1"/>
    <cellStyle name="Uwaga 3" xfId="11644" hidden="1"/>
    <cellStyle name="Uwaga 3" xfId="11642" hidden="1"/>
    <cellStyle name="Uwaga 3" xfId="11632" hidden="1"/>
    <cellStyle name="Uwaga 3" xfId="11629" hidden="1"/>
    <cellStyle name="Uwaga 3" xfId="11627" hidden="1"/>
    <cellStyle name="Uwaga 3" xfId="11617" hidden="1"/>
    <cellStyle name="Uwaga 3" xfId="11615" hidden="1"/>
    <cellStyle name="Uwaga 3" xfId="11614" hidden="1"/>
    <cellStyle name="Uwaga 3" xfId="11602" hidden="1"/>
    <cellStyle name="Uwaga 3" xfId="11599" hidden="1"/>
    <cellStyle name="Uwaga 3" xfId="11597" hidden="1"/>
    <cellStyle name="Uwaga 3" xfId="11587" hidden="1"/>
    <cellStyle name="Uwaga 3" xfId="11584" hidden="1"/>
    <cellStyle name="Uwaga 3" xfId="11582" hidden="1"/>
    <cellStyle name="Uwaga 3" xfId="11572" hidden="1"/>
    <cellStyle name="Uwaga 3" xfId="11569" hidden="1"/>
    <cellStyle name="Uwaga 3" xfId="11567" hidden="1"/>
    <cellStyle name="Uwaga 3" xfId="11557" hidden="1"/>
    <cellStyle name="Uwaga 3" xfId="11555" hidden="1"/>
    <cellStyle name="Uwaga 3" xfId="11554" hidden="1"/>
    <cellStyle name="Uwaga 3" xfId="11541" hidden="1"/>
    <cellStyle name="Uwaga 3" xfId="11538" hidden="1"/>
    <cellStyle name="Uwaga 3" xfId="11536" hidden="1"/>
    <cellStyle name="Uwaga 3" xfId="11526" hidden="1"/>
    <cellStyle name="Uwaga 3" xfId="11523" hidden="1"/>
    <cellStyle name="Uwaga 3" xfId="11521" hidden="1"/>
    <cellStyle name="Uwaga 3" xfId="11511" hidden="1"/>
    <cellStyle name="Uwaga 3" xfId="11508" hidden="1"/>
    <cellStyle name="Uwaga 3" xfId="11506" hidden="1"/>
    <cellStyle name="Uwaga 3" xfId="11497" hidden="1"/>
    <cellStyle name="Uwaga 3" xfId="11495" hidden="1"/>
    <cellStyle name="Uwaga 3" xfId="11494" hidden="1"/>
    <cellStyle name="Uwaga 3" xfId="11482" hidden="1"/>
    <cellStyle name="Uwaga 3" xfId="11480" hidden="1"/>
    <cellStyle name="Uwaga 3" xfId="11478" hidden="1"/>
    <cellStyle name="Uwaga 3" xfId="11467" hidden="1"/>
    <cellStyle name="Uwaga 3" xfId="11465" hidden="1"/>
    <cellStyle name="Uwaga 3" xfId="11463" hidden="1"/>
    <cellStyle name="Uwaga 3" xfId="11452" hidden="1"/>
    <cellStyle name="Uwaga 3" xfId="11450" hidden="1"/>
    <cellStyle name="Uwaga 3" xfId="11448" hidden="1"/>
    <cellStyle name="Uwaga 3" xfId="11437" hidden="1"/>
    <cellStyle name="Uwaga 3" xfId="11435" hidden="1"/>
    <cellStyle name="Uwaga 3" xfId="11434" hidden="1"/>
    <cellStyle name="Uwaga 3" xfId="11421" hidden="1"/>
    <cellStyle name="Uwaga 3" xfId="11418" hidden="1"/>
    <cellStyle name="Uwaga 3" xfId="11416" hidden="1"/>
    <cellStyle name="Uwaga 3" xfId="11406" hidden="1"/>
    <cellStyle name="Uwaga 3" xfId="11403" hidden="1"/>
    <cellStyle name="Uwaga 3" xfId="11401" hidden="1"/>
    <cellStyle name="Uwaga 3" xfId="11391" hidden="1"/>
    <cellStyle name="Uwaga 3" xfId="11388" hidden="1"/>
    <cellStyle name="Uwaga 3" xfId="11386" hidden="1"/>
    <cellStyle name="Uwaga 3" xfId="11377" hidden="1"/>
    <cellStyle name="Uwaga 3" xfId="11375" hidden="1"/>
    <cellStyle name="Uwaga 3" xfId="11373" hidden="1"/>
    <cellStyle name="Uwaga 3" xfId="11361" hidden="1"/>
    <cellStyle name="Uwaga 3" xfId="11358" hidden="1"/>
    <cellStyle name="Uwaga 3" xfId="11356" hidden="1"/>
    <cellStyle name="Uwaga 3" xfId="11346" hidden="1"/>
    <cellStyle name="Uwaga 3" xfId="11343" hidden="1"/>
    <cellStyle name="Uwaga 3" xfId="11341" hidden="1"/>
    <cellStyle name="Uwaga 3" xfId="11331" hidden="1"/>
    <cellStyle name="Uwaga 3" xfId="11328" hidden="1"/>
    <cellStyle name="Uwaga 3" xfId="11326" hidden="1"/>
    <cellStyle name="Uwaga 3" xfId="11319" hidden="1"/>
    <cellStyle name="Uwaga 3" xfId="11316" hidden="1"/>
    <cellStyle name="Uwaga 3" xfId="11314" hidden="1"/>
    <cellStyle name="Uwaga 3" xfId="11304" hidden="1"/>
    <cellStyle name="Uwaga 3" xfId="11301" hidden="1"/>
    <cellStyle name="Uwaga 3" xfId="11298" hidden="1"/>
    <cellStyle name="Uwaga 3" xfId="11289" hidden="1"/>
    <cellStyle name="Uwaga 3" xfId="11285" hidden="1"/>
    <cellStyle name="Uwaga 3" xfId="11282" hidden="1"/>
    <cellStyle name="Uwaga 3" xfId="11274" hidden="1"/>
    <cellStyle name="Uwaga 3" xfId="11271" hidden="1"/>
    <cellStyle name="Uwaga 3" xfId="11268" hidden="1"/>
    <cellStyle name="Uwaga 3" xfId="11259" hidden="1"/>
    <cellStyle name="Uwaga 3" xfId="11256" hidden="1"/>
    <cellStyle name="Uwaga 3" xfId="11253" hidden="1"/>
    <cellStyle name="Uwaga 3" xfId="11243" hidden="1"/>
    <cellStyle name="Uwaga 3" xfId="11239" hidden="1"/>
    <cellStyle name="Uwaga 3" xfId="11236" hidden="1"/>
    <cellStyle name="Uwaga 3" xfId="11227" hidden="1"/>
    <cellStyle name="Uwaga 3" xfId="11223" hidden="1"/>
    <cellStyle name="Uwaga 3" xfId="11221" hidden="1"/>
    <cellStyle name="Uwaga 3" xfId="11213" hidden="1"/>
    <cellStyle name="Uwaga 3" xfId="11209" hidden="1"/>
    <cellStyle name="Uwaga 3" xfId="11206" hidden="1"/>
    <cellStyle name="Uwaga 3" xfId="11199" hidden="1"/>
    <cellStyle name="Uwaga 3" xfId="11196" hidden="1"/>
    <cellStyle name="Uwaga 3" xfId="11193" hidden="1"/>
    <cellStyle name="Uwaga 3" xfId="11184" hidden="1"/>
    <cellStyle name="Uwaga 3" xfId="11179" hidden="1"/>
    <cellStyle name="Uwaga 3" xfId="11176" hidden="1"/>
    <cellStyle name="Uwaga 3" xfId="11169" hidden="1"/>
    <cellStyle name="Uwaga 3" xfId="11164" hidden="1"/>
    <cellStyle name="Uwaga 3" xfId="11161" hidden="1"/>
    <cellStyle name="Uwaga 3" xfId="11154" hidden="1"/>
    <cellStyle name="Uwaga 3" xfId="11149" hidden="1"/>
    <cellStyle name="Uwaga 3" xfId="11146" hidden="1"/>
    <cellStyle name="Uwaga 3" xfId="11140" hidden="1"/>
    <cellStyle name="Uwaga 3" xfId="11136" hidden="1"/>
    <cellStyle name="Uwaga 3" xfId="11133" hidden="1"/>
    <cellStyle name="Uwaga 3" xfId="11125" hidden="1"/>
    <cellStyle name="Uwaga 3" xfId="11120" hidden="1"/>
    <cellStyle name="Uwaga 3" xfId="11116" hidden="1"/>
    <cellStyle name="Uwaga 3" xfId="11110" hidden="1"/>
    <cellStyle name="Uwaga 3" xfId="11105" hidden="1"/>
    <cellStyle name="Uwaga 3" xfId="11101" hidden="1"/>
    <cellStyle name="Uwaga 3" xfId="11095" hidden="1"/>
    <cellStyle name="Uwaga 3" xfId="11090" hidden="1"/>
    <cellStyle name="Uwaga 3" xfId="11086" hidden="1"/>
    <cellStyle name="Uwaga 3" xfId="11081" hidden="1"/>
    <cellStyle name="Uwaga 3" xfId="11077" hidden="1"/>
    <cellStyle name="Uwaga 3" xfId="11073" hidden="1"/>
    <cellStyle name="Uwaga 3" xfId="11065" hidden="1"/>
    <cellStyle name="Uwaga 3" xfId="11060" hidden="1"/>
    <cellStyle name="Uwaga 3" xfId="11056" hidden="1"/>
    <cellStyle name="Uwaga 3" xfId="11050" hidden="1"/>
    <cellStyle name="Uwaga 3" xfId="11045" hidden="1"/>
    <cellStyle name="Uwaga 3" xfId="11041" hidden="1"/>
    <cellStyle name="Uwaga 3" xfId="11035" hidden="1"/>
    <cellStyle name="Uwaga 3" xfId="11030" hidden="1"/>
    <cellStyle name="Uwaga 3" xfId="11026" hidden="1"/>
    <cellStyle name="Uwaga 3" xfId="11022" hidden="1"/>
    <cellStyle name="Uwaga 3" xfId="11017" hidden="1"/>
    <cellStyle name="Uwaga 3" xfId="11012" hidden="1"/>
    <cellStyle name="Uwaga 3" xfId="11007" hidden="1"/>
    <cellStyle name="Uwaga 3" xfId="11003" hidden="1"/>
    <cellStyle name="Uwaga 3" xfId="10999" hidden="1"/>
    <cellStyle name="Uwaga 3" xfId="10992" hidden="1"/>
    <cellStyle name="Uwaga 3" xfId="10988" hidden="1"/>
    <cellStyle name="Uwaga 3" xfId="10983" hidden="1"/>
    <cellStyle name="Uwaga 3" xfId="10977" hidden="1"/>
    <cellStyle name="Uwaga 3" xfId="10973" hidden="1"/>
    <cellStyle name="Uwaga 3" xfId="10968" hidden="1"/>
    <cellStyle name="Uwaga 3" xfId="10962" hidden="1"/>
    <cellStyle name="Uwaga 3" xfId="10958" hidden="1"/>
    <cellStyle name="Uwaga 3" xfId="10953" hidden="1"/>
    <cellStyle name="Uwaga 3" xfId="10947" hidden="1"/>
    <cellStyle name="Uwaga 3" xfId="10943" hidden="1"/>
    <cellStyle name="Uwaga 3" xfId="10939" hidden="1"/>
    <cellStyle name="Uwaga 3" xfId="11799" hidden="1"/>
    <cellStyle name="Uwaga 3" xfId="11798" hidden="1"/>
    <cellStyle name="Uwaga 3" xfId="11797" hidden="1"/>
    <cellStyle name="Uwaga 3" xfId="11784" hidden="1"/>
    <cellStyle name="Uwaga 3" xfId="11783" hidden="1"/>
    <cellStyle name="Uwaga 3" xfId="11782" hidden="1"/>
    <cellStyle name="Uwaga 3" xfId="11769" hidden="1"/>
    <cellStyle name="Uwaga 3" xfId="11768" hidden="1"/>
    <cellStyle name="Uwaga 3" xfId="11767" hidden="1"/>
    <cellStyle name="Uwaga 3" xfId="11754" hidden="1"/>
    <cellStyle name="Uwaga 3" xfId="11753" hidden="1"/>
    <cellStyle name="Uwaga 3" xfId="11752" hidden="1"/>
    <cellStyle name="Uwaga 3" xfId="11739" hidden="1"/>
    <cellStyle name="Uwaga 3" xfId="11738" hidden="1"/>
    <cellStyle name="Uwaga 3" xfId="11737" hidden="1"/>
    <cellStyle name="Uwaga 3" xfId="11725" hidden="1"/>
    <cellStyle name="Uwaga 3" xfId="11723" hidden="1"/>
    <cellStyle name="Uwaga 3" xfId="11721" hidden="1"/>
    <cellStyle name="Uwaga 3" xfId="11710" hidden="1"/>
    <cellStyle name="Uwaga 3" xfId="11708" hidden="1"/>
    <cellStyle name="Uwaga 3" xfId="11706" hidden="1"/>
    <cellStyle name="Uwaga 3" xfId="11695" hidden="1"/>
    <cellStyle name="Uwaga 3" xfId="11693" hidden="1"/>
    <cellStyle name="Uwaga 3" xfId="11691" hidden="1"/>
    <cellStyle name="Uwaga 3" xfId="11680" hidden="1"/>
    <cellStyle name="Uwaga 3" xfId="11678" hidden="1"/>
    <cellStyle name="Uwaga 3" xfId="11676" hidden="1"/>
    <cellStyle name="Uwaga 3" xfId="11665" hidden="1"/>
    <cellStyle name="Uwaga 3" xfId="11663" hidden="1"/>
    <cellStyle name="Uwaga 3" xfId="11661" hidden="1"/>
    <cellStyle name="Uwaga 3" xfId="11650" hidden="1"/>
    <cellStyle name="Uwaga 3" xfId="11648" hidden="1"/>
    <cellStyle name="Uwaga 3" xfId="11646" hidden="1"/>
    <cellStyle name="Uwaga 3" xfId="11635" hidden="1"/>
    <cellStyle name="Uwaga 3" xfId="11633" hidden="1"/>
    <cellStyle name="Uwaga 3" xfId="11631" hidden="1"/>
    <cellStyle name="Uwaga 3" xfId="11620" hidden="1"/>
    <cellStyle name="Uwaga 3" xfId="11618" hidden="1"/>
    <cellStyle name="Uwaga 3" xfId="11616" hidden="1"/>
    <cellStyle name="Uwaga 3" xfId="11605" hidden="1"/>
    <cellStyle name="Uwaga 3" xfId="11603" hidden="1"/>
    <cellStyle name="Uwaga 3" xfId="11601" hidden="1"/>
    <cellStyle name="Uwaga 3" xfId="11590" hidden="1"/>
    <cellStyle name="Uwaga 3" xfId="11588" hidden="1"/>
    <cellStyle name="Uwaga 3" xfId="11586" hidden="1"/>
    <cellStyle name="Uwaga 3" xfId="11575" hidden="1"/>
    <cellStyle name="Uwaga 3" xfId="11573" hidden="1"/>
    <cellStyle name="Uwaga 3" xfId="11571" hidden="1"/>
    <cellStyle name="Uwaga 3" xfId="11560" hidden="1"/>
    <cellStyle name="Uwaga 3" xfId="11558" hidden="1"/>
    <cellStyle name="Uwaga 3" xfId="11556" hidden="1"/>
    <cellStyle name="Uwaga 3" xfId="11545" hidden="1"/>
    <cellStyle name="Uwaga 3" xfId="11543" hidden="1"/>
    <cellStyle name="Uwaga 3" xfId="11540" hidden="1"/>
    <cellStyle name="Uwaga 3" xfId="11530" hidden="1"/>
    <cellStyle name="Uwaga 3" xfId="11527" hidden="1"/>
    <cellStyle name="Uwaga 3" xfId="11524" hidden="1"/>
    <cellStyle name="Uwaga 3" xfId="11515" hidden="1"/>
    <cellStyle name="Uwaga 3" xfId="11513" hidden="1"/>
    <cellStyle name="Uwaga 3" xfId="11510" hidden="1"/>
    <cellStyle name="Uwaga 3" xfId="11500" hidden="1"/>
    <cellStyle name="Uwaga 3" xfId="11498" hidden="1"/>
    <cellStyle name="Uwaga 3" xfId="11496" hidden="1"/>
    <cellStyle name="Uwaga 3" xfId="11485" hidden="1"/>
    <cellStyle name="Uwaga 3" xfId="11483" hidden="1"/>
    <cellStyle name="Uwaga 3" xfId="11481" hidden="1"/>
    <cellStyle name="Uwaga 3" xfId="11470" hidden="1"/>
    <cellStyle name="Uwaga 3" xfId="11468" hidden="1"/>
    <cellStyle name="Uwaga 3" xfId="11466" hidden="1"/>
    <cellStyle name="Uwaga 3" xfId="11455" hidden="1"/>
    <cellStyle name="Uwaga 3" xfId="11453" hidden="1"/>
    <cellStyle name="Uwaga 3" xfId="11451" hidden="1"/>
    <cellStyle name="Uwaga 3" xfId="11440" hidden="1"/>
    <cellStyle name="Uwaga 3" xfId="11438" hidden="1"/>
    <cellStyle name="Uwaga 3" xfId="11436" hidden="1"/>
    <cellStyle name="Uwaga 3" xfId="11425" hidden="1"/>
    <cellStyle name="Uwaga 3" xfId="11423" hidden="1"/>
    <cellStyle name="Uwaga 3" xfId="11420" hidden="1"/>
    <cellStyle name="Uwaga 3" xfId="11410" hidden="1"/>
    <cellStyle name="Uwaga 3" xfId="11407" hidden="1"/>
    <cellStyle name="Uwaga 3" xfId="11404" hidden="1"/>
    <cellStyle name="Uwaga 3" xfId="11395" hidden="1"/>
    <cellStyle name="Uwaga 3" xfId="11392" hidden="1"/>
    <cellStyle name="Uwaga 3" xfId="11389" hidden="1"/>
    <cellStyle name="Uwaga 3" xfId="11380" hidden="1"/>
    <cellStyle name="Uwaga 3" xfId="11378" hidden="1"/>
    <cellStyle name="Uwaga 3" xfId="11376" hidden="1"/>
    <cellStyle name="Uwaga 3" xfId="11365" hidden="1"/>
    <cellStyle name="Uwaga 3" xfId="11362" hidden="1"/>
    <cellStyle name="Uwaga 3" xfId="11359" hidden="1"/>
    <cellStyle name="Uwaga 3" xfId="11350" hidden="1"/>
    <cellStyle name="Uwaga 3" xfId="11347" hidden="1"/>
    <cellStyle name="Uwaga 3" xfId="11344" hidden="1"/>
    <cellStyle name="Uwaga 3" xfId="11335" hidden="1"/>
    <cellStyle name="Uwaga 3" xfId="11332" hidden="1"/>
    <cellStyle name="Uwaga 3" xfId="11329" hidden="1"/>
    <cellStyle name="Uwaga 3" xfId="11322" hidden="1"/>
    <cellStyle name="Uwaga 3" xfId="11318" hidden="1"/>
    <cellStyle name="Uwaga 3" xfId="11315" hidden="1"/>
    <cellStyle name="Uwaga 3" xfId="11307" hidden="1"/>
    <cellStyle name="Uwaga 3" xfId="11303" hidden="1"/>
    <cellStyle name="Uwaga 3" xfId="11300" hidden="1"/>
    <cellStyle name="Uwaga 3" xfId="11292" hidden="1"/>
    <cellStyle name="Uwaga 3" xfId="11288" hidden="1"/>
    <cellStyle name="Uwaga 3" xfId="11284" hidden="1"/>
    <cellStyle name="Uwaga 3" xfId="11277" hidden="1"/>
    <cellStyle name="Uwaga 3" xfId="11273" hidden="1"/>
    <cellStyle name="Uwaga 3" xfId="11270" hidden="1"/>
    <cellStyle name="Uwaga 3" xfId="11262" hidden="1"/>
    <cellStyle name="Uwaga 3" xfId="11258" hidden="1"/>
    <cellStyle name="Uwaga 3" xfId="11255" hidden="1"/>
    <cellStyle name="Uwaga 3" xfId="11246" hidden="1"/>
    <cellStyle name="Uwaga 3" xfId="11241" hidden="1"/>
    <cellStyle name="Uwaga 3" xfId="11237" hidden="1"/>
    <cellStyle name="Uwaga 3" xfId="11231" hidden="1"/>
    <cellStyle name="Uwaga 3" xfId="11226" hidden="1"/>
    <cellStyle name="Uwaga 3" xfId="11222" hidden="1"/>
    <cellStyle name="Uwaga 3" xfId="11216" hidden="1"/>
    <cellStyle name="Uwaga 3" xfId="11211" hidden="1"/>
    <cellStyle name="Uwaga 3" xfId="11207" hidden="1"/>
    <cellStyle name="Uwaga 3" xfId="11202" hidden="1"/>
    <cellStyle name="Uwaga 3" xfId="11198" hidden="1"/>
    <cellStyle name="Uwaga 3" xfId="11194" hidden="1"/>
    <cellStyle name="Uwaga 3" xfId="11187" hidden="1"/>
    <cellStyle name="Uwaga 3" xfId="11182" hidden="1"/>
    <cellStyle name="Uwaga 3" xfId="11178" hidden="1"/>
    <cellStyle name="Uwaga 3" xfId="11171" hidden="1"/>
    <cellStyle name="Uwaga 3" xfId="11166" hidden="1"/>
    <cellStyle name="Uwaga 3" xfId="11162" hidden="1"/>
    <cellStyle name="Uwaga 3" xfId="11157" hidden="1"/>
    <cellStyle name="Uwaga 3" xfId="11152" hidden="1"/>
    <cellStyle name="Uwaga 3" xfId="11148" hidden="1"/>
    <cellStyle name="Uwaga 3" xfId="11142" hidden="1"/>
    <cellStyle name="Uwaga 3" xfId="11138" hidden="1"/>
    <cellStyle name="Uwaga 3" xfId="11135" hidden="1"/>
    <cellStyle name="Uwaga 3" xfId="11128" hidden="1"/>
    <cellStyle name="Uwaga 3" xfId="11123" hidden="1"/>
    <cellStyle name="Uwaga 3" xfId="11118" hidden="1"/>
    <cellStyle name="Uwaga 3" xfId="11112" hidden="1"/>
    <cellStyle name="Uwaga 3" xfId="11107" hidden="1"/>
    <cellStyle name="Uwaga 3" xfId="11102" hidden="1"/>
    <cellStyle name="Uwaga 3" xfId="11097" hidden="1"/>
    <cellStyle name="Uwaga 3" xfId="11092" hidden="1"/>
    <cellStyle name="Uwaga 3" xfId="11087" hidden="1"/>
    <cellStyle name="Uwaga 3" xfId="11083" hidden="1"/>
    <cellStyle name="Uwaga 3" xfId="11079" hidden="1"/>
    <cellStyle name="Uwaga 3" xfId="11074" hidden="1"/>
    <cellStyle name="Uwaga 3" xfId="11067" hidden="1"/>
    <cellStyle name="Uwaga 3" xfId="11062" hidden="1"/>
    <cellStyle name="Uwaga 3" xfId="11057" hidden="1"/>
    <cellStyle name="Uwaga 3" xfId="11051" hidden="1"/>
    <cellStyle name="Uwaga 3" xfId="11046" hidden="1"/>
    <cellStyle name="Uwaga 3" xfId="11042" hidden="1"/>
    <cellStyle name="Uwaga 3" xfId="11037" hidden="1"/>
    <cellStyle name="Uwaga 3" xfId="11032" hidden="1"/>
    <cellStyle name="Uwaga 3" xfId="11027" hidden="1"/>
    <cellStyle name="Uwaga 3" xfId="11023" hidden="1"/>
    <cellStyle name="Uwaga 3" xfId="11018" hidden="1"/>
    <cellStyle name="Uwaga 3" xfId="11013" hidden="1"/>
    <cellStyle name="Uwaga 3" xfId="11008" hidden="1"/>
    <cellStyle name="Uwaga 3" xfId="11004" hidden="1"/>
    <cellStyle name="Uwaga 3" xfId="11000" hidden="1"/>
    <cellStyle name="Uwaga 3" xfId="10993" hidden="1"/>
    <cellStyle name="Uwaga 3" xfId="10989" hidden="1"/>
    <cellStyle name="Uwaga 3" xfId="10984" hidden="1"/>
    <cellStyle name="Uwaga 3" xfId="10978" hidden="1"/>
    <cellStyle name="Uwaga 3" xfId="10974" hidden="1"/>
    <cellStyle name="Uwaga 3" xfId="10969" hidden="1"/>
    <cellStyle name="Uwaga 3" xfId="10963" hidden="1"/>
    <cellStyle name="Uwaga 3" xfId="10959" hidden="1"/>
    <cellStyle name="Uwaga 3" xfId="10955" hidden="1"/>
    <cellStyle name="Uwaga 3" xfId="10948" hidden="1"/>
    <cellStyle name="Uwaga 3" xfId="10944" hidden="1"/>
    <cellStyle name="Uwaga 3" xfId="10940" hidden="1"/>
    <cellStyle name="Uwaga 3" xfId="11804" hidden="1"/>
    <cellStyle name="Uwaga 3" xfId="11802" hidden="1"/>
    <cellStyle name="Uwaga 3" xfId="11800" hidden="1"/>
    <cellStyle name="Uwaga 3" xfId="11787" hidden="1"/>
    <cellStyle name="Uwaga 3" xfId="11786" hidden="1"/>
    <cellStyle name="Uwaga 3" xfId="11785" hidden="1"/>
    <cellStyle name="Uwaga 3" xfId="11772" hidden="1"/>
    <cellStyle name="Uwaga 3" xfId="11771" hidden="1"/>
    <cellStyle name="Uwaga 3" xfId="11770" hidden="1"/>
    <cellStyle name="Uwaga 3" xfId="11758" hidden="1"/>
    <cellStyle name="Uwaga 3" xfId="11756" hidden="1"/>
    <cellStyle name="Uwaga 3" xfId="11755" hidden="1"/>
    <cellStyle name="Uwaga 3" xfId="11742" hidden="1"/>
    <cellStyle name="Uwaga 3" xfId="11741" hidden="1"/>
    <cellStyle name="Uwaga 3" xfId="11740" hidden="1"/>
    <cellStyle name="Uwaga 3" xfId="11728" hidden="1"/>
    <cellStyle name="Uwaga 3" xfId="11726" hidden="1"/>
    <cellStyle name="Uwaga 3" xfId="11724" hidden="1"/>
    <cellStyle name="Uwaga 3" xfId="11713" hidden="1"/>
    <cellStyle name="Uwaga 3" xfId="11711" hidden="1"/>
    <cellStyle name="Uwaga 3" xfId="11709" hidden="1"/>
    <cellStyle name="Uwaga 3" xfId="11698" hidden="1"/>
    <cellStyle name="Uwaga 3" xfId="11696" hidden="1"/>
    <cellStyle name="Uwaga 3" xfId="11694" hidden="1"/>
    <cellStyle name="Uwaga 3" xfId="11683" hidden="1"/>
    <cellStyle name="Uwaga 3" xfId="11681" hidden="1"/>
    <cellStyle name="Uwaga 3" xfId="11679" hidden="1"/>
    <cellStyle name="Uwaga 3" xfId="11668" hidden="1"/>
    <cellStyle name="Uwaga 3" xfId="11666" hidden="1"/>
    <cellStyle name="Uwaga 3" xfId="11664" hidden="1"/>
    <cellStyle name="Uwaga 3" xfId="11653" hidden="1"/>
    <cellStyle name="Uwaga 3" xfId="11651" hidden="1"/>
    <cellStyle name="Uwaga 3" xfId="11649" hidden="1"/>
    <cellStyle name="Uwaga 3" xfId="11638" hidden="1"/>
    <cellStyle name="Uwaga 3" xfId="11636" hidden="1"/>
    <cellStyle name="Uwaga 3" xfId="11634" hidden="1"/>
    <cellStyle name="Uwaga 3" xfId="11623" hidden="1"/>
    <cellStyle name="Uwaga 3" xfId="11621" hidden="1"/>
    <cellStyle name="Uwaga 3" xfId="11619" hidden="1"/>
    <cellStyle name="Uwaga 3" xfId="11608" hidden="1"/>
    <cellStyle name="Uwaga 3" xfId="11606" hidden="1"/>
    <cellStyle name="Uwaga 3" xfId="11604" hidden="1"/>
    <cellStyle name="Uwaga 3" xfId="11593" hidden="1"/>
    <cellStyle name="Uwaga 3" xfId="11591" hidden="1"/>
    <cellStyle name="Uwaga 3" xfId="11589" hidden="1"/>
    <cellStyle name="Uwaga 3" xfId="11578" hidden="1"/>
    <cellStyle name="Uwaga 3" xfId="11576" hidden="1"/>
    <cellStyle name="Uwaga 3" xfId="11574" hidden="1"/>
    <cellStyle name="Uwaga 3" xfId="11563" hidden="1"/>
    <cellStyle name="Uwaga 3" xfId="11561" hidden="1"/>
    <cellStyle name="Uwaga 3" xfId="11559" hidden="1"/>
    <cellStyle name="Uwaga 3" xfId="11548" hidden="1"/>
    <cellStyle name="Uwaga 3" xfId="11546" hidden="1"/>
    <cellStyle name="Uwaga 3" xfId="11544" hidden="1"/>
    <cellStyle name="Uwaga 3" xfId="11533" hidden="1"/>
    <cellStyle name="Uwaga 3" xfId="11531" hidden="1"/>
    <cellStyle name="Uwaga 3" xfId="11529" hidden="1"/>
    <cellStyle name="Uwaga 3" xfId="11518" hidden="1"/>
    <cellStyle name="Uwaga 3" xfId="11516" hidden="1"/>
    <cellStyle name="Uwaga 3" xfId="11514" hidden="1"/>
    <cellStyle name="Uwaga 3" xfId="11503" hidden="1"/>
    <cellStyle name="Uwaga 3" xfId="11501" hidden="1"/>
    <cellStyle name="Uwaga 3" xfId="11499" hidden="1"/>
    <cellStyle name="Uwaga 3" xfId="11488" hidden="1"/>
    <cellStyle name="Uwaga 3" xfId="11486" hidden="1"/>
    <cellStyle name="Uwaga 3" xfId="11484" hidden="1"/>
    <cellStyle name="Uwaga 3" xfId="11473" hidden="1"/>
    <cellStyle name="Uwaga 3" xfId="11471" hidden="1"/>
    <cellStyle name="Uwaga 3" xfId="11469" hidden="1"/>
    <cellStyle name="Uwaga 3" xfId="11458" hidden="1"/>
    <cellStyle name="Uwaga 3" xfId="11456" hidden="1"/>
    <cellStyle name="Uwaga 3" xfId="11454" hidden="1"/>
    <cellStyle name="Uwaga 3" xfId="11443" hidden="1"/>
    <cellStyle name="Uwaga 3" xfId="11441" hidden="1"/>
    <cellStyle name="Uwaga 3" xfId="11439" hidden="1"/>
    <cellStyle name="Uwaga 3" xfId="11428" hidden="1"/>
    <cellStyle name="Uwaga 3" xfId="11426" hidden="1"/>
    <cellStyle name="Uwaga 3" xfId="11424" hidden="1"/>
    <cellStyle name="Uwaga 3" xfId="11413" hidden="1"/>
    <cellStyle name="Uwaga 3" xfId="11411" hidden="1"/>
    <cellStyle name="Uwaga 3" xfId="11408" hidden="1"/>
    <cellStyle name="Uwaga 3" xfId="11398" hidden="1"/>
    <cellStyle name="Uwaga 3" xfId="11396" hidden="1"/>
    <cellStyle name="Uwaga 3" xfId="11394" hidden="1"/>
    <cellStyle name="Uwaga 3" xfId="11383" hidden="1"/>
    <cellStyle name="Uwaga 3" xfId="11381" hidden="1"/>
    <cellStyle name="Uwaga 3" xfId="11379" hidden="1"/>
    <cellStyle name="Uwaga 3" xfId="11368" hidden="1"/>
    <cellStyle name="Uwaga 3" xfId="11366" hidden="1"/>
    <cellStyle name="Uwaga 3" xfId="11363" hidden="1"/>
    <cellStyle name="Uwaga 3" xfId="11353" hidden="1"/>
    <cellStyle name="Uwaga 3" xfId="11351" hidden="1"/>
    <cellStyle name="Uwaga 3" xfId="11348" hidden="1"/>
    <cellStyle name="Uwaga 3" xfId="11338" hidden="1"/>
    <cellStyle name="Uwaga 3" xfId="11336" hidden="1"/>
    <cellStyle name="Uwaga 3" xfId="11333" hidden="1"/>
    <cellStyle name="Uwaga 3" xfId="11324" hidden="1"/>
    <cellStyle name="Uwaga 3" xfId="11321" hidden="1"/>
    <cellStyle name="Uwaga 3" xfId="11317" hidden="1"/>
    <cellStyle name="Uwaga 3" xfId="11309" hidden="1"/>
    <cellStyle name="Uwaga 3" xfId="11306" hidden="1"/>
    <cellStyle name="Uwaga 3" xfId="11302" hidden="1"/>
    <cellStyle name="Uwaga 3" xfId="11294" hidden="1"/>
    <cellStyle name="Uwaga 3" xfId="11291" hidden="1"/>
    <cellStyle name="Uwaga 3" xfId="11287" hidden="1"/>
    <cellStyle name="Uwaga 3" xfId="11279" hidden="1"/>
    <cellStyle name="Uwaga 3" xfId="11276" hidden="1"/>
    <cellStyle name="Uwaga 3" xfId="11272" hidden="1"/>
    <cellStyle name="Uwaga 3" xfId="11264" hidden="1"/>
    <cellStyle name="Uwaga 3" xfId="11261" hidden="1"/>
    <cellStyle name="Uwaga 3" xfId="11257" hidden="1"/>
    <cellStyle name="Uwaga 3" xfId="11249" hidden="1"/>
    <cellStyle name="Uwaga 3" xfId="11245" hidden="1"/>
    <cellStyle name="Uwaga 3" xfId="11240" hidden="1"/>
    <cellStyle name="Uwaga 3" xfId="11234" hidden="1"/>
    <cellStyle name="Uwaga 3" xfId="11230" hidden="1"/>
    <cellStyle name="Uwaga 3" xfId="11225" hidden="1"/>
    <cellStyle name="Uwaga 3" xfId="11219" hidden="1"/>
    <cellStyle name="Uwaga 3" xfId="11215" hidden="1"/>
    <cellStyle name="Uwaga 3" xfId="11210" hidden="1"/>
    <cellStyle name="Uwaga 3" xfId="11204" hidden="1"/>
    <cellStyle name="Uwaga 3" xfId="11201" hidden="1"/>
    <cellStyle name="Uwaga 3" xfId="11197" hidden="1"/>
    <cellStyle name="Uwaga 3" xfId="11189" hidden="1"/>
    <cellStyle name="Uwaga 3" xfId="11186" hidden="1"/>
    <cellStyle name="Uwaga 3" xfId="11181" hidden="1"/>
    <cellStyle name="Uwaga 3" xfId="11174" hidden="1"/>
    <cellStyle name="Uwaga 3" xfId="11170" hidden="1"/>
    <cellStyle name="Uwaga 3" xfId="11165" hidden="1"/>
    <cellStyle name="Uwaga 3" xfId="11159" hidden="1"/>
    <cellStyle name="Uwaga 3" xfId="11155" hidden="1"/>
    <cellStyle name="Uwaga 3" xfId="11150" hidden="1"/>
    <cellStyle name="Uwaga 3" xfId="11144" hidden="1"/>
    <cellStyle name="Uwaga 3" xfId="11141" hidden="1"/>
    <cellStyle name="Uwaga 3" xfId="11137" hidden="1"/>
    <cellStyle name="Uwaga 3" xfId="11129" hidden="1"/>
    <cellStyle name="Uwaga 3" xfId="11124" hidden="1"/>
    <cellStyle name="Uwaga 3" xfId="11119" hidden="1"/>
    <cellStyle name="Uwaga 3" xfId="11114" hidden="1"/>
    <cellStyle name="Uwaga 3" xfId="11109" hidden="1"/>
    <cellStyle name="Uwaga 3" xfId="11104" hidden="1"/>
    <cellStyle name="Uwaga 3" xfId="11099" hidden="1"/>
    <cellStyle name="Uwaga 3" xfId="11094" hidden="1"/>
    <cellStyle name="Uwaga 3" xfId="11089" hidden="1"/>
    <cellStyle name="Uwaga 3" xfId="11084" hidden="1"/>
    <cellStyle name="Uwaga 3" xfId="11080" hidden="1"/>
    <cellStyle name="Uwaga 3" xfId="11075" hidden="1"/>
    <cellStyle name="Uwaga 3" xfId="11068" hidden="1"/>
    <cellStyle name="Uwaga 3" xfId="11063" hidden="1"/>
    <cellStyle name="Uwaga 3" xfId="11058" hidden="1"/>
    <cellStyle name="Uwaga 3" xfId="11053" hidden="1"/>
    <cellStyle name="Uwaga 3" xfId="11048" hidden="1"/>
    <cellStyle name="Uwaga 3" xfId="11043" hidden="1"/>
    <cellStyle name="Uwaga 3" xfId="11038" hidden="1"/>
    <cellStyle name="Uwaga 3" xfId="11033" hidden="1"/>
    <cellStyle name="Uwaga 3" xfId="11028" hidden="1"/>
    <cellStyle name="Uwaga 3" xfId="11024" hidden="1"/>
    <cellStyle name="Uwaga 3" xfId="11019" hidden="1"/>
    <cellStyle name="Uwaga 3" xfId="11014" hidden="1"/>
    <cellStyle name="Uwaga 3" xfId="11009" hidden="1"/>
    <cellStyle name="Uwaga 3" xfId="11005" hidden="1"/>
    <cellStyle name="Uwaga 3" xfId="11001" hidden="1"/>
    <cellStyle name="Uwaga 3" xfId="10994" hidden="1"/>
    <cellStyle name="Uwaga 3" xfId="10990" hidden="1"/>
    <cellStyle name="Uwaga 3" xfId="10985" hidden="1"/>
    <cellStyle name="Uwaga 3" xfId="10979" hidden="1"/>
    <cellStyle name="Uwaga 3" xfId="10975" hidden="1"/>
    <cellStyle name="Uwaga 3" xfId="10970" hidden="1"/>
    <cellStyle name="Uwaga 3" xfId="10964" hidden="1"/>
    <cellStyle name="Uwaga 3" xfId="10960" hidden="1"/>
    <cellStyle name="Uwaga 3" xfId="10956" hidden="1"/>
    <cellStyle name="Uwaga 3" xfId="10949" hidden="1"/>
    <cellStyle name="Uwaga 3" xfId="10945" hidden="1"/>
    <cellStyle name="Uwaga 3" xfId="10941" hidden="1"/>
    <cellStyle name="Uwaga 3" xfId="11808" hidden="1"/>
    <cellStyle name="Uwaga 3" xfId="11807" hidden="1"/>
    <cellStyle name="Uwaga 3" xfId="11805" hidden="1"/>
    <cellStyle name="Uwaga 3" xfId="11792" hidden="1"/>
    <cellStyle name="Uwaga 3" xfId="11790" hidden="1"/>
    <cellStyle name="Uwaga 3" xfId="11788" hidden="1"/>
    <cellStyle name="Uwaga 3" xfId="11778" hidden="1"/>
    <cellStyle name="Uwaga 3" xfId="11776" hidden="1"/>
    <cellStyle name="Uwaga 3" xfId="11774" hidden="1"/>
    <cellStyle name="Uwaga 3" xfId="11763" hidden="1"/>
    <cellStyle name="Uwaga 3" xfId="11761" hidden="1"/>
    <cellStyle name="Uwaga 3" xfId="11759" hidden="1"/>
    <cellStyle name="Uwaga 3" xfId="11746" hidden="1"/>
    <cellStyle name="Uwaga 3" xfId="11744" hidden="1"/>
    <cellStyle name="Uwaga 3" xfId="11743" hidden="1"/>
    <cellStyle name="Uwaga 3" xfId="11730" hidden="1"/>
    <cellStyle name="Uwaga 3" xfId="11729" hidden="1"/>
    <cellStyle name="Uwaga 3" xfId="11727" hidden="1"/>
    <cellStyle name="Uwaga 3" xfId="11715" hidden="1"/>
    <cellStyle name="Uwaga 3" xfId="11714" hidden="1"/>
    <cellStyle name="Uwaga 3" xfId="11712" hidden="1"/>
    <cellStyle name="Uwaga 3" xfId="11700" hidden="1"/>
    <cellStyle name="Uwaga 3" xfId="11699" hidden="1"/>
    <cellStyle name="Uwaga 3" xfId="11697" hidden="1"/>
    <cellStyle name="Uwaga 3" xfId="11685" hidden="1"/>
    <cellStyle name="Uwaga 3" xfId="11684" hidden="1"/>
    <cellStyle name="Uwaga 3" xfId="11682" hidden="1"/>
    <cellStyle name="Uwaga 3" xfId="11670" hidden="1"/>
    <cellStyle name="Uwaga 3" xfId="11669" hidden="1"/>
    <cellStyle name="Uwaga 3" xfId="11667" hidden="1"/>
    <cellStyle name="Uwaga 3" xfId="11655" hidden="1"/>
    <cellStyle name="Uwaga 3" xfId="11654" hidden="1"/>
    <cellStyle name="Uwaga 3" xfId="11652" hidden="1"/>
    <cellStyle name="Uwaga 3" xfId="11640" hidden="1"/>
    <cellStyle name="Uwaga 3" xfId="11639" hidden="1"/>
    <cellStyle name="Uwaga 3" xfId="11637" hidden="1"/>
    <cellStyle name="Uwaga 3" xfId="11625" hidden="1"/>
    <cellStyle name="Uwaga 3" xfId="11624" hidden="1"/>
    <cellStyle name="Uwaga 3" xfId="11622" hidden="1"/>
    <cellStyle name="Uwaga 3" xfId="11610" hidden="1"/>
    <cellStyle name="Uwaga 3" xfId="11609" hidden="1"/>
    <cellStyle name="Uwaga 3" xfId="11607" hidden="1"/>
    <cellStyle name="Uwaga 3" xfId="11595" hidden="1"/>
    <cellStyle name="Uwaga 3" xfId="11594" hidden="1"/>
    <cellStyle name="Uwaga 3" xfId="11592" hidden="1"/>
    <cellStyle name="Uwaga 3" xfId="11580" hidden="1"/>
    <cellStyle name="Uwaga 3" xfId="11579" hidden="1"/>
    <cellStyle name="Uwaga 3" xfId="11577" hidden="1"/>
    <cellStyle name="Uwaga 3" xfId="11565" hidden="1"/>
    <cellStyle name="Uwaga 3" xfId="11564" hidden="1"/>
    <cellStyle name="Uwaga 3" xfId="11562" hidden="1"/>
    <cellStyle name="Uwaga 3" xfId="11550" hidden="1"/>
    <cellStyle name="Uwaga 3" xfId="11549" hidden="1"/>
    <cellStyle name="Uwaga 3" xfId="11547" hidden="1"/>
    <cellStyle name="Uwaga 3" xfId="11535" hidden="1"/>
    <cellStyle name="Uwaga 3" xfId="11534" hidden="1"/>
    <cellStyle name="Uwaga 3" xfId="11532" hidden="1"/>
    <cellStyle name="Uwaga 3" xfId="11520" hidden="1"/>
    <cellStyle name="Uwaga 3" xfId="11519" hidden="1"/>
    <cellStyle name="Uwaga 3" xfId="11517" hidden="1"/>
    <cellStyle name="Uwaga 3" xfId="11505" hidden="1"/>
    <cellStyle name="Uwaga 3" xfId="11504" hidden="1"/>
    <cellStyle name="Uwaga 3" xfId="11502" hidden="1"/>
    <cellStyle name="Uwaga 3" xfId="11490" hidden="1"/>
    <cellStyle name="Uwaga 3" xfId="11489" hidden="1"/>
    <cellStyle name="Uwaga 3" xfId="11487" hidden="1"/>
    <cellStyle name="Uwaga 3" xfId="11475" hidden="1"/>
    <cellStyle name="Uwaga 3" xfId="11474" hidden="1"/>
    <cellStyle name="Uwaga 3" xfId="11472" hidden="1"/>
    <cellStyle name="Uwaga 3" xfId="11460" hidden="1"/>
    <cellStyle name="Uwaga 3" xfId="11459" hidden="1"/>
    <cellStyle name="Uwaga 3" xfId="11457" hidden="1"/>
    <cellStyle name="Uwaga 3" xfId="11445" hidden="1"/>
    <cellStyle name="Uwaga 3" xfId="11444" hidden="1"/>
    <cellStyle name="Uwaga 3" xfId="11442" hidden="1"/>
    <cellStyle name="Uwaga 3" xfId="11430" hidden="1"/>
    <cellStyle name="Uwaga 3" xfId="11429" hidden="1"/>
    <cellStyle name="Uwaga 3" xfId="11427" hidden="1"/>
    <cellStyle name="Uwaga 3" xfId="11415" hidden="1"/>
    <cellStyle name="Uwaga 3" xfId="11414" hidden="1"/>
    <cellStyle name="Uwaga 3" xfId="11412" hidden="1"/>
    <cellStyle name="Uwaga 3" xfId="11400" hidden="1"/>
    <cellStyle name="Uwaga 3" xfId="11399" hidden="1"/>
    <cellStyle name="Uwaga 3" xfId="11397" hidden="1"/>
    <cellStyle name="Uwaga 3" xfId="11385" hidden="1"/>
    <cellStyle name="Uwaga 3" xfId="11384" hidden="1"/>
    <cellStyle name="Uwaga 3" xfId="11382" hidden="1"/>
    <cellStyle name="Uwaga 3" xfId="11370" hidden="1"/>
    <cellStyle name="Uwaga 3" xfId="11369" hidden="1"/>
    <cellStyle name="Uwaga 3" xfId="11367" hidden="1"/>
    <cellStyle name="Uwaga 3" xfId="11355" hidden="1"/>
    <cellStyle name="Uwaga 3" xfId="11354" hidden="1"/>
    <cellStyle name="Uwaga 3" xfId="11352" hidden="1"/>
    <cellStyle name="Uwaga 3" xfId="11340" hidden="1"/>
    <cellStyle name="Uwaga 3" xfId="11339" hidden="1"/>
    <cellStyle name="Uwaga 3" xfId="11337" hidden="1"/>
    <cellStyle name="Uwaga 3" xfId="11325" hidden="1"/>
    <cellStyle name="Uwaga 3" xfId="11323" hidden="1"/>
    <cellStyle name="Uwaga 3" xfId="11320" hidden="1"/>
    <cellStyle name="Uwaga 3" xfId="11310" hidden="1"/>
    <cellStyle name="Uwaga 3" xfId="11308" hidden="1"/>
    <cellStyle name="Uwaga 3" xfId="11305" hidden="1"/>
    <cellStyle name="Uwaga 3" xfId="11295" hidden="1"/>
    <cellStyle name="Uwaga 3" xfId="11293" hidden="1"/>
    <cellStyle name="Uwaga 3" xfId="11290" hidden="1"/>
    <cellStyle name="Uwaga 3" xfId="11280" hidden="1"/>
    <cellStyle name="Uwaga 3" xfId="11278" hidden="1"/>
    <cellStyle name="Uwaga 3" xfId="11275" hidden="1"/>
    <cellStyle name="Uwaga 3" xfId="11265" hidden="1"/>
    <cellStyle name="Uwaga 3" xfId="11263" hidden="1"/>
    <cellStyle name="Uwaga 3" xfId="11260" hidden="1"/>
    <cellStyle name="Uwaga 3" xfId="11250" hidden="1"/>
    <cellStyle name="Uwaga 3" xfId="11248" hidden="1"/>
    <cellStyle name="Uwaga 3" xfId="11244" hidden="1"/>
    <cellStyle name="Uwaga 3" xfId="11235" hidden="1"/>
    <cellStyle name="Uwaga 3" xfId="11232" hidden="1"/>
    <cellStyle name="Uwaga 3" xfId="11228" hidden="1"/>
    <cellStyle name="Uwaga 3" xfId="11220" hidden="1"/>
    <cellStyle name="Uwaga 3" xfId="11218" hidden="1"/>
    <cellStyle name="Uwaga 3" xfId="11214" hidden="1"/>
    <cellStyle name="Uwaga 3" xfId="11205" hidden="1"/>
    <cellStyle name="Uwaga 3" xfId="11203" hidden="1"/>
    <cellStyle name="Uwaga 3" xfId="11200" hidden="1"/>
    <cellStyle name="Uwaga 3" xfId="11190" hidden="1"/>
    <cellStyle name="Uwaga 3" xfId="11188" hidden="1"/>
    <cellStyle name="Uwaga 3" xfId="11183" hidden="1"/>
    <cellStyle name="Uwaga 3" xfId="11175" hidden="1"/>
    <cellStyle name="Uwaga 3" xfId="11173" hidden="1"/>
    <cellStyle name="Uwaga 3" xfId="11168" hidden="1"/>
    <cellStyle name="Uwaga 3" xfId="11160" hidden="1"/>
    <cellStyle name="Uwaga 3" xfId="11158" hidden="1"/>
    <cellStyle name="Uwaga 3" xfId="11153" hidden="1"/>
    <cellStyle name="Uwaga 3" xfId="11145" hidden="1"/>
    <cellStyle name="Uwaga 3" xfId="11143" hidden="1"/>
    <cellStyle name="Uwaga 3" xfId="11139" hidden="1"/>
    <cellStyle name="Uwaga 3" xfId="11130" hidden="1"/>
    <cellStyle name="Uwaga 3" xfId="11127" hidden="1"/>
    <cellStyle name="Uwaga 3" xfId="11122" hidden="1"/>
    <cellStyle name="Uwaga 3" xfId="11115" hidden="1"/>
    <cellStyle name="Uwaga 3" xfId="11111" hidden="1"/>
    <cellStyle name="Uwaga 3" xfId="11106" hidden="1"/>
    <cellStyle name="Uwaga 3" xfId="11100" hidden="1"/>
    <cellStyle name="Uwaga 3" xfId="11096" hidden="1"/>
    <cellStyle name="Uwaga 3" xfId="11091" hidden="1"/>
    <cellStyle name="Uwaga 3" xfId="11085" hidden="1"/>
    <cellStyle name="Uwaga 3" xfId="11082" hidden="1"/>
    <cellStyle name="Uwaga 3" xfId="11078" hidden="1"/>
    <cellStyle name="Uwaga 3" xfId="11069" hidden="1"/>
    <cellStyle name="Uwaga 3" xfId="11064" hidden="1"/>
    <cellStyle name="Uwaga 3" xfId="11059" hidden="1"/>
    <cellStyle name="Uwaga 3" xfId="11054" hidden="1"/>
    <cellStyle name="Uwaga 3" xfId="11049" hidden="1"/>
    <cellStyle name="Uwaga 3" xfId="11044" hidden="1"/>
    <cellStyle name="Uwaga 3" xfId="11039" hidden="1"/>
    <cellStyle name="Uwaga 3" xfId="11034" hidden="1"/>
    <cellStyle name="Uwaga 3" xfId="11029" hidden="1"/>
    <cellStyle name="Uwaga 3" xfId="11025" hidden="1"/>
    <cellStyle name="Uwaga 3" xfId="11020" hidden="1"/>
    <cellStyle name="Uwaga 3" xfId="11015" hidden="1"/>
    <cellStyle name="Uwaga 3" xfId="11010" hidden="1"/>
    <cellStyle name="Uwaga 3" xfId="11006" hidden="1"/>
    <cellStyle name="Uwaga 3" xfId="11002" hidden="1"/>
    <cellStyle name="Uwaga 3" xfId="10995" hidden="1"/>
    <cellStyle name="Uwaga 3" xfId="10991" hidden="1"/>
    <cellStyle name="Uwaga 3" xfId="10986" hidden="1"/>
    <cellStyle name="Uwaga 3" xfId="10980" hidden="1"/>
    <cellStyle name="Uwaga 3" xfId="10976" hidden="1"/>
    <cellStyle name="Uwaga 3" xfId="10971" hidden="1"/>
    <cellStyle name="Uwaga 3" xfId="10965" hidden="1"/>
    <cellStyle name="Uwaga 3" xfId="10961" hidden="1"/>
    <cellStyle name="Uwaga 3" xfId="10957" hidden="1"/>
    <cellStyle name="Uwaga 3" xfId="10950" hidden="1"/>
    <cellStyle name="Uwaga 3" xfId="10946" hidden="1"/>
    <cellStyle name="Uwaga 3" xfId="10942" hidden="1"/>
    <cellStyle name="Uwaga 3" xfId="10895" hidden="1"/>
    <cellStyle name="Uwaga 3" xfId="10894" hidden="1"/>
    <cellStyle name="Uwaga 3" xfId="10893" hidden="1"/>
    <cellStyle name="Uwaga 3" xfId="10886" hidden="1"/>
    <cellStyle name="Uwaga 3" xfId="10885" hidden="1"/>
    <cellStyle name="Uwaga 3" xfId="10884" hidden="1"/>
    <cellStyle name="Uwaga 3" xfId="10877" hidden="1"/>
    <cellStyle name="Uwaga 3" xfId="10876" hidden="1"/>
    <cellStyle name="Uwaga 3" xfId="10875" hidden="1"/>
    <cellStyle name="Uwaga 3" xfId="10868" hidden="1"/>
    <cellStyle name="Uwaga 3" xfId="10867" hidden="1"/>
    <cellStyle name="Uwaga 3" xfId="10866" hidden="1"/>
    <cellStyle name="Uwaga 3" xfId="10859" hidden="1"/>
    <cellStyle name="Uwaga 3" xfId="10858" hidden="1"/>
    <cellStyle name="Uwaga 3" xfId="10856" hidden="1"/>
    <cellStyle name="Uwaga 3" xfId="10851" hidden="1"/>
    <cellStyle name="Uwaga 3" xfId="10848" hidden="1"/>
    <cellStyle name="Uwaga 3" xfId="10846" hidden="1"/>
    <cellStyle name="Uwaga 3" xfId="10842" hidden="1"/>
    <cellStyle name="Uwaga 3" xfId="10839" hidden="1"/>
    <cellStyle name="Uwaga 3" xfId="10837" hidden="1"/>
    <cellStyle name="Uwaga 3" xfId="10833" hidden="1"/>
    <cellStyle name="Uwaga 3" xfId="10830" hidden="1"/>
    <cellStyle name="Uwaga 3" xfId="10828" hidden="1"/>
    <cellStyle name="Uwaga 3" xfId="10824" hidden="1"/>
    <cellStyle name="Uwaga 3" xfId="10822" hidden="1"/>
    <cellStyle name="Uwaga 3" xfId="10821" hidden="1"/>
    <cellStyle name="Uwaga 3" xfId="10815" hidden="1"/>
    <cellStyle name="Uwaga 3" xfId="10813" hidden="1"/>
    <cellStyle name="Uwaga 3" xfId="10810" hidden="1"/>
    <cellStyle name="Uwaga 3" xfId="10806" hidden="1"/>
    <cellStyle name="Uwaga 3" xfId="10803" hidden="1"/>
    <cellStyle name="Uwaga 3" xfId="10801" hidden="1"/>
    <cellStyle name="Uwaga 3" xfId="10797" hidden="1"/>
    <cellStyle name="Uwaga 3" xfId="10794" hidden="1"/>
    <cellStyle name="Uwaga 3" xfId="10792" hidden="1"/>
    <cellStyle name="Uwaga 3" xfId="10788" hidden="1"/>
    <cellStyle name="Uwaga 3" xfId="10786" hidden="1"/>
    <cellStyle name="Uwaga 3" xfId="10785" hidden="1"/>
    <cellStyle name="Uwaga 3" xfId="10779" hidden="1"/>
    <cellStyle name="Uwaga 3" xfId="10776" hidden="1"/>
    <cellStyle name="Uwaga 3" xfId="10774" hidden="1"/>
    <cellStyle name="Uwaga 3" xfId="10770" hidden="1"/>
    <cellStyle name="Uwaga 3" xfId="10767" hidden="1"/>
    <cellStyle name="Uwaga 3" xfId="10765" hidden="1"/>
    <cellStyle name="Uwaga 3" xfId="10761" hidden="1"/>
    <cellStyle name="Uwaga 3" xfId="10758" hidden="1"/>
    <cellStyle name="Uwaga 3" xfId="10756" hidden="1"/>
    <cellStyle name="Uwaga 3" xfId="10752" hidden="1"/>
    <cellStyle name="Uwaga 3" xfId="10750" hidden="1"/>
    <cellStyle name="Uwaga 3" xfId="10749" hidden="1"/>
    <cellStyle name="Uwaga 3" xfId="10742" hidden="1"/>
    <cellStyle name="Uwaga 3" xfId="10739" hidden="1"/>
    <cellStyle name="Uwaga 3" xfId="10737" hidden="1"/>
    <cellStyle name="Uwaga 3" xfId="10733" hidden="1"/>
    <cellStyle name="Uwaga 3" xfId="10730" hidden="1"/>
    <cellStyle name="Uwaga 3" xfId="10728" hidden="1"/>
    <cellStyle name="Uwaga 3" xfId="10724" hidden="1"/>
    <cellStyle name="Uwaga 3" xfId="10721" hidden="1"/>
    <cellStyle name="Uwaga 3" xfId="10719" hidden="1"/>
    <cellStyle name="Uwaga 3" xfId="10716" hidden="1"/>
    <cellStyle name="Uwaga 3" xfId="10714" hidden="1"/>
    <cellStyle name="Uwaga 3" xfId="10713" hidden="1"/>
    <cellStyle name="Uwaga 3" xfId="10707" hidden="1"/>
    <cellStyle name="Uwaga 3" xfId="10705" hidden="1"/>
    <cellStyle name="Uwaga 3" xfId="10703" hidden="1"/>
    <cellStyle name="Uwaga 3" xfId="10698" hidden="1"/>
    <cellStyle name="Uwaga 3" xfId="10696" hidden="1"/>
    <cellStyle name="Uwaga 3" xfId="10694" hidden="1"/>
    <cellStyle name="Uwaga 3" xfId="10689" hidden="1"/>
    <cellStyle name="Uwaga 3" xfId="10687" hidden="1"/>
    <cellStyle name="Uwaga 3" xfId="10685" hidden="1"/>
    <cellStyle name="Uwaga 3" xfId="10680" hidden="1"/>
    <cellStyle name="Uwaga 3" xfId="10678" hidden="1"/>
    <cellStyle name="Uwaga 3" xfId="10677" hidden="1"/>
    <cellStyle name="Uwaga 3" xfId="10670" hidden="1"/>
    <cellStyle name="Uwaga 3" xfId="10667" hidden="1"/>
    <cellStyle name="Uwaga 3" xfId="10665" hidden="1"/>
    <cellStyle name="Uwaga 3" xfId="10661" hidden="1"/>
    <cellStyle name="Uwaga 3" xfId="10658" hidden="1"/>
    <cellStyle name="Uwaga 3" xfId="10656" hidden="1"/>
    <cellStyle name="Uwaga 3" xfId="10652" hidden="1"/>
    <cellStyle name="Uwaga 3" xfId="10649" hidden="1"/>
    <cellStyle name="Uwaga 3" xfId="10647" hidden="1"/>
    <cellStyle name="Uwaga 3" xfId="10644" hidden="1"/>
    <cellStyle name="Uwaga 3" xfId="10642" hidden="1"/>
    <cellStyle name="Uwaga 3" xfId="10640" hidden="1"/>
    <cellStyle name="Uwaga 3" xfId="10634" hidden="1"/>
    <cellStyle name="Uwaga 3" xfId="10631" hidden="1"/>
    <cellStyle name="Uwaga 3" xfId="10629" hidden="1"/>
    <cellStyle name="Uwaga 3" xfId="10625" hidden="1"/>
    <cellStyle name="Uwaga 3" xfId="10622" hidden="1"/>
    <cellStyle name="Uwaga 3" xfId="10620" hidden="1"/>
    <cellStyle name="Uwaga 3" xfId="10616" hidden="1"/>
    <cellStyle name="Uwaga 3" xfId="10613" hidden="1"/>
    <cellStyle name="Uwaga 3" xfId="10611" hidden="1"/>
    <cellStyle name="Uwaga 3" xfId="10609" hidden="1"/>
    <cellStyle name="Uwaga 3" xfId="10607" hidden="1"/>
    <cellStyle name="Uwaga 3" xfId="10605" hidden="1"/>
    <cellStyle name="Uwaga 3" xfId="10600" hidden="1"/>
    <cellStyle name="Uwaga 3" xfId="10598" hidden="1"/>
    <cellStyle name="Uwaga 3" xfId="10595" hidden="1"/>
    <cellStyle name="Uwaga 3" xfId="10591" hidden="1"/>
    <cellStyle name="Uwaga 3" xfId="10588" hidden="1"/>
    <cellStyle name="Uwaga 3" xfId="10585" hidden="1"/>
    <cellStyle name="Uwaga 3" xfId="10582" hidden="1"/>
    <cellStyle name="Uwaga 3" xfId="10580" hidden="1"/>
    <cellStyle name="Uwaga 3" xfId="10577" hidden="1"/>
    <cellStyle name="Uwaga 3" xfId="10573" hidden="1"/>
    <cellStyle name="Uwaga 3" xfId="10571" hidden="1"/>
    <cellStyle name="Uwaga 3" xfId="10568" hidden="1"/>
    <cellStyle name="Uwaga 3" xfId="10563" hidden="1"/>
    <cellStyle name="Uwaga 3" xfId="10560" hidden="1"/>
    <cellStyle name="Uwaga 3" xfId="10557" hidden="1"/>
    <cellStyle name="Uwaga 3" xfId="10553" hidden="1"/>
    <cellStyle name="Uwaga 3" xfId="10550" hidden="1"/>
    <cellStyle name="Uwaga 3" xfId="10548" hidden="1"/>
    <cellStyle name="Uwaga 3" xfId="10545" hidden="1"/>
    <cellStyle name="Uwaga 3" xfId="10542" hidden="1"/>
    <cellStyle name="Uwaga 3" xfId="10539" hidden="1"/>
    <cellStyle name="Uwaga 3" xfId="10537" hidden="1"/>
    <cellStyle name="Uwaga 3" xfId="10535" hidden="1"/>
    <cellStyle name="Uwaga 3" xfId="10532" hidden="1"/>
    <cellStyle name="Uwaga 3" xfId="10527" hidden="1"/>
    <cellStyle name="Uwaga 3" xfId="10524" hidden="1"/>
    <cellStyle name="Uwaga 3" xfId="10521" hidden="1"/>
    <cellStyle name="Uwaga 3" xfId="10518" hidden="1"/>
    <cellStyle name="Uwaga 3" xfId="10515" hidden="1"/>
    <cellStyle name="Uwaga 3" xfId="10512" hidden="1"/>
    <cellStyle name="Uwaga 3" xfId="10509" hidden="1"/>
    <cellStyle name="Uwaga 3" xfId="10506" hidden="1"/>
    <cellStyle name="Uwaga 3" xfId="10503" hidden="1"/>
    <cellStyle name="Uwaga 3" xfId="10501" hidden="1"/>
    <cellStyle name="Uwaga 3" xfId="10499" hidden="1"/>
    <cellStyle name="Uwaga 3" xfId="10496" hidden="1"/>
    <cellStyle name="Uwaga 3" xfId="10491" hidden="1"/>
    <cellStyle name="Uwaga 3" xfId="10488" hidden="1"/>
    <cellStyle name="Uwaga 3" xfId="10485" hidden="1"/>
    <cellStyle name="Uwaga 3" xfId="10482" hidden="1"/>
    <cellStyle name="Uwaga 3" xfId="10479" hidden="1"/>
    <cellStyle name="Uwaga 3" xfId="10476" hidden="1"/>
    <cellStyle name="Uwaga 3" xfId="10473" hidden="1"/>
    <cellStyle name="Uwaga 3" xfId="10470" hidden="1"/>
    <cellStyle name="Uwaga 3" xfId="10467" hidden="1"/>
    <cellStyle name="Uwaga 3" xfId="10465" hidden="1"/>
    <cellStyle name="Uwaga 3" xfId="10463" hidden="1"/>
    <cellStyle name="Uwaga 3" xfId="10460" hidden="1"/>
    <cellStyle name="Uwaga 3" xfId="10454" hidden="1"/>
    <cellStyle name="Uwaga 3" xfId="10451" hidden="1"/>
    <cellStyle name="Uwaga 3" xfId="10449" hidden="1"/>
    <cellStyle name="Uwaga 3" xfId="10445" hidden="1"/>
    <cellStyle name="Uwaga 3" xfId="10442" hidden="1"/>
    <cellStyle name="Uwaga 3" xfId="10440" hidden="1"/>
    <cellStyle name="Uwaga 3" xfId="10436" hidden="1"/>
    <cellStyle name="Uwaga 3" xfId="10433" hidden="1"/>
    <cellStyle name="Uwaga 3" xfId="10431" hidden="1"/>
    <cellStyle name="Uwaga 3" xfId="10429" hidden="1"/>
    <cellStyle name="Uwaga 3" xfId="10426" hidden="1"/>
    <cellStyle name="Uwaga 3" xfId="10423" hidden="1"/>
    <cellStyle name="Uwaga 3" xfId="10420" hidden="1"/>
    <cellStyle name="Uwaga 3" xfId="10418" hidden="1"/>
    <cellStyle name="Uwaga 3" xfId="10416" hidden="1"/>
    <cellStyle name="Uwaga 3" xfId="10411" hidden="1"/>
    <cellStyle name="Uwaga 3" xfId="10409" hidden="1"/>
    <cellStyle name="Uwaga 3" xfId="10406" hidden="1"/>
    <cellStyle name="Uwaga 3" xfId="10402" hidden="1"/>
    <cellStyle name="Uwaga 3" xfId="10400" hidden="1"/>
    <cellStyle name="Uwaga 3" xfId="10397" hidden="1"/>
    <cellStyle name="Uwaga 3" xfId="10393" hidden="1"/>
    <cellStyle name="Uwaga 3" xfId="10391" hidden="1"/>
    <cellStyle name="Uwaga 3" xfId="10388" hidden="1"/>
    <cellStyle name="Uwaga 3" xfId="10384" hidden="1"/>
    <cellStyle name="Uwaga 3" xfId="10382" hidden="1"/>
    <cellStyle name="Uwaga 3" xfId="10380" hidden="1"/>
    <cellStyle name="Uwaga 3" xfId="11932" hidden="1"/>
    <cellStyle name="Uwaga 3" xfId="11933" hidden="1"/>
    <cellStyle name="Uwaga 3" xfId="11935" hidden="1"/>
    <cellStyle name="Uwaga 3" xfId="11947" hidden="1"/>
    <cellStyle name="Uwaga 3" xfId="11948" hidden="1"/>
    <cellStyle name="Uwaga 3" xfId="11953" hidden="1"/>
    <cellStyle name="Uwaga 3" xfId="11962" hidden="1"/>
    <cellStyle name="Uwaga 3" xfId="11963" hidden="1"/>
    <cellStyle name="Uwaga 3" xfId="11968" hidden="1"/>
    <cellStyle name="Uwaga 3" xfId="11977" hidden="1"/>
    <cellStyle name="Uwaga 3" xfId="11978" hidden="1"/>
    <cellStyle name="Uwaga 3" xfId="11979" hidden="1"/>
    <cellStyle name="Uwaga 3" xfId="11992" hidden="1"/>
    <cellStyle name="Uwaga 3" xfId="11997" hidden="1"/>
    <cellStyle name="Uwaga 3" xfId="12002" hidden="1"/>
    <cellStyle name="Uwaga 3" xfId="12012" hidden="1"/>
    <cellStyle name="Uwaga 3" xfId="12017" hidden="1"/>
    <cellStyle name="Uwaga 3" xfId="12021" hidden="1"/>
    <cellStyle name="Uwaga 3" xfId="12028" hidden="1"/>
    <cellStyle name="Uwaga 3" xfId="12033" hidden="1"/>
    <cellStyle name="Uwaga 3" xfId="12036" hidden="1"/>
    <cellStyle name="Uwaga 3" xfId="12042" hidden="1"/>
    <cellStyle name="Uwaga 3" xfId="12047" hidden="1"/>
    <cellStyle name="Uwaga 3" xfId="12051" hidden="1"/>
    <cellStyle name="Uwaga 3" xfId="12052" hidden="1"/>
    <cellStyle name="Uwaga 3" xfId="12053" hidden="1"/>
    <cellStyle name="Uwaga 3" xfId="12057" hidden="1"/>
    <cellStyle name="Uwaga 3" xfId="12069" hidden="1"/>
    <cellStyle name="Uwaga 3" xfId="12074" hidden="1"/>
    <cellStyle name="Uwaga 3" xfId="12079" hidden="1"/>
    <cellStyle name="Uwaga 3" xfId="12084" hidden="1"/>
    <cellStyle name="Uwaga 3" xfId="12089" hidden="1"/>
    <cellStyle name="Uwaga 3" xfId="12094" hidden="1"/>
    <cellStyle name="Uwaga 3" xfId="12098" hidden="1"/>
    <cellStyle name="Uwaga 3" xfId="12102" hidden="1"/>
    <cellStyle name="Uwaga 3" xfId="12107" hidden="1"/>
    <cellStyle name="Uwaga 3" xfId="12112" hidden="1"/>
    <cellStyle name="Uwaga 3" xfId="12113" hidden="1"/>
    <cellStyle name="Uwaga 3" xfId="12115" hidden="1"/>
    <cellStyle name="Uwaga 3" xfId="12128" hidden="1"/>
    <cellStyle name="Uwaga 3" xfId="12132" hidden="1"/>
    <cellStyle name="Uwaga 3" xfId="12137" hidden="1"/>
    <cellStyle name="Uwaga 3" xfId="12144" hidden="1"/>
    <cellStyle name="Uwaga 3" xfId="12148" hidden="1"/>
    <cellStyle name="Uwaga 3" xfId="12153" hidden="1"/>
    <cellStyle name="Uwaga 3" xfId="12158" hidden="1"/>
    <cellStyle name="Uwaga 3" xfId="12161" hidden="1"/>
    <cellStyle name="Uwaga 3" xfId="12166" hidden="1"/>
    <cellStyle name="Uwaga 3" xfId="12172" hidden="1"/>
    <cellStyle name="Uwaga 3" xfId="12173" hidden="1"/>
    <cellStyle name="Uwaga 3" xfId="12176" hidden="1"/>
    <cellStyle name="Uwaga 3" xfId="12189" hidden="1"/>
    <cellStyle name="Uwaga 3" xfId="12193" hidden="1"/>
    <cellStyle name="Uwaga 3" xfId="12198" hidden="1"/>
    <cellStyle name="Uwaga 3" xfId="12205" hidden="1"/>
    <cellStyle name="Uwaga 3" xfId="12210" hidden="1"/>
    <cellStyle name="Uwaga 3" xfId="12214" hidden="1"/>
    <cellStyle name="Uwaga 3" xfId="12219" hidden="1"/>
    <cellStyle name="Uwaga 3" xfId="12223" hidden="1"/>
    <cellStyle name="Uwaga 3" xfId="12228" hidden="1"/>
    <cellStyle name="Uwaga 3" xfId="12232" hidden="1"/>
    <cellStyle name="Uwaga 3" xfId="12233" hidden="1"/>
    <cellStyle name="Uwaga 3" xfId="12235" hidden="1"/>
    <cellStyle name="Uwaga 3" xfId="12247" hidden="1"/>
    <cellStyle name="Uwaga 3" xfId="12248" hidden="1"/>
    <cellStyle name="Uwaga 3" xfId="12250" hidden="1"/>
    <cellStyle name="Uwaga 3" xfId="12262" hidden="1"/>
    <cellStyle name="Uwaga 3" xfId="12264" hidden="1"/>
    <cellStyle name="Uwaga 3" xfId="12267" hidden="1"/>
    <cellStyle name="Uwaga 3" xfId="12277" hidden="1"/>
    <cellStyle name="Uwaga 3" xfId="12278" hidden="1"/>
    <cellStyle name="Uwaga 3" xfId="12280" hidden="1"/>
    <cellStyle name="Uwaga 3" xfId="12292" hidden="1"/>
    <cellStyle name="Uwaga 3" xfId="12293" hidden="1"/>
    <cellStyle name="Uwaga 3" xfId="12294" hidden="1"/>
    <cellStyle name="Uwaga 3" xfId="12308" hidden="1"/>
    <cellStyle name="Uwaga 3" xfId="12311" hidden="1"/>
    <cellStyle name="Uwaga 3" xfId="12315" hidden="1"/>
    <cellStyle name="Uwaga 3" xfId="12323" hidden="1"/>
    <cellStyle name="Uwaga 3" xfId="12326" hidden="1"/>
    <cellStyle name="Uwaga 3" xfId="12330" hidden="1"/>
    <cellStyle name="Uwaga 3" xfId="12338" hidden="1"/>
    <cellStyle name="Uwaga 3" xfId="12341" hidden="1"/>
    <cellStyle name="Uwaga 3" xfId="12345" hidden="1"/>
    <cellStyle name="Uwaga 3" xfId="12352" hidden="1"/>
    <cellStyle name="Uwaga 3" xfId="12353" hidden="1"/>
    <cellStyle name="Uwaga 3" xfId="12355" hidden="1"/>
    <cellStyle name="Uwaga 3" xfId="12368" hidden="1"/>
    <cellStyle name="Uwaga 3" xfId="12371" hidden="1"/>
    <cellStyle name="Uwaga 3" xfId="12374" hidden="1"/>
    <cellStyle name="Uwaga 3" xfId="12383" hidden="1"/>
    <cellStyle name="Uwaga 3" xfId="12386" hidden="1"/>
    <cellStyle name="Uwaga 3" xfId="12390" hidden="1"/>
    <cellStyle name="Uwaga 3" xfId="12398" hidden="1"/>
    <cellStyle name="Uwaga 3" xfId="12400" hidden="1"/>
    <cellStyle name="Uwaga 3" xfId="12403" hidden="1"/>
    <cellStyle name="Uwaga 3" xfId="12412" hidden="1"/>
    <cellStyle name="Uwaga 3" xfId="12413" hidden="1"/>
    <cellStyle name="Uwaga 3" xfId="12414" hidden="1"/>
    <cellStyle name="Uwaga 3" xfId="12427" hidden="1"/>
    <cellStyle name="Uwaga 3" xfId="12428" hidden="1"/>
    <cellStyle name="Uwaga 3" xfId="12430" hidden="1"/>
    <cellStyle name="Uwaga 3" xfId="12442" hidden="1"/>
    <cellStyle name="Uwaga 3" xfId="12443" hidden="1"/>
    <cellStyle name="Uwaga 3" xfId="12445" hidden="1"/>
    <cellStyle name="Uwaga 3" xfId="12457" hidden="1"/>
    <cellStyle name="Uwaga 3" xfId="12458" hidden="1"/>
    <cellStyle name="Uwaga 3" xfId="12460" hidden="1"/>
    <cellStyle name="Uwaga 3" xfId="12472" hidden="1"/>
    <cellStyle name="Uwaga 3" xfId="12473" hidden="1"/>
    <cellStyle name="Uwaga 3" xfId="12474" hidden="1"/>
    <cellStyle name="Uwaga 3" xfId="12488" hidden="1"/>
    <cellStyle name="Uwaga 3" xfId="12490" hidden="1"/>
    <cellStyle name="Uwaga 3" xfId="12493" hidden="1"/>
    <cellStyle name="Uwaga 3" xfId="12503" hidden="1"/>
    <cellStyle name="Uwaga 3" xfId="12506" hidden="1"/>
    <cellStyle name="Uwaga 3" xfId="12509" hidden="1"/>
    <cellStyle name="Uwaga 3" xfId="12518" hidden="1"/>
    <cellStyle name="Uwaga 3" xfId="12520" hidden="1"/>
    <cellStyle name="Uwaga 3" xfId="12523" hidden="1"/>
    <cellStyle name="Uwaga 3" xfId="12532" hidden="1"/>
    <cellStyle name="Uwaga 3" xfId="12533" hidden="1"/>
    <cellStyle name="Uwaga 3" xfId="12534" hidden="1"/>
    <cellStyle name="Uwaga 3" xfId="12547" hidden="1"/>
    <cellStyle name="Uwaga 3" xfId="12549" hidden="1"/>
    <cellStyle name="Uwaga 3" xfId="12551" hidden="1"/>
    <cellStyle name="Uwaga 3" xfId="12562" hidden="1"/>
    <cellStyle name="Uwaga 3" xfId="12564" hidden="1"/>
    <cellStyle name="Uwaga 3" xfId="12566" hidden="1"/>
    <cellStyle name="Uwaga 3" xfId="12577" hidden="1"/>
    <cellStyle name="Uwaga 3" xfId="12579" hidden="1"/>
    <cellStyle name="Uwaga 3" xfId="12581" hidden="1"/>
    <cellStyle name="Uwaga 3" xfId="12592" hidden="1"/>
    <cellStyle name="Uwaga 3" xfId="12593" hidden="1"/>
    <cellStyle name="Uwaga 3" xfId="12594" hidden="1"/>
    <cellStyle name="Uwaga 3" xfId="12607" hidden="1"/>
    <cellStyle name="Uwaga 3" xfId="12609" hidden="1"/>
    <cellStyle name="Uwaga 3" xfId="12611" hidden="1"/>
    <cellStyle name="Uwaga 3" xfId="12622" hidden="1"/>
    <cellStyle name="Uwaga 3" xfId="12624" hidden="1"/>
    <cellStyle name="Uwaga 3" xfId="12626" hidden="1"/>
    <cellStyle name="Uwaga 3" xfId="12637" hidden="1"/>
    <cellStyle name="Uwaga 3" xfId="12639" hidden="1"/>
    <cellStyle name="Uwaga 3" xfId="12640" hidden="1"/>
    <cellStyle name="Uwaga 3" xfId="12652" hidden="1"/>
    <cellStyle name="Uwaga 3" xfId="12653" hidden="1"/>
    <cellStyle name="Uwaga 3" xfId="12654" hidden="1"/>
    <cellStyle name="Uwaga 3" xfId="12667" hidden="1"/>
    <cellStyle name="Uwaga 3" xfId="12669" hidden="1"/>
    <cellStyle name="Uwaga 3" xfId="12671" hidden="1"/>
    <cellStyle name="Uwaga 3" xfId="12682" hidden="1"/>
    <cellStyle name="Uwaga 3" xfId="12684" hidden="1"/>
    <cellStyle name="Uwaga 3" xfId="12686" hidden="1"/>
    <cellStyle name="Uwaga 3" xfId="12697" hidden="1"/>
    <cellStyle name="Uwaga 3" xfId="12699" hidden="1"/>
    <cellStyle name="Uwaga 3" xfId="12701" hidden="1"/>
    <cellStyle name="Uwaga 3" xfId="12712" hidden="1"/>
    <cellStyle name="Uwaga 3" xfId="12713" hidden="1"/>
    <cellStyle name="Uwaga 3" xfId="12715" hidden="1"/>
    <cellStyle name="Uwaga 3" xfId="12726" hidden="1"/>
    <cellStyle name="Uwaga 3" xfId="12728" hidden="1"/>
    <cellStyle name="Uwaga 3" xfId="12729" hidden="1"/>
    <cellStyle name="Uwaga 3" xfId="12738" hidden="1"/>
    <cellStyle name="Uwaga 3" xfId="12741" hidden="1"/>
    <cellStyle name="Uwaga 3" xfId="12743" hidden="1"/>
    <cellStyle name="Uwaga 3" xfId="12754" hidden="1"/>
    <cellStyle name="Uwaga 3" xfId="12756" hidden="1"/>
    <cellStyle name="Uwaga 3" xfId="12758" hidden="1"/>
    <cellStyle name="Uwaga 3" xfId="12770" hidden="1"/>
    <cellStyle name="Uwaga 3" xfId="12772" hidden="1"/>
    <cellStyle name="Uwaga 3" xfId="12774" hidden="1"/>
    <cellStyle name="Uwaga 3" xfId="12782" hidden="1"/>
    <cellStyle name="Uwaga 3" xfId="12784" hidden="1"/>
    <cellStyle name="Uwaga 3" xfId="12787" hidden="1"/>
    <cellStyle name="Uwaga 3" xfId="12777" hidden="1"/>
    <cellStyle name="Uwaga 3" xfId="12776" hidden="1"/>
    <cellStyle name="Uwaga 3" xfId="12775" hidden="1"/>
    <cellStyle name="Uwaga 3" xfId="12762" hidden="1"/>
    <cellStyle name="Uwaga 3" xfId="12761" hidden="1"/>
    <cellStyle name="Uwaga 3" xfId="12760" hidden="1"/>
    <cellStyle name="Uwaga 3" xfId="12747" hidden="1"/>
    <cellStyle name="Uwaga 3" xfId="12746" hidden="1"/>
    <cellStyle name="Uwaga 3" xfId="12745" hidden="1"/>
    <cellStyle name="Uwaga 3" xfId="12732" hidden="1"/>
    <cellStyle name="Uwaga 3" xfId="12731" hidden="1"/>
    <cellStyle name="Uwaga 3" xfId="12730" hidden="1"/>
    <cellStyle name="Uwaga 3" xfId="12717" hidden="1"/>
    <cellStyle name="Uwaga 3" xfId="12716" hidden="1"/>
    <cellStyle name="Uwaga 3" xfId="12714" hidden="1"/>
    <cellStyle name="Uwaga 3" xfId="12703" hidden="1"/>
    <cellStyle name="Uwaga 3" xfId="12700" hidden="1"/>
    <cellStyle name="Uwaga 3" xfId="12698" hidden="1"/>
    <cellStyle name="Uwaga 3" xfId="12688" hidden="1"/>
    <cellStyle name="Uwaga 3" xfId="12685" hidden="1"/>
    <cellStyle name="Uwaga 3" xfId="12683" hidden="1"/>
    <cellStyle name="Uwaga 3" xfId="12673" hidden="1"/>
    <cellStyle name="Uwaga 3" xfId="12670" hidden="1"/>
    <cellStyle name="Uwaga 3" xfId="12668" hidden="1"/>
    <cellStyle name="Uwaga 3" xfId="12658" hidden="1"/>
    <cellStyle name="Uwaga 3" xfId="12656" hidden="1"/>
    <cellStyle name="Uwaga 3" xfId="12655" hidden="1"/>
    <cellStyle name="Uwaga 3" xfId="12643" hidden="1"/>
    <cellStyle name="Uwaga 3" xfId="12641" hidden="1"/>
    <cellStyle name="Uwaga 3" xfId="12638" hidden="1"/>
    <cellStyle name="Uwaga 3" xfId="12628" hidden="1"/>
    <cellStyle name="Uwaga 3" xfId="12625" hidden="1"/>
    <cellStyle name="Uwaga 3" xfId="12623" hidden="1"/>
    <cellStyle name="Uwaga 3" xfId="12613" hidden="1"/>
    <cellStyle name="Uwaga 3" xfId="12610" hidden="1"/>
    <cellStyle name="Uwaga 3" xfId="12608" hidden="1"/>
    <cellStyle name="Uwaga 3" xfId="12598" hidden="1"/>
    <cellStyle name="Uwaga 3" xfId="12596" hidden="1"/>
    <cellStyle name="Uwaga 3" xfId="12595" hidden="1"/>
    <cellStyle name="Uwaga 3" xfId="12583" hidden="1"/>
    <cellStyle name="Uwaga 3" xfId="12580" hidden="1"/>
    <cellStyle name="Uwaga 3" xfId="12578" hidden="1"/>
    <cellStyle name="Uwaga 3" xfId="12568" hidden="1"/>
    <cellStyle name="Uwaga 3" xfId="12565" hidden="1"/>
    <cellStyle name="Uwaga 3" xfId="12563" hidden="1"/>
    <cellStyle name="Uwaga 3" xfId="12553" hidden="1"/>
    <cellStyle name="Uwaga 3" xfId="12550" hidden="1"/>
    <cellStyle name="Uwaga 3" xfId="12548" hidden="1"/>
    <cellStyle name="Uwaga 3" xfId="12538" hidden="1"/>
    <cellStyle name="Uwaga 3" xfId="12536" hidden="1"/>
    <cellStyle name="Uwaga 3" xfId="12535" hidden="1"/>
    <cellStyle name="Uwaga 3" xfId="12522" hidden="1"/>
    <cellStyle name="Uwaga 3" xfId="12519" hidden="1"/>
    <cellStyle name="Uwaga 3" xfId="12517" hidden="1"/>
    <cellStyle name="Uwaga 3" xfId="12507" hidden="1"/>
    <cellStyle name="Uwaga 3" xfId="12504" hidden="1"/>
    <cellStyle name="Uwaga 3" xfId="12502" hidden="1"/>
    <cellStyle name="Uwaga 3" xfId="12492" hidden="1"/>
    <cellStyle name="Uwaga 3" xfId="12489" hidden="1"/>
    <cellStyle name="Uwaga 3" xfId="12487" hidden="1"/>
    <cellStyle name="Uwaga 3" xfId="12478" hidden="1"/>
    <cellStyle name="Uwaga 3" xfId="12476" hidden="1"/>
    <cellStyle name="Uwaga 3" xfId="12475" hidden="1"/>
    <cellStyle name="Uwaga 3" xfId="12463" hidden="1"/>
    <cellStyle name="Uwaga 3" xfId="12461" hidden="1"/>
    <cellStyle name="Uwaga 3" xfId="12459" hidden="1"/>
    <cellStyle name="Uwaga 3" xfId="12448" hidden="1"/>
    <cellStyle name="Uwaga 3" xfId="12446" hidden="1"/>
    <cellStyle name="Uwaga 3" xfId="12444" hidden="1"/>
    <cellStyle name="Uwaga 3" xfId="12433" hidden="1"/>
    <cellStyle name="Uwaga 3" xfId="12431" hidden="1"/>
    <cellStyle name="Uwaga 3" xfId="12429" hidden="1"/>
    <cellStyle name="Uwaga 3" xfId="12418" hidden="1"/>
    <cellStyle name="Uwaga 3" xfId="12416" hidden="1"/>
    <cellStyle name="Uwaga 3" xfId="12415" hidden="1"/>
    <cellStyle name="Uwaga 3" xfId="12402" hidden="1"/>
    <cellStyle name="Uwaga 3" xfId="12399" hidden="1"/>
    <cellStyle name="Uwaga 3" xfId="12397" hidden="1"/>
    <cellStyle name="Uwaga 3" xfId="12387" hidden="1"/>
    <cellStyle name="Uwaga 3" xfId="12384" hidden="1"/>
    <cellStyle name="Uwaga 3" xfId="12382" hidden="1"/>
    <cellStyle name="Uwaga 3" xfId="12372" hidden="1"/>
    <cellStyle name="Uwaga 3" xfId="12369" hidden="1"/>
    <cellStyle name="Uwaga 3" xfId="12367" hidden="1"/>
    <cellStyle name="Uwaga 3" xfId="12358" hidden="1"/>
    <cellStyle name="Uwaga 3" xfId="12356" hidden="1"/>
    <cellStyle name="Uwaga 3" xfId="12354" hidden="1"/>
    <cellStyle name="Uwaga 3" xfId="12342" hidden="1"/>
    <cellStyle name="Uwaga 3" xfId="12339" hidden="1"/>
    <cellStyle name="Uwaga 3" xfId="12337" hidden="1"/>
    <cellStyle name="Uwaga 3" xfId="12327" hidden="1"/>
    <cellStyle name="Uwaga 3" xfId="12324" hidden="1"/>
    <cellStyle name="Uwaga 3" xfId="12322" hidden="1"/>
    <cellStyle name="Uwaga 3" xfId="12312" hidden="1"/>
    <cellStyle name="Uwaga 3" xfId="12309" hidden="1"/>
    <cellStyle name="Uwaga 3" xfId="12307" hidden="1"/>
    <cellStyle name="Uwaga 3" xfId="12300" hidden="1"/>
    <cellStyle name="Uwaga 3" xfId="12297" hidden="1"/>
    <cellStyle name="Uwaga 3" xfId="12295" hidden="1"/>
    <cellStyle name="Uwaga 3" xfId="12285" hidden="1"/>
    <cellStyle name="Uwaga 3" xfId="12282" hidden="1"/>
    <cellStyle name="Uwaga 3" xfId="12279" hidden="1"/>
    <cellStyle name="Uwaga 3" xfId="12270" hidden="1"/>
    <cellStyle name="Uwaga 3" xfId="12266" hidden="1"/>
    <cellStyle name="Uwaga 3" xfId="12263" hidden="1"/>
    <cellStyle name="Uwaga 3" xfId="12255" hidden="1"/>
    <cellStyle name="Uwaga 3" xfId="12252" hidden="1"/>
    <cellStyle name="Uwaga 3" xfId="12249" hidden="1"/>
    <cellStyle name="Uwaga 3" xfId="12240" hidden="1"/>
    <cellStyle name="Uwaga 3" xfId="12237" hidden="1"/>
    <cellStyle name="Uwaga 3" xfId="12234" hidden="1"/>
    <cellStyle name="Uwaga 3" xfId="12224" hidden="1"/>
    <cellStyle name="Uwaga 3" xfId="12220" hidden="1"/>
    <cellStyle name="Uwaga 3" xfId="12217" hidden="1"/>
    <cellStyle name="Uwaga 3" xfId="12208" hidden="1"/>
    <cellStyle name="Uwaga 3" xfId="12204" hidden="1"/>
    <cellStyle name="Uwaga 3" xfId="12202" hidden="1"/>
    <cellStyle name="Uwaga 3" xfId="12194" hidden="1"/>
    <cellStyle name="Uwaga 3" xfId="12190" hidden="1"/>
    <cellStyle name="Uwaga 3" xfId="12187" hidden="1"/>
    <cellStyle name="Uwaga 3" xfId="12180" hidden="1"/>
    <cellStyle name="Uwaga 3" xfId="12177" hidden="1"/>
    <cellStyle name="Uwaga 3" xfId="12174" hidden="1"/>
    <cellStyle name="Uwaga 3" xfId="12165" hidden="1"/>
    <cellStyle name="Uwaga 3" xfId="12160" hidden="1"/>
    <cellStyle name="Uwaga 3" xfId="12157" hidden="1"/>
    <cellStyle name="Uwaga 3" xfId="12150" hidden="1"/>
    <cellStyle name="Uwaga 3" xfId="12145" hidden="1"/>
    <cellStyle name="Uwaga 3" xfId="12142" hidden="1"/>
    <cellStyle name="Uwaga 3" xfId="12135" hidden="1"/>
    <cellStyle name="Uwaga 3" xfId="12130" hidden="1"/>
    <cellStyle name="Uwaga 3" xfId="12127" hidden="1"/>
    <cellStyle name="Uwaga 3" xfId="12121" hidden="1"/>
    <cellStyle name="Uwaga 3" xfId="12117" hidden="1"/>
    <cellStyle name="Uwaga 3" xfId="12114" hidden="1"/>
    <cellStyle name="Uwaga 3" xfId="12106" hidden="1"/>
    <cellStyle name="Uwaga 3" xfId="12101" hidden="1"/>
    <cellStyle name="Uwaga 3" xfId="12097" hidden="1"/>
    <cellStyle name="Uwaga 3" xfId="12091" hidden="1"/>
    <cellStyle name="Uwaga 3" xfId="12086" hidden="1"/>
    <cellStyle name="Uwaga 3" xfId="12082" hidden="1"/>
    <cellStyle name="Uwaga 3" xfId="12076" hidden="1"/>
    <cellStyle name="Uwaga 3" xfId="12071" hidden="1"/>
    <cellStyle name="Uwaga 3" xfId="12067" hidden="1"/>
    <cellStyle name="Uwaga 3" xfId="12062" hidden="1"/>
    <cellStyle name="Uwaga 3" xfId="12058" hidden="1"/>
    <cellStyle name="Uwaga 3" xfId="12054" hidden="1"/>
    <cellStyle name="Uwaga 3" xfId="12046" hidden="1"/>
    <cellStyle name="Uwaga 3" xfId="12041" hidden="1"/>
    <cellStyle name="Uwaga 3" xfId="12037" hidden="1"/>
    <cellStyle name="Uwaga 3" xfId="12031" hidden="1"/>
    <cellStyle name="Uwaga 3" xfId="12026" hidden="1"/>
    <cellStyle name="Uwaga 3" xfId="12022" hidden="1"/>
    <cellStyle name="Uwaga 3" xfId="12016" hidden="1"/>
    <cellStyle name="Uwaga 3" xfId="12011" hidden="1"/>
    <cellStyle name="Uwaga 3" xfId="12007" hidden="1"/>
    <cellStyle name="Uwaga 3" xfId="12003" hidden="1"/>
    <cellStyle name="Uwaga 3" xfId="11998" hidden="1"/>
    <cellStyle name="Uwaga 3" xfId="11993" hidden="1"/>
    <cellStyle name="Uwaga 3" xfId="11988" hidden="1"/>
    <cellStyle name="Uwaga 3" xfId="11984" hidden="1"/>
    <cellStyle name="Uwaga 3" xfId="11980" hidden="1"/>
    <cellStyle name="Uwaga 3" xfId="11973" hidden="1"/>
    <cellStyle name="Uwaga 3" xfId="11969" hidden="1"/>
    <cellStyle name="Uwaga 3" xfId="11964" hidden="1"/>
    <cellStyle name="Uwaga 3" xfId="11958" hidden="1"/>
    <cellStyle name="Uwaga 3" xfId="11954" hidden="1"/>
    <cellStyle name="Uwaga 3" xfId="11949" hidden="1"/>
    <cellStyle name="Uwaga 3" xfId="11943" hidden="1"/>
    <cellStyle name="Uwaga 3" xfId="11939" hidden="1"/>
    <cellStyle name="Uwaga 3" xfId="11934" hidden="1"/>
    <cellStyle name="Uwaga 3" xfId="11928" hidden="1"/>
    <cellStyle name="Uwaga 3" xfId="11924" hidden="1"/>
    <cellStyle name="Uwaga 3" xfId="11920" hidden="1"/>
    <cellStyle name="Uwaga 3" xfId="12780" hidden="1"/>
    <cellStyle name="Uwaga 3" xfId="12779" hidden="1"/>
    <cellStyle name="Uwaga 3" xfId="12778" hidden="1"/>
    <cellStyle name="Uwaga 3" xfId="12765" hidden="1"/>
    <cellStyle name="Uwaga 3" xfId="12764" hidden="1"/>
    <cellStyle name="Uwaga 3" xfId="12763" hidden="1"/>
    <cellStyle name="Uwaga 3" xfId="12750" hidden="1"/>
    <cellStyle name="Uwaga 3" xfId="12749" hidden="1"/>
    <cellStyle name="Uwaga 3" xfId="12748" hidden="1"/>
    <cellStyle name="Uwaga 3" xfId="12735" hidden="1"/>
    <cellStyle name="Uwaga 3" xfId="12734" hidden="1"/>
    <cellStyle name="Uwaga 3" xfId="12733" hidden="1"/>
    <cellStyle name="Uwaga 3" xfId="12720" hidden="1"/>
    <cellStyle name="Uwaga 3" xfId="12719" hidden="1"/>
    <cellStyle name="Uwaga 3" xfId="12718" hidden="1"/>
    <cellStyle name="Uwaga 3" xfId="12706" hidden="1"/>
    <cellStyle name="Uwaga 3" xfId="12704" hidden="1"/>
    <cellStyle name="Uwaga 3" xfId="12702" hidden="1"/>
    <cellStyle name="Uwaga 3" xfId="12691" hidden="1"/>
    <cellStyle name="Uwaga 3" xfId="12689" hidden="1"/>
    <cellStyle name="Uwaga 3" xfId="12687" hidden="1"/>
    <cellStyle name="Uwaga 3" xfId="12676" hidden="1"/>
    <cellStyle name="Uwaga 3" xfId="12674" hidden="1"/>
    <cellStyle name="Uwaga 3" xfId="12672" hidden="1"/>
    <cellStyle name="Uwaga 3" xfId="12661" hidden="1"/>
    <cellStyle name="Uwaga 3" xfId="12659" hidden="1"/>
    <cellStyle name="Uwaga 3" xfId="12657" hidden="1"/>
    <cellStyle name="Uwaga 3" xfId="12646" hidden="1"/>
    <cellStyle name="Uwaga 3" xfId="12644" hidden="1"/>
    <cellStyle name="Uwaga 3" xfId="12642" hidden="1"/>
    <cellStyle name="Uwaga 3" xfId="12631" hidden="1"/>
    <cellStyle name="Uwaga 3" xfId="12629" hidden="1"/>
    <cellStyle name="Uwaga 3" xfId="12627" hidden="1"/>
    <cellStyle name="Uwaga 3" xfId="12616" hidden="1"/>
    <cellStyle name="Uwaga 3" xfId="12614" hidden="1"/>
    <cellStyle name="Uwaga 3" xfId="12612" hidden="1"/>
    <cellStyle name="Uwaga 3" xfId="12601" hidden="1"/>
    <cellStyle name="Uwaga 3" xfId="12599" hidden="1"/>
    <cellStyle name="Uwaga 3" xfId="12597" hidden="1"/>
    <cellStyle name="Uwaga 3" xfId="12586" hidden="1"/>
    <cellStyle name="Uwaga 3" xfId="12584" hidden="1"/>
    <cellStyle name="Uwaga 3" xfId="12582" hidden="1"/>
    <cellStyle name="Uwaga 3" xfId="12571" hidden="1"/>
    <cellStyle name="Uwaga 3" xfId="12569" hidden="1"/>
    <cellStyle name="Uwaga 3" xfId="12567" hidden="1"/>
    <cellStyle name="Uwaga 3" xfId="12556" hidden="1"/>
    <cellStyle name="Uwaga 3" xfId="12554" hidden="1"/>
    <cellStyle name="Uwaga 3" xfId="12552" hidden="1"/>
    <cellStyle name="Uwaga 3" xfId="12541" hidden="1"/>
    <cellStyle name="Uwaga 3" xfId="12539" hidden="1"/>
    <cellStyle name="Uwaga 3" xfId="12537" hidden="1"/>
    <cellStyle name="Uwaga 3" xfId="12526" hidden="1"/>
    <cellStyle name="Uwaga 3" xfId="12524" hidden="1"/>
    <cellStyle name="Uwaga 3" xfId="12521" hidden="1"/>
    <cellStyle name="Uwaga 3" xfId="12511" hidden="1"/>
    <cellStyle name="Uwaga 3" xfId="12508" hidden="1"/>
    <cellStyle name="Uwaga 3" xfId="12505" hidden="1"/>
    <cellStyle name="Uwaga 3" xfId="12496" hidden="1"/>
    <cellStyle name="Uwaga 3" xfId="12494" hidden="1"/>
    <cellStyle name="Uwaga 3" xfId="12491" hidden="1"/>
    <cellStyle name="Uwaga 3" xfId="12481" hidden="1"/>
    <cellStyle name="Uwaga 3" xfId="12479" hidden="1"/>
    <cellStyle name="Uwaga 3" xfId="12477" hidden="1"/>
    <cellStyle name="Uwaga 3" xfId="12466" hidden="1"/>
    <cellStyle name="Uwaga 3" xfId="12464" hidden="1"/>
    <cellStyle name="Uwaga 3" xfId="12462" hidden="1"/>
    <cellStyle name="Uwaga 3" xfId="12451" hidden="1"/>
    <cellStyle name="Uwaga 3" xfId="12449" hidden="1"/>
    <cellStyle name="Uwaga 3" xfId="12447" hidden="1"/>
    <cellStyle name="Uwaga 3" xfId="12436" hidden="1"/>
    <cellStyle name="Uwaga 3" xfId="12434" hidden="1"/>
    <cellStyle name="Uwaga 3" xfId="12432" hidden="1"/>
    <cellStyle name="Uwaga 3" xfId="12421" hidden="1"/>
    <cellStyle name="Uwaga 3" xfId="12419" hidden="1"/>
    <cellStyle name="Uwaga 3" xfId="12417" hidden="1"/>
    <cellStyle name="Uwaga 3" xfId="12406" hidden="1"/>
    <cellStyle name="Uwaga 3" xfId="12404" hidden="1"/>
    <cellStyle name="Uwaga 3" xfId="12401" hidden="1"/>
    <cellStyle name="Uwaga 3" xfId="12391" hidden="1"/>
    <cellStyle name="Uwaga 3" xfId="12388" hidden="1"/>
    <cellStyle name="Uwaga 3" xfId="12385" hidden="1"/>
    <cellStyle name="Uwaga 3" xfId="12376" hidden="1"/>
    <cellStyle name="Uwaga 3" xfId="12373" hidden="1"/>
    <cellStyle name="Uwaga 3" xfId="12370" hidden="1"/>
    <cellStyle name="Uwaga 3" xfId="12361" hidden="1"/>
    <cellStyle name="Uwaga 3" xfId="12359" hidden="1"/>
    <cellStyle name="Uwaga 3" xfId="12357" hidden="1"/>
    <cellStyle name="Uwaga 3" xfId="12346" hidden="1"/>
    <cellStyle name="Uwaga 3" xfId="12343" hidden="1"/>
    <cellStyle name="Uwaga 3" xfId="12340" hidden="1"/>
    <cellStyle name="Uwaga 3" xfId="12331" hidden="1"/>
    <cellStyle name="Uwaga 3" xfId="12328" hidden="1"/>
    <cellStyle name="Uwaga 3" xfId="12325" hidden="1"/>
    <cellStyle name="Uwaga 3" xfId="12316" hidden="1"/>
    <cellStyle name="Uwaga 3" xfId="12313" hidden="1"/>
    <cellStyle name="Uwaga 3" xfId="12310" hidden="1"/>
    <cellStyle name="Uwaga 3" xfId="12303" hidden="1"/>
    <cellStyle name="Uwaga 3" xfId="12299" hidden="1"/>
    <cellStyle name="Uwaga 3" xfId="12296" hidden="1"/>
    <cellStyle name="Uwaga 3" xfId="12288" hidden="1"/>
    <cellStyle name="Uwaga 3" xfId="12284" hidden="1"/>
    <cellStyle name="Uwaga 3" xfId="12281" hidden="1"/>
    <cellStyle name="Uwaga 3" xfId="12273" hidden="1"/>
    <cellStyle name="Uwaga 3" xfId="12269" hidden="1"/>
    <cellStyle name="Uwaga 3" xfId="12265" hidden="1"/>
    <cellStyle name="Uwaga 3" xfId="12258" hidden="1"/>
    <cellStyle name="Uwaga 3" xfId="12254" hidden="1"/>
    <cellStyle name="Uwaga 3" xfId="12251" hidden="1"/>
    <cellStyle name="Uwaga 3" xfId="12243" hidden="1"/>
    <cellStyle name="Uwaga 3" xfId="12239" hidden="1"/>
    <cellStyle name="Uwaga 3" xfId="12236" hidden="1"/>
    <cellStyle name="Uwaga 3" xfId="12227" hidden="1"/>
    <cellStyle name="Uwaga 3" xfId="12222" hidden="1"/>
    <cellStyle name="Uwaga 3" xfId="12218" hidden="1"/>
    <cellStyle name="Uwaga 3" xfId="12212" hidden="1"/>
    <cellStyle name="Uwaga 3" xfId="12207" hidden="1"/>
    <cellStyle name="Uwaga 3" xfId="12203" hidden="1"/>
    <cellStyle name="Uwaga 3" xfId="12197" hidden="1"/>
    <cellStyle name="Uwaga 3" xfId="12192" hidden="1"/>
    <cellStyle name="Uwaga 3" xfId="12188" hidden="1"/>
    <cellStyle name="Uwaga 3" xfId="12183" hidden="1"/>
    <cellStyle name="Uwaga 3" xfId="12179" hidden="1"/>
    <cellStyle name="Uwaga 3" xfId="12175" hidden="1"/>
    <cellStyle name="Uwaga 3" xfId="12168" hidden="1"/>
    <cellStyle name="Uwaga 3" xfId="12163" hidden="1"/>
    <cellStyle name="Uwaga 3" xfId="12159" hidden="1"/>
    <cellStyle name="Uwaga 3" xfId="12152" hidden="1"/>
    <cellStyle name="Uwaga 3" xfId="12147" hidden="1"/>
    <cellStyle name="Uwaga 3" xfId="12143" hidden="1"/>
    <cellStyle name="Uwaga 3" xfId="12138" hidden="1"/>
    <cellStyle name="Uwaga 3" xfId="12133" hidden="1"/>
    <cellStyle name="Uwaga 3" xfId="12129" hidden="1"/>
    <cellStyle name="Uwaga 3" xfId="12123" hidden="1"/>
    <cellStyle name="Uwaga 3" xfId="12119" hidden="1"/>
    <cellStyle name="Uwaga 3" xfId="12116" hidden="1"/>
    <cellStyle name="Uwaga 3" xfId="12109" hidden="1"/>
    <cellStyle name="Uwaga 3" xfId="12104" hidden="1"/>
    <cellStyle name="Uwaga 3" xfId="12099" hidden="1"/>
    <cellStyle name="Uwaga 3" xfId="12093" hidden="1"/>
    <cellStyle name="Uwaga 3" xfId="12088" hidden="1"/>
    <cellStyle name="Uwaga 3" xfId="12083" hidden="1"/>
    <cellStyle name="Uwaga 3" xfId="12078" hidden="1"/>
    <cellStyle name="Uwaga 3" xfId="12073" hidden="1"/>
    <cellStyle name="Uwaga 3" xfId="12068" hidden="1"/>
    <cellStyle name="Uwaga 3" xfId="12064" hidden="1"/>
    <cellStyle name="Uwaga 3" xfId="12060" hidden="1"/>
    <cellStyle name="Uwaga 3" xfId="12055" hidden="1"/>
    <cellStyle name="Uwaga 3" xfId="12048" hidden="1"/>
    <cellStyle name="Uwaga 3" xfId="12043" hidden="1"/>
    <cellStyle name="Uwaga 3" xfId="12038" hidden="1"/>
    <cellStyle name="Uwaga 3" xfId="12032" hidden="1"/>
    <cellStyle name="Uwaga 3" xfId="12027" hidden="1"/>
    <cellStyle name="Uwaga 3" xfId="12023" hidden="1"/>
    <cellStyle name="Uwaga 3" xfId="12018" hidden="1"/>
    <cellStyle name="Uwaga 3" xfId="12013" hidden="1"/>
    <cellStyle name="Uwaga 3" xfId="12008" hidden="1"/>
    <cellStyle name="Uwaga 3" xfId="12004" hidden="1"/>
    <cellStyle name="Uwaga 3" xfId="11999" hidden="1"/>
    <cellStyle name="Uwaga 3" xfId="11994" hidden="1"/>
    <cellStyle name="Uwaga 3" xfId="11989" hidden="1"/>
    <cellStyle name="Uwaga 3" xfId="11985" hidden="1"/>
    <cellStyle name="Uwaga 3" xfId="11981" hidden="1"/>
    <cellStyle name="Uwaga 3" xfId="11974" hidden="1"/>
    <cellStyle name="Uwaga 3" xfId="11970" hidden="1"/>
    <cellStyle name="Uwaga 3" xfId="11965" hidden="1"/>
    <cellStyle name="Uwaga 3" xfId="11959" hidden="1"/>
    <cellStyle name="Uwaga 3" xfId="11955" hidden="1"/>
    <cellStyle name="Uwaga 3" xfId="11950" hidden="1"/>
    <cellStyle name="Uwaga 3" xfId="11944" hidden="1"/>
    <cellStyle name="Uwaga 3" xfId="11940" hidden="1"/>
    <cellStyle name="Uwaga 3" xfId="11936" hidden="1"/>
    <cellStyle name="Uwaga 3" xfId="11929" hidden="1"/>
    <cellStyle name="Uwaga 3" xfId="11925" hidden="1"/>
    <cellStyle name="Uwaga 3" xfId="11921" hidden="1"/>
    <cellStyle name="Uwaga 3" xfId="12785" hidden="1"/>
    <cellStyle name="Uwaga 3" xfId="12783" hidden="1"/>
    <cellStyle name="Uwaga 3" xfId="12781" hidden="1"/>
    <cellStyle name="Uwaga 3" xfId="12768" hidden="1"/>
    <cellStyle name="Uwaga 3" xfId="12767" hidden="1"/>
    <cellStyle name="Uwaga 3" xfId="12766" hidden="1"/>
    <cellStyle name="Uwaga 3" xfId="12753" hidden="1"/>
    <cellStyle name="Uwaga 3" xfId="12752" hidden="1"/>
    <cellStyle name="Uwaga 3" xfId="12751" hidden="1"/>
    <cellStyle name="Uwaga 3" xfId="12739" hidden="1"/>
    <cellStyle name="Uwaga 3" xfId="12737" hidden="1"/>
    <cellStyle name="Uwaga 3" xfId="12736" hidden="1"/>
    <cellStyle name="Uwaga 3" xfId="12723" hidden="1"/>
    <cellStyle name="Uwaga 3" xfId="12722" hidden="1"/>
    <cellStyle name="Uwaga 3" xfId="12721" hidden="1"/>
    <cellStyle name="Uwaga 3" xfId="12709" hidden="1"/>
    <cellStyle name="Uwaga 3" xfId="12707" hidden="1"/>
    <cellStyle name="Uwaga 3" xfId="12705" hidden="1"/>
    <cellStyle name="Uwaga 3" xfId="12694" hidden="1"/>
    <cellStyle name="Uwaga 3" xfId="12692" hidden="1"/>
    <cellStyle name="Uwaga 3" xfId="12690" hidden="1"/>
    <cellStyle name="Uwaga 3" xfId="12679" hidden="1"/>
    <cellStyle name="Uwaga 3" xfId="12677" hidden="1"/>
    <cellStyle name="Uwaga 3" xfId="12675" hidden="1"/>
    <cellStyle name="Uwaga 3" xfId="12664" hidden="1"/>
    <cellStyle name="Uwaga 3" xfId="12662" hidden="1"/>
    <cellStyle name="Uwaga 3" xfId="12660" hidden="1"/>
    <cellStyle name="Uwaga 3" xfId="12649" hidden="1"/>
    <cellStyle name="Uwaga 3" xfId="12647" hidden="1"/>
    <cellStyle name="Uwaga 3" xfId="12645" hidden="1"/>
    <cellStyle name="Uwaga 3" xfId="12634" hidden="1"/>
    <cellStyle name="Uwaga 3" xfId="12632" hidden="1"/>
    <cellStyle name="Uwaga 3" xfId="12630" hidden="1"/>
    <cellStyle name="Uwaga 3" xfId="12619" hidden="1"/>
    <cellStyle name="Uwaga 3" xfId="12617" hidden="1"/>
    <cellStyle name="Uwaga 3" xfId="12615" hidden="1"/>
    <cellStyle name="Uwaga 3" xfId="12604" hidden="1"/>
    <cellStyle name="Uwaga 3" xfId="12602" hidden="1"/>
    <cellStyle name="Uwaga 3" xfId="12600" hidden="1"/>
    <cellStyle name="Uwaga 3" xfId="12589" hidden="1"/>
    <cellStyle name="Uwaga 3" xfId="12587" hidden="1"/>
    <cellStyle name="Uwaga 3" xfId="12585" hidden="1"/>
    <cellStyle name="Uwaga 3" xfId="12574" hidden="1"/>
    <cellStyle name="Uwaga 3" xfId="12572" hidden="1"/>
    <cellStyle name="Uwaga 3" xfId="12570" hidden="1"/>
    <cellStyle name="Uwaga 3" xfId="12559" hidden="1"/>
    <cellStyle name="Uwaga 3" xfId="12557" hidden="1"/>
    <cellStyle name="Uwaga 3" xfId="12555" hidden="1"/>
    <cellStyle name="Uwaga 3" xfId="12544" hidden="1"/>
    <cellStyle name="Uwaga 3" xfId="12542" hidden="1"/>
    <cellStyle name="Uwaga 3" xfId="12540" hidden="1"/>
    <cellStyle name="Uwaga 3" xfId="12529" hidden="1"/>
    <cellStyle name="Uwaga 3" xfId="12527" hidden="1"/>
    <cellStyle name="Uwaga 3" xfId="12525" hidden="1"/>
    <cellStyle name="Uwaga 3" xfId="12514" hidden="1"/>
    <cellStyle name="Uwaga 3" xfId="12512" hidden="1"/>
    <cellStyle name="Uwaga 3" xfId="12510" hidden="1"/>
    <cellStyle name="Uwaga 3" xfId="12499" hidden="1"/>
    <cellStyle name="Uwaga 3" xfId="12497" hidden="1"/>
    <cellStyle name="Uwaga 3" xfId="12495" hidden="1"/>
    <cellStyle name="Uwaga 3" xfId="12484" hidden="1"/>
    <cellStyle name="Uwaga 3" xfId="12482" hidden="1"/>
    <cellStyle name="Uwaga 3" xfId="12480" hidden="1"/>
    <cellStyle name="Uwaga 3" xfId="12469" hidden="1"/>
    <cellStyle name="Uwaga 3" xfId="12467" hidden="1"/>
    <cellStyle name="Uwaga 3" xfId="12465" hidden="1"/>
    <cellStyle name="Uwaga 3" xfId="12454" hidden="1"/>
    <cellStyle name="Uwaga 3" xfId="12452" hidden="1"/>
    <cellStyle name="Uwaga 3" xfId="12450" hidden="1"/>
    <cellStyle name="Uwaga 3" xfId="12439" hidden="1"/>
    <cellStyle name="Uwaga 3" xfId="12437" hidden="1"/>
    <cellStyle name="Uwaga 3" xfId="12435" hidden="1"/>
    <cellStyle name="Uwaga 3" xfId="12424" hidden="1"/>
    <cellStyle name="Uwaga 3" xfId="12422" hidden="1"/>
    <cellStyle name="Uwaga 3" xfId="12420" hidden="1"/>
    <cellStyle name="Uwaga 3" xfId="12409" hidden="1"/>
    <cellStyle name="Uwaga 3" xfId="12407" hidden="1"/>
    <cellStyle name="Uwaga 3" xfId="12405" hidden="1"/>
    <cellStyle name="Uwaga 3" xfId="12394" hidden="1"/>
    <cellStyle name="Uwaga 3" xfId="12392" hidden="1"/>
    <cellStyle name="Uwaga 3" xfId="12389" hidden="1"/>
    <cellStyle name="Uwaga 3" xfId="12379" hidden="1"/>
    <cellStyle name="Uwaga 3" xfId="12377" hidden="1"/>
    <cellStyle name="Uwaga 3" xfId="12375" hidden="1"/>
    <cellStyle name="Uwaga 3" xfId="12364" hidden="1"/>
    <cellStyle name="Uwaga 3" xfId="12362" hidden="1"/>
    <cellStyle name="Uwaga 3" xfId="12360" hidden="1"/>
    <cellStyle name="Uwaga 3" xfId="12349" hidden="1"/>
    <cellStyle name="Uwaga 3" xfId="12347" hidden="1"/>
    <cellStyle name="Uwaga 3" xfId="12344" hidden="1"/>
    <cellStyle name="Uwaga 3" xfId="12334" hidden="1"/>
    <cellStyle name="Uwaga 3" xfId="12332" hidden="1"/>
    <cellStyle name="Uwaga 3" xfId="12329" hidden="1"/>
    <cellStyle name="Uwaga 3" xfId="12319" hidden="1"/>
    <cellStyle name="Uwaga 3" xfId="12317" hidden="1"/>
    <cellStyle name="Uwaga 3" xfId="12314" hidden="1"/>
    <cellStyle name="Uwaga 3" xfId="12305" hidden="1"/>
    <cellStyle name="Uwaga 3" xfId="12302" hidden="1"/>
    <cellStyle name="Uwaga 3" xfId="12298" hidden="1"/>
    <cellStyle name="Uwaga 3" xfId="12290" hidden="1"/>
    <cellStyle name="Uwaga 3" xfId="12287" hidden="1"/>
    <cellStyle name="Uwaga 3" xfId="12283" hidden="1"/>
    <cellStyle name="Uwaga 3" xfId="12275" hidden="1"/>
    <cellStyle name="Uwaga 3" xfId="12272" hidden="1"/>
    <cellStyle name="Uwaga 3" xfId="12268" hidden="1"/>
    <cellStyle name="Uwaga 3" xfId="12260" hidden="1"/>
    <cellStyle name="Uwaga 3" xfId="12257" hidden="1"/>
    <cellStyle name="Uwaga 3" xfId="12253" hidden="1"/>
    <cellStyle name="Uwaga 3" xfId="12245" hidden="1"/>
    <cellStyle name="Uwaga 3" xfId="12242" hidden="1"/>
    <cellStyle name="Uwaga 3" xfId="12238" hidden="1"/>
    <cellStyle name="Uwaga 3" xfId="12230" hidden="1"/>
    <cellStyle name="Uwaga 3" xfId="12226" hidden="1"/>
    <cellStyle name="Uwaga 3" xfId="12221" hidden="1"/>
    <cellStyle name="Uwaga 3" xfId="12215" hidden="1"/>
    <cellStyle name="Uwaga 3" xfId="12211" hidden="1"/>
    <cellStyle name="Uwaga 3" xfId="12206" hidden="1"/>
    <cellStyle name="Uwaga 3" xfId="12200" hidden="1"/>
    <cellStyle name="Uwaga 3" xfId="12196" hidden="1"/>
    <cellStyle name="Uwaga 3" xfId="12191" hidden="1"/>
    <cellStyle name="Uwaga 3" xfId="12185" hidden="1"/>
    <cellStyle name="Uwaga 3" xfId="12182" hidden="1"/>
    <cellStyle name="Uwaga 3" xfId="12178" hidden="1"/>
    <cellStyle name="Uwaga 3" xfId="12170" hidden="1"/>
    <cellStyle name="Uwaga 3" xfId="12167" hidden="1"/>
    <cellStyle name="Uwaga 3" xfId="12162" hidden="1"/>
    <cellStyle name="Uwaga 3" xfId="12155" hidden="1"/>
    <cellStyle name="Uwaga 3" xfId="12151" hidden="1"/>
    <cellStyle name="Uwaga 3" xfId="12146" hidden="1"/>
    <cellStyle name="Uwaga 3" xfId="12140" hidden="1"/>
    <cellStyle name="Uwaga 3" xfId="12136" hidden="1"/>
    <cellStyle name="Uwaga 3" xfId="12131" hidden="1"/>
    <cellStyle name="Uwaga 3" xfId="12125" hidden="1"/>
    <cellStyle name="Uwaga 3" xfId="12122" hidden="1"/>
    <cellStyle name="Uwaga 3" xfId="12118" hidden="1"/>
    <cellStyle name="Uwaga 3" xfId="12110" hidden="1"/>
    <cellStyle name="Uwaga 3" xfId="12105" hidden="1"/>
    <cellStyle name="Uwaga 3" xfId="12100" hidden="1"/>
    <cellStyle name="Uwaga 3" xfId="12095" hidden="1"/>
    <cellStyle name="Uwaga 3" xfId="12090" hidden="1"/>
    <cellStyle name="Uwaga 3" xfId="12085" hidden="1"/>
    <cellStyle name="Uwaga 3" xfId="12080" hidden="1"/>
    <cellStyle name="Uwaga 3" xfId="12075" hidden="1"/>
    <cellStyle name="Uwaga 3" xfId="12070" hidden="1"/>
    <cellStyle name="Uwaga 3" xfId="12065" hidden="1"/>
    <cellStyle name="Uwaga 3" xfId="12061" hidden="1"/>
    <cellStyle name="Uwaga 3" xfId="12056" hidden="1"/>
    <cellStyle name="Uwaga 3" xfId="12049" hidden="1"/>
    <cellStyle name="Uwaga 3" xfId="12044" hidden="1"/>
    <cellStyle name="Uwaga 3" xfId="12039" hidden="1"/>
    <cellStyle name="Uwaga 3" xfId="12034" hidden="1"/>
    <cellStyle name="Uwaga 3" xfId="12029" hidden="1"/>
    <cellStyle name="Uwaga 3" xfId="12024" hidden="1"/>
    <cellStyle name="Uwaga 3" xfId="12019" hidden="1"/>
    <cellStyle name="Uwaga 3" xfId="12014" hidden="1"/>
    <cellStyle name="Uwaga 3" xfId="12009" hidden="1"/>
    <cellStyle name="Uwaga 3" xfId="12005" hidden="1"/>
    <cellStyle name="Uwaga 3" xfId="12000" hidden="1"/>
    <cellStyle name="Uwaga 3" xfId="11995" hidden="1"/>
    <cellStyle name="Uwaga 3" xfId="11990" hidden="1"/>
    <cellStyle name="Uwaga 3" xfId="11986" hidden="1"/>
    <cellStyle name="Uwaga 3" xfId="11982" hidden="1"/>
    <cellStyle name="Uwaga 3" xfId="11975" hidden="1"/>
    <cellStyle name="Uwaga 3" xfId="11971" hidden="1"/>
    <cellStyle name="Uwaga 3" xfId="11966" hidden="1"/>
    <cellStyle name="Uwaga 3" xfId="11960" hidden="1"/>
    <cellStyle name="Uwaga 3" xfId="11956" hidden="1"/>
    <cellStyle name="Uwaga 3" xfId="11951" hidden="1"/>
    <cellStyle name="Uwaga 3" xfId="11945" hidden="1"/>
    <cellStyle name="Uwaga 3" xfId="11941" hidden="1"/>
    <cellStyle name="Uwaga 3" xfId="11937" hidden="1"/>
    <cellStyle name="Uwaga 3" xfId="11930" hidden="1"/>
    <cellStyle name="Uwaga 3" xfId="11926" hidden="1"/>
    <cellStyle name="Uwaga 3" xfId="11922" hidden="1"/>
    <cellStyle name="Uwaga 3" xfId="12789" hidden="1"/>
    <cellStyle name="Uwaga 3" xfId="12788" hidden="1"/>
    <cellStyle name="Uwaga 3" xfId="12786" hidden="1"/>
    <cellStyle name="Uwaga 3" xfId="12773" hidden="1"/>
    <cellStyle name="Uwaga 3" xfId="12771" hidden="1"/>
    <cellStyle name="Uwaga 3" xfId="12769" hidden="1"/>
    <cellStyle name="Uwaga 3" xfId="12759" hidden="1"/>
    <cellStyle name="Uwaga 3" xfId="12757" hidden="1"/>
    <cellStyle name="Uwaga 3" xfId="12755" hidden="1"/>
    <cellStyle name="Uwaga 3" xfId="12744" hidden="1"/>
    <cellStyle name="Uwaga 3" xfId="12742" hidden="1"/>
    <cellStyle name="Uwaga 3" xfId="12740" hidden="1"/>
    <cellStyle name="Uwaga 3" xfId="12727" hidden="1"/>
    <cellStyle name="Uwaga 3" xfId="12725" hidden="1"/>
    <cellStyle name="Uwaga 3" xfId="12724" hidden="1"/>
    <cellStyle name="Uwaga 3" xfId="12711" hidden="1"/>
    <cellStyle name="Uwaga 3" xfId="12710" hidden="1"/>
    <cellStyle name="Uwaga 3" xfId="12708" hidden="1"/>
    <cellStyle name="Uwaga 3" xfId="12696" hidden="1"/>
    <cellStyle name="Uwaga 3" xfId="12695" hidden="1"/>
    <cellStyle name="Uwaga 3" xfId="12693" hidden="1"/>
    <cellStyle name="Uwaga 3" xfId="12681" hidden="1"/>
    <cellStyle name="Uwaga 3" xfId="12680" hidden="1"/>
    <cellStyle name="Uwaga 3" xfId="12678" hidden="1"/>
    <cellStyle name="Uwaga 3" xfId="12666" hidden="1"/>
    <cellStyle name="Uwaga 3" xfId="12665" hidden="1"/>
    <cellStyle name="Uwaga 3" xfId="12663" hidden="1"/>
    <cellStyle name="Uwaga 3" xfId="12651" hidden="1"/>
    <cellStyle name="Uwaga 3" xfId="12650" hidden="1"/>
    <cellStyle name="Uwaga 3" xfId="12648" hidden="1"/>
    <cellStyle name="Uwaga 3" xfId="12636" hidden="1"/>
    <cellStyle name="Uwaga 3" xfId="12635" hidden="1"/>
    <cellStyle name="Uwaga 3" xfId="12633" hidden="1"/>
    <cellStyle name="Uwaga 3" xfId="12621" hidden="1"/>
    <cellStyle name="Uwaga 3" xfId="12620" hidden="1"/>
    <cellStyle name="Uwaga 3" xfId="12618" hidden="1"/>
    <cellStyle name="Uwaga 3" xfId="12606" hidden="1"/>
    <cellStyle name="Uwaga 3" xfId="12605" hidden="1"/>
    <cellStyle name="Uwaga 3" xfId="12603" hidden="1"/>
    <cellStyle name="Uwaga 3" xfId="12591" hidden="1"/>
    <cellStyle name="Uwaga 3" xfId="12590" hidden="1"/>
    <cellStyle name="Uwaga 3" xfId="12588" hidden="1"/>
    <cellStyle name="Uwaga 3" xfId="12576" hidden="1"/>
    <cellStyle name="Uwaga 3" xfId="12575" hidden="1"/>
    <cellStyle name="Uwaga 3" xfId="12573" hidden="1"/>
    <cellStyle name="Uwaga 3" xfId="12561" hidden="1"/>
    <cellStyle name="Uwaga 3" xfId="12560" hidden="1"/>
    <cellStyle name="Uwaga 3" xfId="12558" hidden="1"/>
    <cellStyle name="Uwaga 3" xfId="12546" hidden="1"/>
    <cellStyle name="Uwaga 3" xfId="12545" hidden="1"/>
    <cellStyle name="Uwaga 3" xfId="12543" hidden="1"/>
    <cellStyle name="Uwaga 3" xfId="12531" hidden="1"/>
    <cellStyle name="Uwaga 3" xfId="12530" hidden="1"/>
    <cellStyle name="Uwaga 3" xfId="12528" hidden="1"/>
    <cellStyle name="Uwaga 3" xfId="12516" hidden="1"/>
    <cellStyle name="Uwaga 3" xfId="12515" hidden="1"/>
    <cellStyle name="Uwaga 3" xfId="12513" hidden="1"/>
    <cellStyle name="Uwaga 3" xfId="12501" hidden="1"/>
    <cellStyle name="Uwaga 3" xfId="12500" hidden="1"/>
    <cellStyle name="Uwaga 3" xfId="12498" hidden="1"/>
    <cellStyle name="Uwaga 3" xfId="12486" hidden="1"/>
    <cellStyle name="Uwaga 3" xfId="12485" hidden="1"/>
    <cellStyle name="Uwaga 3" xfId="12483" hidden="1"/>
    <cellStyle name="Uwaga 3" xfId="12471" hidden="1"/>
    <cellStyle name="Uwaga 3" xfId="12470" hidden="1"/>
    <cellStyle name="Uwaga 3" xfId="12468" hidden="1"/>
    <cellStyle name="Uwaga 3" xfId="12456" hidden="1"/>
    <cellStyle name="Uwaga 3" xfId="12455" hidden="1"/>
    <cellStyle name="Uwaga 3" xfId="12453" hidden="1"/>
    <cellStyle name="Uwaga 3" xfId="12441" hidden="1"/>
    <cellStyle name="Uwaga 3" xfId="12440" hidden="1"/>
    <cellStyle name="Uwaga 3" xfId="12438" hidden="1"/>
    <cellStyle name="Uwaga 3" xfId="12426" hidden="1"/>
    <cellStyle name="Uwaga 3" xfId="12425" hidden="1"/>
    <cellStyle name="Uwaga 3" xfId="12423" hidden="1"/>
    <cellStyle name="Uwaga 3" xfId="12411" hidden="1"/>
    <cellStyle name="Uwaga 3" xfId="12410" hidden="1"/>
    <cellStyle name="Uwaga 3" xfId="12408" hidden="1"/>
    <cellStyle name="Uwaga 3" xfId="12396" hidden="1"/>
    <cellStyle name="Uwaga 3" xfId="12395" hidden="1"/>
    <cellStyle name="Uwaga 3" xfId="12393" hidden="1"/>
    <cellStyle name="Uwaga 3" xfId="12381" hidden="1"/>
    <cellStyle name="Uwaga 3" xfId="12380" hidden="1"/>
    <cellStyle name="Uwaga 3" xfId="12378" hidden="1"/>
    <cellStyle name="Uwaga 3" xfId="12366" hidden="1"/>
    <cellStyle name="Uwaga 3" xfId="12365" hidden="1"/>
    <cellStyle name="Uwaga 3" xfId="12363" hidden="1"/>
    <cellStyle name="Uwaga 3" xfId="12351" hidden="1"/>
    <cellStyle name="Uwaga 3" xfId="12350" hidden="1"/>
    <cellStyle name="Uwaga 3" xfId="12348" hidden="1"/>
    <cellStyle name="Uwaga 3" xfId="12336" hidden="1"/>
    <cellStyle name="Uwaga 3" xfId="12335" hidden="1"/>
    <cellStyle name="Uwaga 3" xfId="12333" hidden="1"/>
    <cellStyle name="Uwaga 3" xfId="12321" hidden="1"/>
    <cellStyle name="Uwaga 3" xfId="12320" hidden="1"/>
    <cellStyle name="Uwaga 3" xfId="12318" hidden="1"/>
    <cellStyle name="Uwaga 3" xfId="12306" hidden="1"/>
    <cellStyle name="Uwaga 3" xfId="12304" hidden="1"/>
    <cellStyle name="Uwaga 3" xfId="12301" hidden="1"/>
    <cellStyle name="Uwaga 3" xfId="12291" hidden="1"/>
    <cellStyle name="Uwaga 3" xfId="12289" hidden="1"/>
    <cellStyle name="Uwaga 3" xfId="12286" hidden="1"/>
    <cellStyle name="Uwaga 3" xfId="12276" hidden="1"/>
    <cellStyle name="Uwaga 3" xfId="12274" hidden="1"/>
    <cellStyle name="Uwaga 3" xfId="12271" hidden="1"/>
    <cellStyle name="Uwaga 3" xfId="12261" hidden="1"/>
    <cellStyle name="Uwaga 3" xfId="12259" hidden="1"/>
    <cellStyle name="Uwaga 3" xfId="12256" hidden="1"/>
    <cellStyle name="Uwaga 3" xfId="12246" hidden="1"/>
    <cellStyle name="Uwaga 3" xfId="12244" hidden="1"/>
    <cellStyle name="Uwaga 3" xfId="12241" hidden="1"/>
    <cellStyle name="Uwaga 3" xfId="12231" hidden="1"/>
    <cellStyle name="Uwaga 3" xfId="12229" hidden="1"/>
    <cellStyle name="Uwaga 3" xfId="12225" hidden="1"/>
    <cellStyle name="Uwaga 3" xfId="12216" hidden="1"/>
    <cellStyle name="Uwaga 3" xfId="12213" hidden="1"/>
    <cellStyle name="Uwaga 3" xfId="12209" hidden="1"/>
    <cellStyle name="Uwaga 3" xfId="12201" hidden="1"/>
    <cellStyle name="Uwaga 3" xfId="12199" hidden="1"/>
    <cellStyle name="Uwaga 3" xfId="12195" hidden="1"/>
    <cellStyle name="Uwaga 3" xfId="12186" hidden="1"/>
    <cellStyle name="Uwaga 3" xfId="12184" hidden="1"/>
    <cellStyle name="Uwaga 3" xfId="12181" hidden="1"/>
    <cellStyle name="Uwaga 3" xfId="12171" hidden="1"/>
    <cellStyle name="Uwaga 3" xfId="12169" hidden="1"/>
    <cellStyle name="Uwaga 3" xfId="12164" hidden="1"/>
    <cellStyle name="Uwaga 3" xfId="12156" hidden="1"/>
    <cellStyle name="Uwaga 3" xfId="12154" hidden="1"/>
    <cellStyle name="Uwaga 3" xfId="12149" hidden="1"/>
    <cellStyle name="Uwaga 3" xfId="12141" hidden="1"/>
    <cellStyle name="Uwaga 3" xfId="12139" hidden="1"/>
    <cellStyle name="Uwaga 3" xfId="12134" hidden="1"/>
    <cellStyle name="Uwaga 3" xfId="12126" hidden="1"/>
    <cellStyle name="Uwaga 3" xfId="12124" hidden="1"/>
    <cellStyle name="Uwaga 3" xfId="12120" hidden="1"/>
    <cellStyle name="Uwaga 3" xfId="12111" hidden="1"/>
    <cellStyle name="Uwaga 3" xfId="12108" hidden="1"/>
    <cellStyle name="Uwaga 3" xfId="12103" hidden="1"/>
    <cellStyle name="Uwaga 3" xfId="12096" hidden="1"/>
    <cellStyle name="Uwaga 3" xfId="12092" hidden="1"/>
    <cellStyle name="Uwaga 3" xfId="12087" hidden="1"/>
    <cellStyle name="Uwaga 3" xfId="12081" hidden="1"/>
    <cellStyle name="Uwaga 3" xfId="12077" hidden="1"/>
    <cellStyle name="Uwaga 3" xfId="12072" hidden="1"/>
    <cellStyle name="Uwaga 3" xfId="12066" hidden="1"/>
    <cellStyle name="Uwaga 3" xfId="12063" hidden="1"/>
    <cellStyle name="Uwaga 3" xfId="12059" hidden="1"/>
    <cellStyle name="Uwaga 3" xfId="12050" hidden="1"/>
    <cellStyle name="Uwaga 3" xfId="12045" hidden="1"/>
    <cellStyle name="Uwaga 3" xfId="12040" hidden="1"/>
    <cellStyle name="Uwaga 3" xfId="12035" hidden="1"/>
    <cellStyle name="Uwaga 3" xfId="12030" hidden="1"/>
    <cellStyle name="Uwaga 3" xfId="12025" hidden="1"/>
    <cellStyle name="Uwaga 3" xfId="12020" hidden="1"/>
    <cellStyle name="Uwaga 3" xfId="12015" hidden="1"/>
    <cellStyle name="Uwaga 3" xfId="12010" hidden="1"/>
    <cellStyle name="Uwaga 3" xfId="12006" hidden="1"/>
    <cellStyle name="Uwaga 3" xfId="12001" hidden="1"/>
    <cellStyle name="Uwaga 3" xfId="11996" hidden="1"/>
    <cellStyle name="Uwaga 3" xfId="11991" hidden="1"/>
    <cellStyle name="Uwaga 3" xfId="11987" hidden="1"/>
    <cellStyle name="Uwaga 3" xfId="11983" hidden="1"/>
    <cellStyle name="Uwaga 3" xfId="11976" hidden="1"/>
    <cellStyle name="Uwaga 3" xfId="11972" hidden="1"/>
    <cellStyle name="Uwaga 3" xfId="11967" hidden="1"/>
    <cellStyle name="Uwaga 3" xfId="11961" hidden="1"/>
    <cellStyle name="Uwaga 3" xfId="11957" hidden="1"/>
    <cellStyle name="Uwaga 3" xfId="11952" hidden="1"/>
    <cellStyle name="Uwaga 3" xfId="11946" hidden="1"/>
    <cellStyle name="Uwaga 3" xfId="11942" hidden="1"/>
    <cellStyle name="Uwaga 3" xfId="11938" hidden="1"/>
    <cellStyle name="Uwaga 3" xfId="11931" hidden="1"/>
    <cellStyle name="Uwaga 3" xfId="11927" hidden="1"/>
    <cellStyle name="Uwaga 3" xfId="11923" hidden="1"/>
    <cellStyle name="Uwaga 3" xfId="10898" hidden="1"/>
    <cellStyle name="Uwaga 3" xfId="10897" hidden="1"/>
    <cellStyle name="Uwaga 3" xfId="10896" hidden="1"/>
    <cellStyle name="Uwaga 3" xfId="10889" hidden="1"/>
    <cellStyle name="Uwaga 3" xfId="10888" hidden="1"/>
    <cellStyle name="Uwaga 3" xfId="10887" hidden="1"/>
    <cellStyle name="Uwaga 3" xfId="10880" hidden="1"/>
    <cellStyle name="Uwaga 3" xfId="10879" hidden="1"/>
    <cellStyle name="Uwaga 3" xfId="10878" hidden="1"/>
    <cellStyle name="Uwaga 3" xfId="10871" hidden="1"/>
    <cellStyle name="Uwaga 3" xfId="10870" hidden="1"/>
    <cellStyle name="Uwaga 3" xfId="10869" hidden="1"/>
    <cellStyle name="Uwaga 3" xfId="10862" hidden="1"/>
    <cellStyle name="Uwaga 3" xfId="10861" hidden="1"/>
    <cellStyle name="Uwaga 3" xfId="10860" hidden="1"/>
    <cellStyle name="Uwaga 3" xfId="10853" hidden="1"/>
    <cellStyle name="Uwaga 3" xfId="10852" hidden="1"/>
    <cellStyle name="Uwaga 3" xfId="10850" hidden="1"/>
    <cellStyle name="Uwaga 3" xfId="10844" hidden="1"/>
    <cellStyle name="Uwaga 3" xfId="10843" hidden="1"/>
    <cellStyle name="Uwaga 3" xfId="10841" hidden="1"/>
    <cellStyle name="Uwaga 3" xfId="10835" hidden="1"/>
    <cellStyle name="Uwaga 3" xfId="10834" hidden="1"/>
    <cellStyle name="Uwaga 3" xfId="10832" hidden="1"/>
    <cellStyle name="Uwaga 3" xfId="10826" hidden="1"/>
    <cellStyle name="Uwaga 3" xfId="10825" hidden="1"/>
    <cellStyle name="Uwaga 3" xfId="10823" hidden="1"/>
    <cellStyle name="Uwaga 3" xfId="10817" hidden="1"/>
    <cellStyle name="Uwaga 3" xfId="10816" hidden="1"/>
    <cellStyle name="Uwaga 3" xfId="10814" hidden="1"/>
    <cellStyle name="Uwaga 3" xfId="10808" hidden="1"/>
    <cellStyle name="Uwaga 3" xfId="10807" hidden="1"/>
    <cellStyle name="Uwaga 3" xfId="10805" hidden="1"/>
    <cellStyle name="Uwaga 3" xfId="10799" hidden="1"/>
    <cellStyle name="Uwaga 3" xfId="10798" hidden="1"/>
    <cellStyle name="Uwaga 3" xfId="10796" hidden="1"/>
    <cellStyle name="Uwaga 3" xfId="10790" hidden="1"/>
    <cellStyle name="Uwaga 3" xfId="10789" hidden="1"/>
    <cellStyle name="Uwaga 3" xfId="10787" hidden="1"/>
    <cellStyle name="Uwaga 3" xfId="10781" hidden="1"/>
    <cellStyle name="Uwaga 3" xfId="10780" hidden="1"/>
    <cellStyle name="Uwaga 3" xfId="10778" hidden="1"/>
    <cellStyle name="Uwaga 3" xfId="10772" hidden="1"/>
    <cellStyle name="Uwaga 3" xfId="10771" hidden="1"/>
    <cellStyle name="Uwaga 3" xfId="10769" hidden="1"/>
    <cellStyle name="Uwaga 3" xfId="10763" hidden="1"/>
    <cellStyle name="Uwaga 3" xfId="10762" hidden="1"/>
    <cellStyle name="Uwaga 3" xfId="10760" hidden="1"/>
    <cellStyle name="Uwaga 3" xfId="10754" hidden="1"/>
    <cellStyle name="Uwaga 3" xfId="10753" hidden="1"/>
    <cellStyle name="Uwaga 3" xfId="10751" hidden="1"/>
    <cellStyle name="Uwaga 3" xfId="10745" hidden="1"/>
    <cellStyle name="Uwaga 3" xfId="10744" hidden="1"/>
    <cellStyle name="Uwaga 3" xfId="10741" hidden="1"/>
    <cellStyle name="Uwaga 3" xfId="10736" hidden="1"/>
    <cellStyle name="Uwaga 3" xfId="10734" hidden="1"/>
    <cellStyle name="Uwaga 3" xfId="10731" hidden="1"/>
    <cellStyle name="Uwaga 3" xfId="10727" hidden="1"/>
    <cellStyle name="Uwaga 3" xfId="10726" hidden="1"/>
    <cellStyle name="Uwaga 3" xfId="10723" hidden="1"/>
    <cellStyle name="Uwaga 3" xfId="10718" hidden="1"/>
    <cellStyle name="Uwaga 3" xfId="10717" hidden="1"/>
    <cellStyle name="Uwaga 3" xfId="10715" hidden="1"/>
    <cellStyle name="Uwaga 3" xfId="10709" hidden="1"/>
    <cellStyle name="Uwaga 3" xfId="10708" hidden="1"/>
    <cellStyle name="Uwaga 3" xfId="10706" hidden="1"/>
    <cellStyle name="Uwaga 3" xfId="10700" hidden="1"/>
    <cellStyle name="Uwaga 3" xfId="10699" hidden="1"/>
    <cellStyle name="Uwaga 3" xfId="10697" hidden="1"/>
    <cellStyle name="Uwaga 3" xfId="10691" hidden="1"/>
    <cellStyle name="Uwaga 3" xfId="10690" hidden="1"/>
    <cellStyle name="Uwaga 3" xfId="10688" hidden="1"/>
    <cellStyle name="Uwaga 3" xfId="10682" hidden="1"/>
    <cellStyle name="Uwaga 3" xfId="10681" hidden="1"/>
    <cellStyle name="Uwaga 3" xfId="10679" hidden="1"/>
    <cellStyle name="Uwaga 3" xfId="10673" hidden="1"/>
    <cellStyle name="Uwaga 3" xfId="10672" hidden="1"/>
    <cellStyle name="Uwaga 3" xfId="10669" hidden="1"/>
    <cellStyle name="Uwaga 3" xfId="10664" hidden="1"/>
    <cellStyle name="Uwaga 3" xfId="10662" hidden="1"/>
    <cellStyle name="Uwaga 3" xfId="10659" hidden="1"/>
    <cellStyle name="Uwaga 3" xfId="10655" hidden="1"/>
    <cellStyle name="Uwaga 3" xfId="10653" hidden="1"/>
    <cellStyle name="Uwaga 3" xfId="10650" hidden="1"/>
    <cellStyle name="Uwaga 3" xfId="10646" hidden="1"/>
    <cellStyle name="Uwaga 3" xfId="10645" hidden="1"/>
    <cellStyle name="Uwaga 3" xfId="10643" hidden="1"/>
    <cellStyle name="Uwaga 3" xfId="10637" hidden="1"/>
    <cellStyle name="Uwaga 3" xfId="10635" hidden="1"/>
    <cellStyle name="Uwaga 3" xfId="10632" hidden="1"/>
    <cellStyle name="Uwaga 3" xfId="10628" hidden="1"/>
    <cellStyle name="Uwaga 3" xfId="10626" hidden="1"/>
    <cellStyle name="Uwaga 3" xfId="10623" hidden="1"/>
    <cellStyle name="Uwaga 3" xfId="10619" hidden="1"/>
    <cellStyle name="Uwaga 3" xfId="10617" hidden="1"/>
    <cellStyle name="Uwaga 3" xfId="10614" hidden="1"/>
    <cellStyle name="Uwaga 3" xfId="10610" hidden="1"/>
    <cellStyle name="Uwaga 3" xfId="10608" hidden="1"/>
    <cellStyle name="Uwaga 3" xfId="10606" hidden="1"/>
    <cellStyle name="Uwaga 3" xfId="10601" hidden="1"/>
    <cellStyle name="Uwaga 3" xfId="10599" hidden="1"/>
    <cellStyle name="Uwaga 3" xfId="10597" hidden="1"/>
    <cellStyle name="Uwaga 3" xfId="10592" hidden="1"/>
    <cellStyle name="Uwaga 3" xfId="10590" hidden="1"/>
    <cellStyle name="Uwaga 3" xfId="10587" hidden="1"/>
    <cellStyle name="Uwaga 3" xfId="10583" hidden="1"/>
    <cellStyle name="Uwaga 3" xfId="10581" hidden="1"/>
    <cellStyle name="Uwaga 3" xfId="10579" hidden="1"/>
    <cellStyle name="Uwaga 3" xfId="10574" hidden="1"/>
    <cellStyle name="Uwaga 3" xfId="10572" hidden="1"/>
    <cellStyle name="Uwaga 3" xfId="10570" hidden="1"/>
    <cellStyle name="Uwaga 3" xfId="10564" hidden="1"/>
    <cellStyle name="Uwaga 3" xfId="10561" hidden="1"/>
    <cellStyle name="Uwaga 3" xfId="10558" hidden="1"/>
    <cellStyle name="Uwaga 3" xfId="10555" hidden="1"/>
    <cellStyle name="Uwaga 3" xfId="10552" hidden="1"/>
    <cellStyle name="Uwaga 3" xfId="10549" hidden="1"/>
    <cellStyle name="Uwaga 3" xfId="10546" hidden="1"/>
    <cellStyle name="Uwaga 3" xfId="10543" hidden="1"/>
    <cellStyle name="Uwaga 3" xfId="10540" hidden="1"/>
    <cellStyle name="Uwaga 3" xfId="10538" hidden="1"/>
    <cellStyle name="Uwaga 3" xfId="10536" hidden="1"/>
    <cellStyle name="Uwaga 3" xfId="10533" hidden="1"/>
    <cellStyle name="Uwaga 3" xfId="10529" hidden="1"/>
    <cellStyle name="Uwaga 3" xfId="10526" hidden="1"/>
    <cellStyle name="Uwaga 3" xfId="10523" hidden="1"/>
    <cellStyle name="Uwaga 3" xfId="10519" hidden="1"/>
    <cellStyle name="Uwaga 3" xfId="10516" hidden="1"/>
    <cellStyle name="Uwaga 3" xfId="10513" hidden="1"/>
    <cellStyle name="Uwaga 3" xfId="10511" hidden="1"/>
    <cellStyle name="Uwaga 3" xfId="10508" hidden="1"/>
    <cellStyle name="Uwaga 3" xfId="10505" hidden="1"/>
    <cellStyle name="Uwaga 3" xfId="10502" hidden="1"/>
    <cellStyle name="Uwaga 3" xfId="10500" hidden="1"/>
    <cellStyle name="Uwaga 3" xfId="10498" hidden="1"/>
    <cellStyle name="Uwaga 3" xfId="10493" hidden="1"/>
    <cellStyle name="Uwaga 3" xfId="10490" hidden="1"/>
    <cellStyle name="Uwaga 3" xfId="10487" hidden="1"/>
    <cellStyle name="Uwaga 3" xfId="10483" hidden="1"/>
    <cellStyle name="Uwaga 3" xfId="10480" hidden="1"/>
    <cellStyle name="Uwaga 3" xfId="10477" hidden="1"/>
    <cellStyle name="Uwaga 3" xfId="10474" hidden="1"/>
    <cellStyle name="Uwaga 3" xfId="10471" hidden="1"/>
    <cellStyle name="Uwaga 3" xfId="10468" hidden="1"/>
    <cellStyle name="Uwaga 3" xfId="10466" hidden="1"/>
    <cellStyle name="Uwaga 3" xfId="10464" hidden="1"/>
    <cellStyle name="Uwaga 3" xfId="10461" hidden="1"/>
    <cellStyle name="Uwaga 3" xfId="10456" hidden="1"/>
    <cellStyle name="Uwaga 3" xfId="10453" hidden="1"/>
    <cellStyle name="Uwaga 3" xfId="10450" hidden="1"/>
    <cellStyle name="Uwaga 3" xfId="10446" hidden="1"/>
    <cellStyle name="Uwaga 3" xfId="10443" hidden="1"/>
    <cellStyle name="Uwaga 3" xfId="10441" hidden="1"/>
    <cellStyle name="Uwaga 3" xfId="10438" hidden="1"/>
    <cellStyle name="Uwaga 3" xfId="10435" hidden="1"/>
    <cellStyle name="Uwaga 3" xfId="10432" hidden="1"/>
    <cellStyle name="Uwaga 3" xfId="10430" hidden="1"/>
    <cellStyle name="Uwaga 3" xfId="10427" hidden="1"/>
    <cellStyle name="Uwaga 3" xfId="10424" hidden="1"/>
    <cellStyle name="Uwaga 3" xfId="10421" hidden="1"/>
    <cellStyle name="Uwaga 3" xfId="10419" hidden="1"/>
    <cellStyle name="Uwaga 3" xfId="10417" hidden="1"/>
    <cellStyle name="Uwaga 3" xfId="10412" hidden="1"/>
    <cellStyle name="Uwaga 3" xfId="10410" hidden="1"/>
    <cellStyle name="Uwaga 3" xfId="10407" hidden="1"/>
    <cellStyle name="Uwaga 3" xfId="10403" hidden="1"/>
    <cellStyle name="Uwaga 3" xfId="10401" hidden="1"/>
    <cellStyle name="Uwaga 3" xfId="10398" hidden="1"/>
    <cellStyle name="Uwaga 3" xfId="10394" hidden="1"/>
    <cellStyle name="Uwaga 3" xfId="10392" hidden="1"/>
    <cellStyle name="Uwaga 3" xfId="10390" hidden="1"/>
    <cellStyle name="Uwaga 3" xfId="10385" hidden="1"/>
    <cellStyle name="Uwaga 3" xfId="10383" hidden="1"/>
    <cellStyle name="Uwaga 3" xfId="10381" hidden="1"/>
    <cellStyle name="Uwaga 3" xfId="12877" hidden="1"/>
    <cellStyle name="Uwaga 3" xfId="12878" hidden="1"/>
    <cellStyle name="Uwaga 3" xfId="12880" hidden="1"/>
    <cellStyle name="Uwaga 3" xfId="12892" hidden="1"/>
    <cellStyle name="Uwaga 3" xfId="12893" hidden="1"/>
    <cellStyle name="Uwaga 3" xfId="12898" hidden="1"/>
    <cellStyle name="Uwaga 3" xfId="12907" hidden="1"/>
    <cellStyle name="Uwaga 3" xfId="12908" hidden="1"/>
    <cellStyle name="Uwaga 3" xfId="12913" hidden="1"/>
    <cellStyle name="Uwaga 3" xfId="12922" hidden="1"/>
    <cellStyle name="Uwaga 3" xfId="12923" hidden="1"/>
    <cellStyle name="Uwaga 3" xfId="12924" hidden="1"/>
    <cellStyle name="Uwaga 3" xfId="12937" hidden="1"/>
    <cellStyle name="Uwaga 3" xfId="12942" hidden="1"/>
    <cellStyle name="Uwaga 3" xfId="12947" hidden="1"/>
    <cellStyle name="Uwaga 3" xfId="12957" hidden="1"/>
    <cellStyle name="Uwaga 3" xfId="12962" hidden="1"/>
    <cellStyle name="Uwaga 3" xfId="12966" hidden="1"/>
    <cellStyle name="Uwaga 3" xfId="12973" hidden="1"/>
    <cellStyle name="Uwaga 3" xfId="12978" hidden="1"/>
    <cellStyle name="Uwaga 3" xfId="12981" hidden="1"/>
    <cellStyle name="Uwaga 3" xfId="12987" hidden="1"/>
    <cellStyle name="Uwaga 3" xfId="12992" hidden="1"/>
    <cellStyle name="Uwaga 3" xfId="12996" hidden="1"/>
    <cellStyle name="Uwaga 3" xfId="12997" hidden="1"/>
    <cellStyle name="Uwaga 3" xfId="12998" hidden="1"/>
    <cellStyle name="Uwaga 3" xfId="13002" hidden="1"/>
    <cellStyle name="Uwaga 3" xfId="13014" hidden="1"/>
    <cellStyle name="Uwaga 3" xfId="13019" hidden="1"/>
    <cellStyle name="Uwaga 3" xfId="13024" hidden="1"/>
    <cellStyle name="Uwaga 3" xfId="13029" hidden="1"/>
    <cellStyle name="Uwaga 3" xfId="13034" hidden="1"/>
    <cellStyle name="Uwaga 3" xfId="13039" hidden="1"/>
    <cellStyle name="Uwaga 3" xfId="13043" hidden="1"/>
    <cellStyle name="Uwaga 3" xfId="13047" hidden="1"/>
    <cellStyle name="Uwaga 3" xfId="13052" hidden="1"/>
    <cellStyle name="Uwaga 3" xfId="13057" hidden="1"/>
    <cellStyle name="Uwaga 3" xfId="13058" hidden="1"/>
    <cellStyle name="Uwaga 3" xfId="13060" hidden="1"/>
    <cellStyle name="Uwaga 3" xfId="13073" hidden="1"/>
    <cellStyle name="Uwaga 3" xfId="13077" hidden="1"/>
    <cellStyle name="Uwaga 3" xfId="13082" hidden="1"/>
    <cellStyle name="Uwaga 3" xfId="13089" hidden="1"/>
    <cellStyle name="Uwaga 3" xfId="13093" hidden="1"/>
    <cellStyle name="Uwaga 3" xfId="13098" hidden="1"/>
    <cellStyle name="Uwaga 3" xfId="13103" hidden="1"/>
    <cellStyle name="Uwaga 3" xfId="13106" hidden="1"/>
    <cellStyle name="Uwaga 3" xfId="13111" hidden="1"/>
    <cellStyle name="Uwaga 3" xfId="13117" hidden="1"/>
    <cellStyle name="Uwaga 3" xfId="13118" hidden="1"/>
    <cellStyle name="Uwaga 3" xfId="13121" hidden="1"/>
    <cellStyle name="Uwaga 3" xfId="13134" hidden="1"/>
    <cellStyle name="Uwaga 3" xfId="13138" hidden="1"/>
    <cellStyle name="Uwaga 3" xfId="13143" hidden="1"/>
    <cellStyle name="Uwaga 3" xfId="13150" hidden="1"/>
    <cellStyle name="Uwaga 3" xfId="13155" hidden="1"/>
    <cellStyle name="Uwaga 3" xfId="13159" hidden="1"/>
    <cellStyle name="Uwaga 3" xfId="13164" hidden="1"/>
    <cellStyle name="Uwaga 3" xfId="13168" hidden="1"/>
    <cellStyle name="Uwaga 3" xfId="13173" hidden="1"/>
    <cellStyle name="Uwaga 3" xfId="13177" hidden="1"/>
    <cellStyle name="Uwaga 3" xfId="13178" hidden="1"/>
    <cellStyle name="Uwaga 3" xfId="13180" hidden="1"/>
    <cellStyle name="Uwaga 3" xfId="13192" hidden="1"/>
    <cellStyle name="Uwaga 3" xfId="13193" hidden="1"/>
    <cellStyle name="Uwaga 3" xfId="13195" hidden="1"/>
    <cellStyle name="Uwaga 3" xfId="13207" hidden="1"/>
    <cellStyle name="Uwaga 3" xfId="13209" hidden="1"/>
    <cellStyle name="Uwaga 3" xfId="13212" hidden="1"/>
    <cellStyle name="Uwaga 3" xfId="13222" hidden="1"/>
    <cellStyle name="Uwaga 3" xfId="13223" hidden="1"/>
    <cellStyle name="Uwaga 3" xfId="13225" hidden="1"/>
    <cellStyle name="Uwaga 3" xfId="13237" hidden="1"/>
    <cellStyle name="Uwaga 3" xfId="13238" hidden="1"/>
    <cellStyle name="Uwaga 3" xfId="13239" hidden="1"/>
    <cellStyle name="Uwaga 3" xfId="13253" hidden="1"/>
    <cellStyle name="Uwaga 3" xfId="13256" hidden="1"/>
    <cellStyle name="Uwaga 3" xfId="13260" hidden="1"/>
    <cellStyle name="Uwaga 3" xfId="13268" hidden="1"/>
    <cellStyle name="Uwaga 3" xfId="13271" hidden="1"/>
    <cellStyle name="Uwaga 3" xfId="13275" hidden="1"/>
    <cellStyle name="Uwaga 3" xfId="13283" hidden="1"/>
    <cellStyle name="Uwaga 3" xfId="13286" hidden="1"/>
    <cellStyle name="Uwaga 3" xfId="13290" hidden="1"/>
    <cellStyle name="Uwaga 3" xfId="13297" hidden="1"/>
    <cellStyle name="Uwaga 3" xfId="13298" hidden="1"/>
    <cellStyle name="Uwaga 3" xfId="13300" hidden="1"/>
    <cellStyle name="Uwaga 3" xfId="13313" hidden="1"/>
    <cellStyle name="Uwaga 3" xfId="13316" hidden="1"/>
    <cellStyle name="Uwaga 3" xfId="13319" hidden="1"/>
    <cellStyle name="Uwaga 3" xfId="13328" hidden="1"/>
    <cellStyle name="Uwaga 3" xfId="13331" hidden="1"/>
    <cellStyle name="Uwaga 3" xfId="13335" hidden="1"/>
    <cellStyle name="Uwaga 3" xfId="13343" hidden="1"/>
    <cellStyle name="Uwaga 3" xfId="13345" hidden="1"/>
    <cellStyle name="Uwaga 3" xfId="13348" hidden="1"/>
    <cellStyle name="Uwaga 3" xfId="13357" hidden="1"/>
    <cellStyle name="Uwaga 3" xfId="13358" hidden="1"/>
    <cellStyle name="Uwaga 3" xfId="13359" hidden="1"/>
    <cellStyle name="Uwaga 3" xfId="13372" hidden="1"/>
    <cellStyle name="Uwaga 3" xfId="13373" hidden="1"/>
    <cellStyle name="Uwaga 3" xfId="13375" hidden="1"/>
    <cellStyle name="Uwaga 3" xfId="13387" hidden="1"/>
    <cellStyle name="Uwaga 3" xfId="13388" hidden="1"/>
    <cellStyle name="Uwaga 3" xfId="13390" hidden="1"/>
    <cellStyle name="Uwaga 3" xfId="13402" hidden="1"/>
    <cellStyle name="Uwaga 3" xfId="13403" hidden="1"/>
    <cellStyle name="Uwaga 3" xfId="13405" hidden="1"/>
    <cellStyle name="Uwaga 3" xfId="13417" hidden="1"/>
    <cellStyle name="Uwaga 3" xfId="13418" hidden="1"/>
    <cellStyle name="Uwaga 3" xfId="13419" hidden="1"/>
    <cellStyle name="Uwaga 3" xfId="13433" hidden="1"/>
    <cellStyle name="Uwaga 3" xfId="13435" hidden="1"/>
    <cellStyle name="Uwaga 3" xfId="13438" hidden="1"/>
    <cellStyle name="Uwaga 3" xfId="13448" hidden="1"/>
    <cellStyle name="Uwaga 3" xfId="13451" hidden="1"/>
    <cellStyle name="Uwaga 3" xfId="13454" hidden="1"/>
    <cellStyle name="Uwaga 3" xfId="13463" hidden="1"/>
    <cellStyle name="Uwaga 3" xfId="13465" hidden="1"/>
    <cellStyle name="Uwaga 3" xfId="13468" hidden="1"/>
    <cellStyle name="Uwaga 3" xfId="13477" hidden="1"/>
    <cellStyle name="Uwaga 3" xfId="13478" hidden="1"/>
    <cellStyle name="Uwaga 3" xfId="13479" hidden="1"/>
    <cellStyle name="Uwaga 3" xfId="13492" hidden="1"/>
    <cellStyle name="Uwaga 3" xfId="13494" hidden="1"/>
    <cellStyle name="Uwaga 3" xfId="13496" hidden="1"/>
    <cellStyle name="Uwaga 3" xfId="13507" hidden="1"/>
    <cellStyle name="Uwaga 3" xfId="13509" hidden="1"/>
    <cellStyle name="Uwaga 3" xfId="13511" hidden="1"/>
    <cellStyle name="Uwaga 3" xfId="13522" hidden="1"/>
    <cellStyle name="Uwaga 3" xfId="13524" hidden="1"/>
    <cellStyle name="Uwaga 3" xfId="13526" hidden="1"/>
    <cellStyle name="Uwaga 3" xfId="13537" hidden="1"/>
    <cellStyle name="Uwaga 3" xfId="13538" hidden="1"/>
    <cellStyle name="Uwaga 3" xfId="13539" hidden="1"/>
    <cellStyle name="Uwaga 3" xfId="13552" hidden="1"/>
    <cellStyle name="Uwaga 3" xfId="13554" hidden="1"/>
    <cellStyle name="Uwaga 3" xfId="13556" hidden="1"/>
    <cellStyle name="Uwaga 3" xfId="13567" hidden="1"/>
    <cellStyle name="Uwaga 3" xfId="13569" hidden="1"/>
    <cellStyle name="Uwaga 3" xfId="13571" hidden="1"/>
    <cellStyle name="Uwaga 3" xfId="13582" hidden="1"/>
    <cellStyle name="Uwaga 3" xfId="13584" hidden="1"/>
    <cellStyle name="Uwaga 3" xfId="13585" hidden="1"/>
    <cellStyle name="Uwaga 3" xfId="13597" hidden="1"/>
    <cellStyle name="Uwaga 3" xfId="13598" hidden="1"/>
    <cellStyle name="Uwaga 3" xfId="13599" hidden="1"/>
    <cellStyle name="Uwaga 3" xfId="13612" hidden="1"/>
    <cellStyle name="Uwaga 3" xfId="13614" hidden="1"/>
    <cellStyle name="Uwaga 3" xfId="13616" hidden="1"/>
    <cellStyle name="Uwaga 3" xfId="13627" hidden="1"/>
    <cellStyle name="Uwaga 3" xfId="13629" hidden="1"/>
    <cellStyle name="Uwaga 3" xfId="13631" hidden="1"/>
    <cellStyle name="Uwaga 3" xfId="13642" hidden="1"/>
    <cellStyle name="Uwaga 3" xfId="13644" hidden="1"/>
    <cellStyle name="Uwaga 3" xfId="13646" hidden="1"/>
    <cellStyle name="Uwaga 3" xfId="13657" hidden="1"/>
    <cellStyle name="Uwaga 3" xfId="13658" hidden="1"/>
    <cellStyle name="Uwaga 3" xfId="13660" hidden="1"/>
    <cellStyle name="Uwaga 3" xfId="13671" hidden="1"/>
    <cellStyle name="Uwaga 3" xfId="13673" hidden="1"/>
    <cellStyle name="Uwaga 3" xfId="13674" hidden="1"/>
    <cellStyle name="Uwaga 3" xfId="13683" hidden="1"/>
    <cellStyle name="Uwaga 3" xfId="13686" hidden="1"/>
    <cellStyle name="Uwaga 3" xfId="13688" hidden="1"/>
    <cellStyle name="Uwaga 3" xfId="13699" hidden="1"/>
    <cellStyle name="Uwaga 3" xfId="13701" hidden="1"/>
    <cellStyle name="Uwaga 3" xfId="13703" hidden="1"/>
    <cellStyle name="Uwaga 3" xfId="13715" hidden="1"/>
    <cellStyle name="Uwaga 3" xfId="13717" hidden="1"/>
    <cellStyle name="Uwaga 3" xfId="13719" hidden="1"/>
    <cellStyle name="Uwaga 3" xfId="13727" hidden="1"/>
    <cellStyle name="Uwaga 3" xfId="13729" hidden="1"/>
    <cellStyle name="Uwaga 3" xfId="13732" hidden="1"/>
    <cellStyle name="Uwaga 3" xfId="13722" hidden="1"/>
    <cellStyle name="Uwaga 3" xfId="13721" hidden="1"/>
    <cellStyle name="Uwaga 3" xfId="13720" hidden="1"/>
    <cellStyle name="Uwaga 3" xfId="13707" hidden="1"/>
    <cellStyle name="Uwaga 3" xfId="13706" hidden="1"/>
    <cellStyle name="Uwaga 3" xfId="13705" hidden="1"/>
    <cellStyle name="Uwaga 3" xfId="13692" hidden="1"/>
    <cellStyle name="Uwaga 3" xfId="13691" hidden="1"/>
    <cellStyle name="Uwaga 3" xfId="13690" hidden="1"/>
    <cellStyle name="Uwaga 3" xfId="13677" hidden="1"/>
    <cellStyle name="Uwaga 3" xfId="13676" hidden="1"/>
    <cellStyle name="Uwaga 3" xfId="13675" hidden="1"/>
    <cellStyle name="Uwaga 3" xfId="13662" hidden="1"/>
    <cellStyle name="Uwaga 3" xfId="13661" hidden="1"/>
    <cellStyle name="Uwaga 3" xfId="13659" hidden="1"/>
    <cellStyle name="Uwaga 3" xfId="13648" hidden="1"/>
    <cellStyle name="Uwaga 3" xfId="13645" hidden="1"/>
    <cellStyle name="Uwaga 3" xfId="13643" hidden="1"/>
    <cellStyle name="Uwaga 3" xfId="13633" hidden="1"/>
    <cellStyle name="Uwaga 3" xfId="13630" hidden="1"/>
    <cellStyle name="Uwaga 3" xfId="13628" hidden="1"/>
    <cellStyle name="Uwaga 3" xfId="13618" hidden="1"/>
    <cellStyle name="Uwaga 3" xfId="13615" hidden="1"/>
    <cellStyle name="Uwaga 3" xfId="13613" hidden="1"/>
    <cellStyle name="Uwaga 3" xfId="13603" hidden="1"/>
    <cellStyle name="Uwaga 3" xfId="13601" hidden="1"/>
    <cellStyle name="Uwaga 3" xfId="13600" hidden="1"/>
    <cellStyle name="Uwaga 3" xfId="13588" hidden="1"/>
    <cellStyle name="Uwaga 3" xfId="13586" hidden="1"/>
    <cellStyle name="Uwaga 3" xfId="13583" hidden="1"/>
    <cellStyle name="Uwaga 3" xfId="13573" hidden="1"/>
    <cellStyle name="Uwaga 3" xfId="13570" hidden="1"/>
    <cellStyle name="Uwaga 3" xfId="13568" hidden="1"/>
    <cellStyle name="Uwaga 3" xfId="13558" hidden="1"/>
    <cellStyle name="Uwaga 3" xfId="13555" hidden="1"/>
    <cellStyle name="Uwaga 3" xfId="13553" hidden="1"/>
    <cellStyle name="Uwaga 3" xfId="13543" hidden="1"/>
    <cellStyle name="Uwaga 3" xfId="13541" hidden="1"/>
    <cellStyle name="Uwaga 3" xfId="13540" hidden="1"/>
    <cellStyle name="Uwaga 3" xfId="13528" hidden="1"/>
    <cellStyle name="Uwaga 3" xfId="13525" hidden="1"/>
    <cellStyle name="Uwaga 3" xfId="13523" hidden="1"/>
    <cellStyle name="Uwaga 3" xfId="13513" hidden="1"/>
    <cellStyle name="Uwaga 3" xfId="13510" hidden="1"/>
    <cellStyle name="Uwaga 3" xfId="13508" hidden="1"/>
    <cellStyle name="Uwaga 3" xfId="13498" hidden="1"/>
    <cellStyle name="Uwaga 3" xfId="13495" hidden="1"/>
    <cellStyle name="Uwaga 3" xfId="13493" hidden="1"/>
    <cellStyle name="Uwaga 3" xfId="13483" hidden="1"/>
    <cellStyle name="Uwaga 3" xfId="13481" hidden="1"/>
    <cellStyle name="Uwaga 3" xfId="13480" hidden="1"/>
    <cellStyle name="Uwaga 3" xfId="13467" hidden="1"/>
    <cellStyle name="Uwaga 3" xfId="13464" hidden="1"/>
    <cellStyle name="Uwaga 3" xfId="13462" hidden="1"/>
    <cellStyle name="Uwaga 3" xfId="13452" hidden="1"/>
    <cellStyle name="Uwaga 3" xfId="13449" hidden="1"/>
    <cellStyle name="Uwaga 3" xfId="13447" hidden="1"/>
    <cellStyle name="Uwaga 3" xfId="13437" hidden="1"/>
    <cellStyle name="Uwaga 3" xfId="13434" hidden="1"/>
    <cellStyle name="Uwaga 3" xfId="13432" hidden="1"/>
    <cellStyle name="Uwaga 3" xfId="13423" hidden="1"/>
    <cellStyle name="Uwaga 3" xfId="13421" hidden="1"/>
    <cellStyle name="Uwaga 3" xfId="13420" hidden="1"/>
    <cellStyle name="Uwaga 3" xfId="13408" hidden="1"/>
    <cellStyle name="Uwaga 3" xfId="13406" hidden="1"/>
    <cellStyle name="Uwaga 3" xfId="13404" hidden="1"/>
    <cellStyle name="Uwaga 3" xfId="13393" hidden="1"/>
    <cellStyle name="Uwaga 3" xfId="13391" hidden="1"/>
    <cellStyle name="Uwaga 3" xfId="13389" hidden="1"/>
    <cellStyle name="Uwaga 3" xfId="13378" hidden="1"/>
    <cellStyle name="Uwaga 3" xfId="13376" hidden="1"/>
    <cellStyle name="Uwaga 3" xfId="13374" hidden="1"/>
    <cellStyle name="Uwaga 3" xfId="13363" hidden="1"/>
    <cellStyle name="Uwaga 3" xfId="13361" hidden="1"/>
    <cellStyle name="Uwaga 3" xfId="13360" hidden="1"/>
    <cellStyle name="Uwaga 3" xfId="13347" hidden="1"/>
    <cellStyle name="Uwaga 3" xfId="13344" hidden="1"/>
    <cellStyle name="Uwaga 3" xfId="13342" hidden="1"/>
    <cellStyle name="Uwaga 3" xfId="13332" hidden="1"/>
    <cellStyle name="Uwaga 3" xfId="13329" hidden="1"/>
    <cellStyle name="Uwaga 3" xfId="13327" hidden="1"/>
    <cellStyle name="Uwaga 3" xfId="13317" hidden="1"/>
    <cellStyle name="Uwaga 3" xfId="13314" hidden="1"/>
    <cellStyle name="Uwaga 3" xfId="13312" hidden="1"/>
    <cellStyle name="Uwaga 3" xfId="13303" hidden="1"/>
    <cellStyle name="Uwaga 3" xfId="13301" hidden="1"/>
    <cellStyle name="Uwaga 3" xfId="13299" hidden="1"/>
    <cellStyle name="Uwaga 3" xfId="13287" hidden="1"/>
    <cellStyle name="Uwaga 3" xfId="13284" hidden="1"/>
    <cellStyle name="Uwaga 3" xfId="13282" hidden="1"/>
    <cellStyle name="Uwaga 3" xfId="13272" hidden="1"/>
    <cellStyle name="Uwaga 3" xfId="13269" hidden="1"/>
    <cellStyle name="Uwaga 3" xfId="13267" hidden="1"/>
    <cellStyle name="Uwaga 3" xfId="13257" hidden="1"/>
    <cellStyle name="Uwaga 3" xfId="13254" hidden="1"/>
    <cellStyle name="Uwaga 3" xfId="13252" hidden="1"/>
    <cellStyle name="Uwaga 3" xfId="13245" hidden="1"/>
    <cellStyle name="Uwaga 3" xfId="13242" hidden="1"/>
    <cellStyle name="Uwaga 3" xfId="13240" hidden="1"/>
    <cellStyle name="Uwaga 3" xfId="13230" hidden="1"/>
    <cellStyle name="Uwaga 3" xfId="13227" hidden="1"/>
    <cellStyle name="Uwaga 3" xfId="13224" hidden="1"/>
    <cellStyle name="Uwaga 3" xfId="13215" hidden="1"/>
    <cellStyle name="Uwaga 3" xfId="13211" hidden="1"/>
    <cellStyle name="Uwaga 3" xfId="13208" hidden="1"/>
    <cellStyle name="Uwaga 3" xfId="13200" hidden="1"/>
    <cellStyle name="Uwaga 3" xfId="13197" hidden="1"/>
    <cellStyle name="Uwaga 3" xfId="13194" hidden="1"/>
    <cellStyle name="Uwaga 3" xfId="13185" hidden="1"/>
    <cellStyle name="Uwaga 3" xfId="13182" hidden="1"/>
    <cellStyle name="Uwaga 3" xfId="13179" hidden="1"/>
    <cellStyle name="Uwaga 3" xfId="13169" hidden="1"/>
    <cellStyle name="Uwaga 3" xfId="13165" hidden="1"/>
    <cellStyle name="Uwaga 3" xfId="13162" hidden="1"/>
    <cellStyle name="Uwaga 3" xfId="13153" hidden="1"/>
    <cellStyle name="Uwaga 3" xfId="13149" hidden="1"/>
    <cellStyle name="Uwaga 3" xfId="13147" hidden="1"/>
    <cellStyle name="Uwaga 3" xfId="13139" hidden="1"/>
    <cellStyle name="Uwaga 3" xfId="13135" hidden="1"/>
    <cellStyle name="Uwaga 3" xfId="13132" hidden="1"/>
    <cellStyle name="Uwaga 3" xfId="13125" hidden="1"/>
    <cellStyle name="Uwaga 3" xfId="13122" hidden="1"/>
    <cellStyle name="Uwaga 3" xfId="13119" hidden="1"/>
    <cellStyle name="Uwaga 3" xfId="13110" hidden="1"/>
    <cellStyle name="Uwaga 3" xfId="13105" hidden="1"/>
    <cellStyle name="Uwaga 3" xfId="13102" hidden="1"/>
    <cellStyle name="Uwaga 3" xfId="13095" hidden="1"/>
    <cellStyle name="Uwaga 3" xfId="13090" hidden="1"/>
    <cellStyle name="Uwaga 3" xfId="13087" hidden="1"/>
    <cellStyle name="Uwaga 3" xfId="13080" hidden="1"/>
    <cellStyle name="Uwaga 3" xfId="13075" hidden="1"/>
    <cellStyle name="Uwaga 3" xfId="13072" hidden="1"/>
    <cellStyle name="Uwaga 3" xfId="13066" hidden="1"/>
    <cellStyle name="Uwaga 3" xfId="13062" hidden="1"/>
    <cellStyle name="Uwaga 3" xfId="13059" hidden="1"/>
    <cellStyle name="Uwaga 3" xfId="13051" hidden="1"/>
    <cellStyle name="Uwaga 3" xfId="13046" hidden="1"/>
    <cellStyle name="Uwaga 3" xfId="13042" hidden="1"/>
    <cellStyle name="Uwaga 3" xfId="13036" hidden="1"/>
    <cellStyle name="Uwaga 3" xfId="13031" hidden="1"/>
    <cellStyle name="Uwaga 3" xfId="13027" hidden="1"/>
    <cellStyle name="Uwaga 3" xfId="13021" hidden="1"/>
    <cellStyle name="Uwaga 3" xfId="13016" hidden="1"/>
    <cellStyle name="Uwaga 3" xfId="13012" hidden="1"/>
    <cellStyle name="Uwaga 3" xfId="13007" hidden="1"/>
    <cellStyle name="Uwaga 3" xfId="13003" hidden="1"/>
    <cellStyle name="Uwaga 3" xfId="12999" hidden="1"/>
    <cellStyle name="Uwaga 3" xfId="12991" hidden="1"/>
    <cellStyle name="Uwaga 3" xfId="12986" hidden="1"/>
    <cellStyle name="Uwaga 3" xfId="12982" hidden="1"/>
    <cellStyle name="Uwaga 3" xfId="12976" hidden="1"/>
    <cellStyle name="Uwaga 3" xfId="12971" hidden="1"/>
    <cellStyle name="Uwaga 3" xfId="12967" hidden="1"/>
    <cellStyle name="Uwaga 3" xfId="12961" hidden="1"/>
    <cellStyle name="Uwaga 3" xfId="12956" hidden="1"/>
    <cellStyle name="Uwaga 3" xfId="12952" hidden="1"/>
    <cellStyle name="Uwaga 3" xfId="12948" hidden="1"/>
    <cellStyle name="Uwaga 3" xfId="12943" hidden="1"/>
    <cellStyle name="Uwaga 3" xfId="12938" hidden="1"/>
    <cellStyle name="Uwaga 3" xfId="12933" hidden="1"/>
    <cellStyle name="Uwaga 3" xfId="12929" hidden="1"/>
    <cellStyle name="Uwaga 3" xfId="12925" hidden="1"/>
    <cellStyle name="Uwaga 3" xfId="12918" hidden="1"/>
    <cellStyle name="Uwaga 3" xfId="12914" hidden="1"/>
    <cellStyle name="Uwaga 3" xfId="12909" hidden="1"/>
    <cellStyle name="Uwaga 3" xfId="12903" hidden="1"/>
    <cellStyle name="Uwaga 3" xfId="12899" hidden="1"/>
    <cellStyle name="Uwaga 3" xfId="12894" hidden="1"/>
    <cellStyle name="Uwaga 3" xfId="12888" hidden="1"/>
    <cellStyle name="Uwaga 3" xfId="12884" hidden="1"/>
    <cellStyle name="Uwaga 3" xfId="12879" hidden="1"/>
    <cellStyle name="Uwaga 3" xfId="12873" hidden="1"/>
    <cellStyle name="Uwaga 3" xfId="12869" hidden="1"/>
    <cellStyle name="Uwaga 3" xfId="12865" hidden="1"/>
    <cellStyle name="Uwaga 3" xfId="13725" hidden="1"/>
    <cellStyle name="Uwaga 3" xfId="13724" hidden="1"/>
    <cellStyle name="Uwaga 3" xfId="13723" hidden="1"/>
    <cellStyle name="Uwaga 3" xfId="13710" hidden="1"/>
    <cellStyle name="Uwaga 3" xfId="13709" hidden="1"/>
    <cellStyle name="Uwaga 3" xfId="13708" hidden="1"/>
    <cellStyle name="Uwaga 3" xfId="13695" hidden="1"/>
    <cellStyle name="Uwaga 3" xfId="13694" hidden="1"/>
    <cellStyle name="Uwaga 3" xfId="13693" hidden="1"/>
    <cellStyle name="Uwaga 3" xfId="13680" hidden="1"/>
    <cellStyle name="Uwaga 3" xfId="13679" hidden="1"/>
    <cellStyle name="Uwaga 3" xfId="13678" hidden="1"/>
    <cellStyle name="Uwaga 3" xfId="13665" hidden="1"/>
    <cellStyle name="Uwaga 3" xfId="13664" hidden="1"/>
    <cellStyle name="Uwaga 3" xfId="13663" hidden="1"/>
    <cellStyle name="Uwaga 3" xfId="13651" hidden="1"/>
    <cellStyle name="Uwaga 3" xfId="13649" hidden="1"/>
    <cellStyle name="Uwaga 3" xfId="13647" hidden="1"/>
    <cellStyle name="Uwaga 3" xfId="13636" hidden="1"/>
    <cellStyle name="Uwaga 3" xfId="13634" hidden="1"/>
    <cellStyle name="Uwaga 3" xfId="13632" hidden="1"/>
    <cellStyle name="Uwaga 3" xfId="13621" hidden="1"/>
    <cellStyle name="Uwaga 3" xfId="13619" hidden="1"/>
    <cellStyle name="Uwaga 3" xfId="13617" hidden="1"/>
    <cellStyle name="Uwaga 3" xfId="13606" hidden="1"/>
    <cellStyle name="Uwaga 3" xfId="13604" hidden="1"/>
    <cellStyle name="Uwaga 3" xfId="13602" hidden="1"/>
    <cellStyle name="Uwaga 3" xfId="13591" hidden="1"/>
    <cellStyle name="Uwaga 3" xfId="13589" hidden="1"/>
    <cellStyle name="Uwaga 3" xfId="13587" hidden="1"/>
    <cellStyle name="Uwaga 3" xfId="13576" hidden="1"/>
    <cellStyle name="Uwaga 3" xfId="13574" hidden="1"/>
    <cellStyle name="Uwaga 3" xfId="13572" hidden="1"/>
    <cellStyle name="Uwaga 3" xfId="13561" hidden="1"/>
    <cellStyle name="Uwaga 3" xfId="13559" hidden="1"/>
    <cellStyle name="Uwaga 3" xfId="13557" hidden="1"/>
    <cellStyle name="Uwaga 3" xfId="13546" hidden="1"/>
    <cellStyle name="Uwaga 3" xfId="13544" hidden="1"/>
    <cellStyle name="Uwaga 3" xfId="13542" hidden="1"/>
    <cellStyle name="Uwaga 3" xfId="13531" hidden="1"/>
    <cellStyle name="Uwaga 3" xfId="13529" hidden="1"/>
    <cellStyle name="Uwaga 3" xfId="13527" hidden="1"/>
    <cellStyle name="Uwaga 3" xfId="13516" hidden="1"/>
    <cellStyle name="Uwaga 3" xfId="13514" hidden="1"/>
    <cellStyle name="Uwaga 3" xfId="13512" hidden="1"/>
    <cellStyle name="Uwaga 3" xfId="13501" hidden="1"/>
    <cellStyle name="Uwaga 3" xfId="13499" hidden="1"/>
    <cellStyle name="Uwaga 3" xfId="13497" hidden="1"/>
    <cellStyle name="Uwaga 3" xfId="13486" hidden="1"/>
    <cellStyle name="Uwaga 3" xfId="13484" hidden="1"/>
    <cellStyle name="Uwaga 3" xfId="13482" hidden="1"/>
    <cellStyle name="Uwaga 3" xfId="13471" hidden="1"/>
    <cellStyle name="Uwaga 3" xfId="13469" hidden="1"/>
    <cellStyle name="Uwaga 3" xfId="13466" hidden="1"/>
    <cellStyle name="Uwaga 3" xfId="13456" hidden="1"/>
    <cellStyle name="Uwaga 3" xfId="13453" hidden="1"/>
    <cellStyle name="Uwaga 3" xfId="13450" hidden="1"/>
    <cellStyle name="Uwaga 3" xfId="13441" hidden="1"/>
    <cellStyle name="Uwaga 3" xfId="13439" hidden="1"/>
    <cellStyle name="Uwaga 3" xfId="13436" hidden="1"/>
    <cellStyle name="Uwaga 3" xfId="13426" hidden="1"/>
    <cellStyle name="Uwaga 3" xfId="13424" hidden="1"/>
    <cellStyle name="Uwaga 3" xfId="13422" hidden="1"/>
    <cellStyle name="Uwaga 3" xfId="13411" hidden="1"/>
    <cellStyle name="Uwaga 3" xfId="13409" hidden="1"/>
    <cellStyle name="Uwaga 3" xfId="13407" hidden="1"/>
    <cellStyle name="Uwaga 3" xfId="13396" hidden="1"/>
    <cellStyle name="Uwaga 3" xfId="13394" hidden="1"/>
    <cellStyle name="Uwaga 3" xfId="13392" hidden="1"/>
    <cellStyle name="Uwaga 3" xfId="13381" hidden="1"/>
    <cellStyle name="Uwaga 3" xfId="13379" hidden="1"/>
    <cellStyle name="Uwaga 3" xfId="13377" hidden="1"/>
    <cellStyle name="Uwaga 3" xfId="13366" hidden="1"/>
    <cellStyle name="Uwaga 3" xfId="13364" hidden="1"/>
    <cellStyle name="Uwaga 3" xfId="13362" hidden="1"/>
    <cellStyle name="Uwaga 3" xfId="13351" hidden="1"/>
    <cellStyle name="Uwaga 3" xfId="13349" hidden="1"/>
    <cellStyle name="Uwaga 3" xfId="13346" hidden="1"/>
    <cellStyle name="Uwaga 3" xfId="13336" hidden="1"/>
    <cellStyle name="Uwaga 3" xfId="13333" hidden="1"/>
    <cellStyle name="Uwaga 3" xfId="13330" hidden="1"/>
    <cellStyle name="Uwaga 3" xfId="13321" hidden="1"/>
    <cellStyle name="Uwaga 3" xfId="13318" hidden="1"/>
    <cellStyle name="Uwaga 3" xfId="13315" hidden="1"/>
    <cellStyle name="Uwaga 3" xfId="13306" hidden="1"/>
    <cellStyle name="Uwaga 3" xfId="13304" hidden="1"/>
    <cellStyle name="Uwaga 3" xfId="13302" hidden="1"/>
    <cellStyle name="Uwaga 3" xfId="13291" hidden="1"/>
    <cellStyle name="Uwaga 3" xfId="13288" hidden="1"/>
    <cellStyle name="Uwaga 3" xfId="13285" hidden="1"/>
    <cellStyle name="Uwaga 3" xfId="13276" hidden="1"/>
    <cellStyle name="Uwaga 3" xfId="13273" hidden="1"/>
    <cellStyle name="Uwaga 3" xfId="13270" hidden="1"/>
    <cellStyle name="Uwaga 3" xfId="13261" hidden="1"/>
    <cellStyle name="Uwaga 3" xfId="13258" hidden="1"/>
    <cellStyle name="Uwaga 3" xfId="13255" hidden="1"/>
    <cellStyle name="Uwaga 3" xfId="13248" hidden="1"/>
    <cellStyle name="Uwaga 3" xfId="13244" hidden="1"/>
    <cellStyle name="Uwaga 3" xfId="13241" hidden="1"/>
    <cellStyle name="Uwaga 3" xfId="13233" hidden="1"/>
    <cellStyle name="Uwaga 3" xfId="13229" hidden="1"/>
    <cellStyle name="Uwaga 3" xfId="13226" hidden="1"/>
    <cellStyle name="Uwaga 3" xfId="13218" hidden="1"/>
    <cellStyle name="Uwaga 3" xfId="13214" hidden="1"/>
    <cellStyle name="Uwaga 3" xfId="13210" hidden="1"/>
    <cellStyle name="Uwaga 3" xfId="13203" hidden="1"/>
    <cellStyle name="Uwaga 3" xfId="13199" hidden="1"/>
    <cellStyle name="Uwaga 3" xfId="13196" hidden="1"/>
    <cellStyle name="Uwaga 3" xfId="13188" hidden="1"/>
    <cellStyle name="Uwaga 3" xfId="13184" hidden="1"/>
    <cellStyle name="Uwaga 3" xfId="13181" hidden="1"/>
    <cellStyle name="Uwaga 3" xfId="13172" hidden="1"/>
    <cellStyle name="Uwaga 3" xfId="13167" hidden="1"/>
    <cellStyle name="Uwaga 3" xfId="13163" hidden="1"/>
    <cellStyle name="Uwaga 3" xfId="13157" hidden="1"/>
    <cellStyle name="Uwaga 3" xfId="13152" hidden="1"/>
    <cellStyle name="Uwaga 3" xfId="13148" hidden="1"/>
    <cellStyle name="Uwaga 3" xfId="13142" hidden="1"/>
    <cellStyle name="Uwaga 3" xfId="13137" hidden="1"/>
    <cellStyle name="Uwaga 3" xfId="13133" hidden="1"/>
    <cellStyle name="Uwaga 3" xfId="13128" hidden="1"/>
    <cellStyle name="Uwaga 3" xfId="13124" hidden="1"/>
    <cellStyle name="Uwaga 3" xfId="13120" hidden="1"/>
    <cellStyle name="Uwaga 3" xfId="13113" hidden="1"/>
    <cellStyle name="Uwaga 3" xfId="13108" hidden="1"/>
    <cellStyle name="Uwaga 3" xfId="13104" hidden="1"/>
    <cellStyle name="Uwaga 3" xfId="13097" hidden="1"/>
    <cellStyle name="Uwaga 3" xfId="13092" hidden="1"/>
    <cellStyle name="Uwaga 3" xfId="13088" hidden="1"/>
    <cellStyle name="Uwaga 3" xfId="13083" hidden="1"/>
    <cellStyle name="Uwaga 3" xfId="13078" hidden="1"/>
    <cellStyle name="Uwaga 3" xfId="13074" hidden="1"/>
    <cellStyle name="Uwaga 3" xfId="13068" hidden="1"/>
    <cellStyle name="Uwaga 3" xfId="13064" hidden="1"/>
    <cellStyle name="Uwaga 3" xfId="13061" hidden="1"/>
    <cellStyle name="Uwaga 3" xfId="13054" hidden="1"/>
    <cellStyle name="Uwaga 3" xfId="13049" hidden="1"/>
    <cellStyle name="Uwaga 3" xfId="13044" hidden="1"/>
    <cellStyle name="Uwaga 3" xfId="13038" hidden="1"/>
    <cellStyle name="Uwaga 3" xfId="13033" hidden="1"/>
    <cellStyle name="Uwaga 3" xfId="13028" hidden="1"/>
    <cellStyle name="Uwaga 3" xfId="13023" hidden="1"/>
    <cellStyle name="Uwaga 3" xfId="13018" hidden="1"/>
    <cellStyle name="Uwaga 3" xfId="13013" hidden="1"/>
    <cellStyle name="Uwaga 3" xfId="13009" hidden="1"/>
    <cellStyle name="Uwaga 3" xfId="13005" hidden="1"/>
    <cellStyle name="Uwaga 3" xfId="13000" hidden="1"/>
    <cellStyle name="Uwaga 3" xfId="12993" hidden="1"/>
    <cellStyle name="Uwaga 3" xfId="12988" hidden="1"/>
    <cellStyle name="Uwaga 3" xfId="12983" hidden="1"/>
    <cellStyle name="Uwaga 3" xfId="12977" hidden="1"/>
    <cellStyle name="Uwaga 3" xfId="12972" hidden="1"/>
    <cellStyle name="Uwaga 3" xfId="12968" hidden="1"/>
    <cellStyle name="Uwaga 3" xfId="12963" hidden="1"/>
    <cellStyle name="Uwaga 3" xfId="12958" hidden="1"/>
    <cellStyle name="Uwaga 3" xfId="12953" hidden="1"/>
    <cellStyle name="Uwaga 3" xfId="12949" hidden="1"/>
    <cellStyle name="Uwaga 3" xfId="12944" hidden="1"/>
    <cellStyle name="Uwaga 3" xfId="12939" hidden="1"/>
    <cellStyle name="Uwaga 3" xfId="12934" hidden="1"/>
    <cellStyle name="Uwaga 3" xfId="12930" hidden="1"/>
    <cellStyle name="Uwaga 3" xfId="12926" hidden="1"/>
    <cellStyle name="Uwaga 3" xfId="12919" hidden="1"/>
    <cellStyle name="Uwaga 3" xfId="12915" hidden="1"/>
    <cellStyle name="Uwaga 3" xfId="12910" hidden="1"/>
    <cellStyle name="Uwaga 3" xfId="12904" hidden="1"/>
    <cellStyle name="Uwaga 3" xfId="12900" hidden="1"/>
    <cellStyle name="Uwaga 3" xfId="12895" hidden="1"/>
    <cellStyle name="Uwaga 3" xfId="12889" hidden="1"/>
    <cellStyle name="Uwaga 3" xfId="12885" hidden="1"/>
    <cellStyle name="Uwaga 3" xfId="12881" hidden="1"/>
    <cellStyle name="Uwaga 3" xfId="12874" hidden="1"/>
    <cellStyle name="Uwaga 3" xfId="12870" hidden="1"/>
    <cellStyle name="Uwaga 3" xfId="12866" hidden="1"/>
    <cellStyle name="Uwaga 3" xfId="13730" hidden="1"/>
    <cellStyle name="Uwaga 3" xfId="13728" hidden="1"/>
    <cellStyle name="Uwaga 3" xfId="13726" hidden="1"/>
    <cellStyle name="Uwaga 3" xfId="13713" hidden="1"/>
    <cellStyle name="Uwaga 3" xfId="13712" hidden="1"/>
    <cellStyle name="Uwaga 3" xfId="13711" hidden="1"/>
    <cellStyle name="Uwaga 3" xfId="13698" hidden="1"/>
    <cellStyle name="Uwaga 3" xfId="13697" hidden="1"/>
    <cellStyle name="Uwaga 3" xfId="13696" hidden="1"/>
    <cellStyle name="Uwaga 3" xfId="13684" hidden="1"/>
    <cellStyle name="Uwaga 3" xfId="13682" hidden="1"/>
    <cellStyle name="Uwaga 3" xfId="13681" hidden="1"/>
    <cellStyle name="Uwaga 3" xfId="13668" hidden="1"/>
    <cellStyle name="Uwaga 3" xfId="13667" hidden="1"/>
    <cellStyle name="Uwaga 3" xfId="13666" hidden="1"/>
    <cellStyle name="Uwaga 3" xfId="13654" hidden="1"/>
    <cellStyle name="Uwaga 3" xfId="13652" hidden="1"/>
    <cellStyle name="Uwaga 3" xfId="13650" hidden="1"/>
    <cellStyle name="Uwaga 3" xfId="13639" hidden="1"/>
    <cellStyle name="Uwaga 3" xfId="13637" hidden="1"/>
    <cellStyle name="Uwaga 3" xfId="13635" hidden="1"/>
    <cellStyle name="Uwaga 3" xfId="13624" hidden="1"/>
    <cellStyle name="Uwaga 3" xfId="13622" hidden="1"/>
    <cellStyle name="Uwaga 3" xfId="13620" hidden="1"/>
    <cellStyle name="Uwaga 3" xfId="13609" hidden="1"/>
    <cellStyle name="Uwaga 3" xfId="13607" hidden="1"/>
    <cellStyle name="Uwaga 3" xfId="13605" hidden="1"/>
    <cellStyle name="Uwaga 3" xfId="13594" hidden="1"/>
    <cellStyle name="Uwaga 3" xfId="13592" hidden="1"/>
    <cellStyle name="Uwaga 3" xfId="13590" hidden="1"/>
    <cellStyle name="Uwaga 3" xfId="13579" hidden="1"/>
    <cellStyle name="Uwaga 3" xfId="13577" hidden="1"/>
    <cellStyle name="Uwaga 3" xfId="13575" hidden="1"/>
    <cellStyle name="Uwaga 3" xfId="13564" hidden="1"/>
    <cellStyle name="Uwaga 3" xfId="13562" hidden="1"/>
    <cellStyle name="Uwaga 3" xfId="13560" hidden="1"/>
    <cellStyle name="Uwaga 3" xfId="13549" hidden="1"/>
    <cellStyle name="Uwaga 3" xfId="13547" hidden="1"/>
    <cellStyle name="Uwaga 3" xfId="13545" hidden="1"/>
    <cellStyle name="Uwaga 3" xfId="13534" hidden="1"/>
    <cellStyle name="Uwaga 3" xfId="13532" hidden="1"/>
    <cellStyle name="Uwaga 3" xfId="13530" hidden="1"/>
    <cellStyle name="Uwaga 3" xfId="13519" hidden="1"/>
    <cellStyle name="Uwaga 3" xfId="13517" hidden="1"/>
    <cellStyle name="Uwaga 3" xfId="13515" hidden="1"/>
    <cellStyle name="Uwaga 3" xfId="13504" hidden="1"/>
    <cellStyle name="Uwaga 3" xfId="13502" hidden="1"/>
    <cellStyle name="Uwaga 3" xfId="13500" hidden="1"/>
    <cellStyle name="Uwaga 3" xfId="13489" hidden="1"/>
    <cellStyle name="Uwaga 3" xfId="13487" hidden="1"/>
    <cellStyle name="Uwaga 3" xfId="13485" hidden="1"/>
    <cellStyle name="Uwaga 3" xfId="13474" hidden="1"/>
    <cellStyle name="Uwaga 3" xfId="13472" hidden="1"/>
    <cellStyle name="Uwaga 3" xfId="13470" hidden="1"/>
    <cellStyle name="Uwaga 3" xfId="13459" hidden="1"/>
    <cellStyle name="Uwaga 3" xfId="13457" hidden="1"/>
    <cellStyle name="Uwaga 3" xfId="13455" hidden="1"/>
    <cellStyle name="Uwaga 3" xfId="13444" hidden="1"/>
    <cellStyle name="Uwaga 3" xfId="13442" hidden="1"/>
    <cellStyle name="Uwaga 3" xfId="13440" hidden="1"/>
    <cellStyle name="Uwaga 3" xfId="13429" hidden="1"/>
    <cellStyle name="Uwaga 3" xfId="13427" hidden="1"/>
    <cellStyle name="Uwaga 3" xfId="13425" hidden="1"/>
    <cellStyle name="Uwaga 3" xfId="13414" hidden="1"/>
    <cellStyle name="Uwaga 3" xfId="13412" hidden="1"/>
    <cellStyle name="Uwaga 3" xfId="13410" hidden="1"/>
    <cellStyle name="Uwaga 3" xfId="13399" hidden="1"/>
    <cellStyle name="Uwaga 3" xfId="13397" hidden="1"/>
    <cellStyle name="Uwaga 3" xfId="13395" hidden="1"/>
    <cellStyle name="Uwaga 3" xfId="13384" hidden="1"/>
    <cellStyle name="Uwaga 3" xfId="13382" hidden="1"/>
    <cellStyle name="Uwaga 3" xfId="13380" hidden="1"/>
    <cellStyle name="Uwaga 3" xfId="13369" hidden="1"/>
    <cellStyle name="Uwaga 3" xfId="13367" hidden="1"/>
    <cellStyle name="Uwaga 3" xfId="13365" hidden="1"/>
    <cellStyle name="Uwaga 3" xfId="13354" hidden="1"/>
    <cellStyle name="Uwaga 3" xfId="13352" hidden="1"/>
    <cellStyle name="Uwaga 3" xfId="13350" hidden="1"/>
    <cellStyle name="Uwaga 3" xfId="13339" hidden="1"/>
    <cellStyle name="Uwaga 3" xfId="13337" hidden="1"/>
    <cellStyle name="Uwaga 3" xfId="13334" hidden="1"/>
    <cellStyle name="Uwaga 3" xfId="13324" hidden="1"/>
    <cellStyle name="Uwaga 3" xfId="13322" hidden="1"/>
    <cellStyle name="Uwaga 3" xfId="13320" hidden="1"/>
    <cellStyle name="Uwaga 3" xfId="13309" hidden="1"/>
    <cellStyle name="Uwaga 3" xfId="13307" hidden="1"/>
    <cellStyle name="Uwaga 3" xfId="13305" hidden="1"/>
    <cellStyle name="Uwaga 3" xfId="13294" hidden="1"/>
    <cellStyle name="Uwaga 3" xfId="13292" hidden="1"/>
    <cellStyle name="Uwaga 3" xfId="13289" hidden="1"/>
    <cellStyle name="Uwaga 3" xfId="13279" hidden="1"/>
    <cellStyle name="Uwaga 3" xfId="13277" hidden="1"/>
    <cellStyle name="Uwaga 3" xfId="13274" hidden="1"/>
    <cellStyle name="Uwaga 3" xfId="13264" hidden="1"/>
    <cellStyle name="Uwaga 3" xfId="13262" hidden="1"/>
    <cellStyle name="Uwaga 3" xfId="13259" hidden="1"/>
    <cellStyle name="Uwaga 3" xfId="13250" hidden="1"/>
    <cellStyle name="Uwaga 3" xfId="13247" hidden="1"/>
    <cellStyle name="Uwaga 3" xfId="13243" hidden="1"/>
    <cellStyle name="Uwaga 3" xfId="13235" hidden="1"/>
    <cellStyle name="Uwaga 3" xfId="13232" hidden="1"/>
    <cellStyle name="Uwaga 3" xfId="13228" hidden="1"/>
    <cellStyle name="Uwaga 3" xfId="13220" hidden="1"/>
    <cellStyle name="Uwaga 3" xfId="13217" hidden="1"/>
    <cellStyle name="Uwaga 3" xfId="13213" hidden="1"/>
    <cellStyle name="Uwaga 3" xfId="13205" hidden="1"/>
    <cellStyle name="Uwaga 3" xfId="13202" hidden="1"/>
    <cellStyle name="Uwaga 3" xfId="13198" hidden="1"/>
    <cellStyle name="Uwaga 3" xfId="13190" hidden="1"/>
    <cellStyle name="Uwaga 3" xfId="13187" hidden="1"/>
    <cellStyle name="Uwaga 3" xfId="13183" hidden="1"/>
    <cellStyle name="Uwaga 3" xfId="13175" hidden="1"/>
    <cellStyle name="Uwaga 3" xfId="13171" hidden="1"/>
    <cellStyle name="Uwaga 3" xfId="13166" hidden="1"/>
    <cellStyle name="Uwaga 3" xfId="13160" hidden="1"/>
    <cellStyle name="Uwaga 3" xfId="13156" hidden="1"/>
    <cellStyle name="Uwaga 3" xfId="13151" hidden="1"/>
    <cellStyle name="Uwaga 3" xfId="13145" hidden="1"/>
    <cellStyle name="Uwaga 3" xfId="13141" hidden="1"/>
    <cellStyle name="Uwaga 3" xfId="13136" hidden="1"/>
    <cellStyle name="Uwaga 3" xfId="13130" hidden="1"/>
    <cellStyle name="Uwaga 3" xfId="13127" hidden="1"/>
    <cellStyle name="Uwaga 3" xfId="13123" hidden="1"/>
    <cellStyle name="Uwaga 3" xfId="13115" hidden="1"/>
    <cellStyle name="Uwaga 3" xfId="13112" hidden="1"/>
    <cellStyle name="Uwaga 3" xfId="13107" hidden="1"/>
    <cellStyle name="Uwaga 3" xfId="13100" hidden="1"/>
    <cellStyle name="Uwaga 3" xfId="13096" hidden="1"/>
    <cellStyle name="Uwaga 3" xfId="13091" hidden="1"/>
    <cellStyle name="Uwaga 3" xfId="13085" hidden="1"/>
    <cellStyle name="Uwaga 3" xfId="13081" hidden="1"/>
    <cellStyle name="Uwaga 3" xfId="13076" hidden="1"/>
    <cellStyle name="Uwaga 3" xfId="13070" hidden="1"/>
    <cellStyle name="Uwaga 3" xfId="13067" hidden="1"/>
    <cellStyle name="Uwaga 3" xfId="13063" hidden="1"/>
    <cellStyle name="Uwaga 3" xfId="13055" hidden="1"/>
    <cellStyle name="Uwaga 3" xfId="13050" hidden="1"/>
    <cellStyle name="Uwaga 3" xfId="13045" hidden="1"/>
    <cellStyle name="Uwaga 3" xfId="13040" hidden="1"/>
    <cellStyle name="Uwaga 3" xfId="13035" hidden="1"/>
    <cellStyle name="Uwaga 3" xfId="13030" hidden="1"/>
    <cellStyle name="Uwaga 3" xfId="13025" hidden="1"/>
    <cellStyle name="Uwaga 3" xfId="13020" hidden="1"/>
    <cellStyle name="Uwaga 3" xfId="13015" hidden="1"/>
    <cellStyle name="Uwaga 3" xfId="13010" hidden="1"/>
    <cellStyle name="Uwaga 3" xfId="13006" hidden="1"/>
    <cellStyle name="Uwaga 3" xfId="13001" hidden="1"/>
    <cellStyle name="Uwaga 3" xfId="12994" hidden="1"/>
    <cellStyle name="Uwaga 3" xfId="12989" hidden="1"/>
    <cellStyle name="Uwaga 3" xfId="12984" hidden="1"/>
    <cellStyle name="Uwaga 3" xfId="12979" hidden="1"/>
    <cellStyle name="Uwaga 3" xfId="12974" hidden="1"/>
    <cellStyle name="Uwaga 3" xfId="12969" hidden="1"/>
    <cellStyle name="Uwaga 3" xfId="12964" hidden="1"/>
    <cellStyle name="Uwaga 3" xfId="12959" hidden="1"/>
    <cellStyle name="Uwaga 3" xfId="12954" hidden="1"/>
    <cellStyle name="Uwaga 3" xfId="12950" hidden="1"/>
    <cellStyle name="Uwaga 3" xfId="12945" hidden="1"/>
    <cellStyle name="Uwaga 3" xfId="12940" hidden="1"/>
    <cellStyle name="Uwaga 3" xfId="12935" hidden="1"/>
    <cellStyle name="Uwaga 3" xfId="12931" hidden="1"/>
    <cellStyle name="Uwaga 3" xfId="12927" hidden="1"/>
    <cellStyle name="Uwaga 3" xfId="12920" hidden="1"/>
    <cellStyle name="Uwaga 3" xfId="12916" hidden="1"/>
    <cellStyle name="Uwaga 3" xfId="12911" hidden="1"/>
    <cellStyle name="Uwaga 3" xfId="12905" hidden="1"/>
    <cellStyle name="Uwaga 3" xfId="12901" hidden="1"/>
    <cellStyle name="Uwaga 3" xfId="12896" hidden="1"/>
    <cellStyle name="Uwaga 3" xfId="12890" hidden="1"/>
    <cellStyle name="Uwaga 3" xfId="12886" hidden="1"/>
    <cellStyle name="Uwaga 3" xfId="12882" hidden="1"/>
    <cellStyle name="Uwaga 3" xfId="12875" hidden="1"/>
    <cellStyle name="Uwaga 3" xfId="12871" hidden="1"/>
    <cellStyle name="Uwaga 3" xfId="12867" hidden="1"/>
    <cellStyle name="Uwaga 3" xfId="13734" hidden="1"/>
    <cellStyle name="Uwaga 3" xfId="13733" hidden="1"/>
    <cellStyle name="Uwaga 3" xfId="13731" hidden="1"/>
    <cellStyle name="Uwaga 3" xfId="13718" hidden="1"/>
    <cellStyle name="Uwaga 3" xfId="13716" hidden="1"/>
    <cellStyle name="Uwaga 3" xfId="13714" hidden="1"/>
    <cellStyle name="Uwaga 3" xfId="13704" hidden="1"/>
    <cellStyle name="Uwaga 3" xfId="13702" hidden="1"/>
    <cellStyle name="Uwaga 3" xfId="13700" hidden="1"/>
    <cellStyle name="Uwaga 3" xfId="13689" hidden="1"/>
    <cellStyle name="Uwaga 3" xfId="13687" hidden="1"/>
    <cellStyle name="Uwaga 3" xfId="13685" hidden="1"/>
    <cellStyle name="Uwaga 3" xfId="13672" hidden="1"/>
    <cellStyle name="Uwaga 3" xfId="13670" hidden="1"/>
    <cellStyle name="Uwaga 3" xfId="13669" hidden="1"/>
    <cellStyle name="Uwaga 3" xfId="13656" hidden="1"/>
    <cellStyle name="Uwaga 3" xfId="13655" hidden="1"/>
    <cellStyle name="Uwaga 3" xfId="13653" hidden="1"/>
    <cellStyle name="Uwaga 3" xfId="13641" hidden="1"/>
    <cellStyle name="Uwaga 3" xfId="13640" hidden="1"/>
    <cellStyle name="Uwaga 3" xfId="13638" hidden="1"/>
    <cellStyle name="Uwaga 3" xfId="13626" hidden="1"/>
    <cellStyle name="Uwaga 3" xfId="13625" hidden="1"/>
    <cellStyle name="Uwaga 3" xfId="13623" hidden="1"/>
    <cellStyle name="Uwaga 3" xfId="13611" hidden="1"/>
    <cellStyle name="Uwaga 3" xfId="13610" hidden="1"/>
    <cellStyle name="Uwaga 3" xfId="13608" hidden="1"/>
    <cellStyle name="Uwaga 3" xfId="13596" hidden="1"/>
    <cellStyle name="Uwaga 3" xfId="13595" hidden="1"/>
    <cellStyle name="Uwaga 3" xfId="13593" hidden="1"/>
    <cellStyle name="Uwaga 3" xfId="13581" hidden="1"/>
    <cellStyle name="Uwaga 3" xfId="13580" hidden="1"/>
    <cellStyle name="Uwaga 3" xfId="13578" hidden="1"/>
    <cellStyle name="Uwaga 3" xfId="13566" hidden="1"/>
    <cellStyle name="Uwaga 3" xfId="13565" hidden="1"/>
    <cellStyle name="Uwaga 3" xfId="13563" hidden="1"/>
    <cellStyle name="Uwaga 3" xfId="13551" hidden="1"/>
    <cellStyle name="Uwaga 3" xfId="13550" hidden="1"/>
    <cellStyle name="Uwaga 3" xfId="13548" hidden="1"/>
    <cellStyle name="Uwaga 3" xfId="13536" hidden="1"/>
    <cellStyle name="Uwaga 3" xfId="13535" hidden="1"/>
    <cellStyle name="Uwaga 3" xfId="13533" hidden="1"/>
    <cellStyle name="Uwaga 3" xfId="13521" hidden="1"/>
    <cellStyle name="Uwaga 3" xfId="13520" hidden="1"/>
    <cellStyle name="Uwaga 3" xfId="13518" hidden="1"/>
    <cellStyle name="Uwaga 3" xfId="13506" hidden="1"/>
    <cellStyle name="Uwaga 3" xfId="13505" hidden="1"/>
    <cellStyle name="Uwaga 3" xfId="13503" hidden="1"/>
    <cellStyle name="Uwaga 3" xfId="13491" hidden="1"/>
    <cellStyle name="Uwaga 3" xfId="13490" hidden="1"/>
    <cellStyle name="Uwaga 3" xfId="13488" hidden="1"/>
    <cellStyle name="Uwaga 3" xfId="13476" hidden="1"/>
    <cellStyle name="Uwaga 3" xfId="13475" hidden="1"/>
    <cellStyle name="Uwaga 3" xfId="13473" hidden="1"/>
    <cellStyle name="Uwaga 3" xfId="13461" hidden="1"/>
    <cellStyle name="Uwaga 3" xfId="13460" hidden="1"/>
    <cellStyle name="Uwaga 3" xfId="13458" hidden="1"/>
    <cellStyle name="Uwaga 3" xfId="13446" hidden="1"/>
    <cellStyle name="Uwaga 3" xfId="13445" hidden="1"/>
    <cellStyle name="Uwaga 3" xfId="13443" hidden="1"/>
    <cellStyle name="Uwaga 3" xfId="13431" hidden="1"/>
    <cellStyle name="Uwaga 3" xfId="13430" hidden="1"/>
    <cellStyle name="Uwaga 3" xfId="13428" hidden="1"/>
    <cellStyle name="Uwaga 3" xfId="13416" hidden="1"/>
    <cellStyle name="Uwaga 3" xfId="13415" hidden="1"/>
    <cellStyle name="Uwaga 3" xfId="13413" hidden="1"/>
    <cellStyle name="Uwaga 3" xfId="13401" hidden="1"/>
    <cellStyle name="Uwaga 3" xfId="13400" hidden="1"/>
    <cellStyle name="Uwaga 3" xfId="13398" hidden="1"/>
    <cellStyle name="Uwaga 3" xfId="13386" hidden="1"/>
    <cellStyle name="Uwaga 3" xfId="13385" hidden="1"/>
    <cellStyle name="Uwaga 3" xfId="13383" hidden="1"/>
    <cellStyle name="Uwaga 3" xfId="13371" hidden="1"/>
    <cellStyle name="Uwaga 3" xfId="13370" hidden="1"/>
    <cellStyle name="Uwaga 3" xfId="13368" hidden="1"/>
    <cellStyle name="Uwaga 3" xfId="13356" hidden="1"/>
    <cellStyle name="Uwaga 3" xfId="13355" hidden="1"/>
    <cellStyle name="Uwaga 3" xfId="13353" hidden="1"/>
    <cellStyle name="Uwaga 3" xfId="13341" hidden="1"/>
    <cellStyle name="Uwaga 3" xfId="13340" hidden="1"/>
    <cellStyle name="Uwaga 3" xfId="13338" hidden="1"/>
    <cellStyle name="Uwaga 3" xfId="13326" hidden="1"/>
    <cellStyle name="Uwaga 3" xfId="13325" hidden="1"/>
    <cellStyle name="Uwaga 3" xfId="13323" hidden="1"/>
    <cellStyle name="Uwaga 3" xfId="13311" hidden="1"/>
    <cellStyle name="Uwaga 3" xfId="13310" hidden="1"/>
    <cellStyle name="Uwaga 3" xfId="13308" hidden="1"/>
    <cellStyle name="Uwaga 3" xfId="13296" hidden="1"/>
    <cellStyle name="Uwaga 3" xfId="13295" hidden="1"/>
    <cellStyle name="Uwaga 3" xfId="13293" hidden="1"/>
    <cellStyle name="Uwaga 3" xfId="13281" hidden="1"/>
    <cellStyle name="Uwaga 3" xfId="13280" hidden="1"/>
    <cellStyle name="Uwaga 3" xfId="13278" hidden="1"/>
    <cellStyle name="Uwaga 3" xfId="13266" hidden="1"/>
    <cellStyle name="Uwaga 3" xfId="13265" hidden="1"/>
    <cellStyle name="Uwaga 3" xfId="13263" hidden="1"/>
    <cellStyle name="Uwaga 3" xfId="13251" hidden="1"/>
    <cellStyle name="Uwaga 3" xfId="13249" hidden="1"/>
    <cellStyle name="Uwaga 3" xfId="13246" hidden="1"/>
    <cellStyle name="Uwaga 3" xfId="13236" hidden="1"/>
    <cellStyle name="Uwaga 3" xfId="13234" hidden="1"/>
    <cellStyle name="Uwaga 3" xfId="13231" hidden="1"/>
    <cellStyle name="Uwaga 3" xfId="13221" hidden="1"/>
    <cellStyle name="Uwaga 3" xfId="13219" hidden="1"/>
    <cellStyle name="Uwaga 3" xfId="13216" hidden="1"/>
    <cellStyle name="Uwaga 3" xfId="13206" hidden="1"/>
    <cellStyle name="Uwaga 3" xfId="13204" hidden="1"/>
    <cellStyle name="Uwaga 3" xfId="13201" hidden="1"/>
    <cellStyle name="Uwaga 3" xfId="13191" hidden="1"/>
    <cellStyle name="Uwaga 3" xfId="13189" hidden="1"/>
    <cellStyle name="Uwaga 3" xfId="13186" hidden="1"/>
    <cellStyle name="Uwaga 3" xfId="13176" hidden="1"/>
    <cellStyle name="Uwaga 3" xfId="13174" hidden="1"/>
    <cellStyle name="Uwaga 3" xfId="13170" hidden="1"/>
    <cellStyle name="Uwaga 3" xfId="13161" hidden="1"/>
    <cellStyle name="Uwaga 3" xfId="13158" hidden="1"/>
    <cellStyle name="Uwaga 3" xfId="13154" hidden="1"/>
    <cellStyle name="Uwaga 3" xfId="13146" hidden="1"/>
    <cellStyle name="Uwaga 3" xfId="13144" hidden="1"/>
    <cellStyle name="Uwaga 3" xfId="13140" hidden="1"/>
    <cellStyle name="Uwaga 3" xfId="13131" hidden="1"/>
    <cellStyle name="Uwaga 3" xfId="13129" hidden="1"/>
    <cellStyle name="Uwaga 3" xfId="13126" hidden="1"/>
    <cellStyle name="Uwaga 3" xfId="13116" hidden="1"/>
    <cellStyle name="Uwaga 3" xfId="13114" hidden="1"/>
    <cellStyle name="Uwaga 3" xfId="13109" hidden="1"/>
    <cellStyle name="Uwaga 3" xfId="13101" hidden="1"/>
    <cellStyle name="Uwaga 3" xfId="13099" hidden="1"/>
    <cellStyle name="Uwaga 3" xfId="13094" hidden="1"/>
    <cellStyle name="Uwaga 3" xfId="13086" hidden="1"/>
    <cellStyle name="Uwaga 3" xfId="13084" hidden="1"/>
    <cellStyle name="Uwaga 3" xfId="13079" hidden="1"/>
    <cellStyle name="Uwaga 3" xfId="13071" hidden="1"/>
    <cellStyle name="Uwaga 3" xfId="13069" hidden="1"/>
    <cellStyle name="Uwaga 3" xfId="13065" hidden="1"/>
    <cellStyle name="Uwaga 3" xfId="13056" hidden="1"/>
    <cellStyle name="Uwaga 3" xfId="13053" hidden="1"/>
    <cellStyle name="Uwaga 3" xfId="13048" hidden="1"/>
    <cellStyle name="Uwaga 3" xfId="13041" hidden="1"/>
    <cellStyle name="Uwaga 3" xfId="13037" hidden="1"/>
    <cellStyle name="Uwaga 3" xfId="13032" hidden="1"/>
    <cellStyle name="Uwaga 3" xfId="13026" hidden="1"/>
    <cellStyle name="Uwaga 3" xfId="13022" hidden="1"/>
    <cellStyle name="Uwaga 3" xfId="13017" hidden="1"/>
    <cellStyle name="Uwaga 3" xfId="13011" hidden="1"/>
    <cellStyle name="Uwaga 3" xfId="13008" hidden="1"/>
    <cellStyle name="Uwaga 3" xfId="13004" hidden="1"/>
    <cellStyle name="Uwaga 3" xfId="12995" hidden="1"/>
    <cellStyle name="Uwaga 3" xfId="12990" hidden="1"/>
    <cellStyle name="Uwaga 3" xfId="12985" hidden="1"/>
    <cellStyle name="Uwaga 3" xfId="12980" hidden="1"/>
    <cellStyle name="Uwaga 3" xfId="12975" hidden="1"/>
    <cellStyle name="Uwaga 3" xfId="12970" hidden="1"/>
    <cellStyle name="Uwaga 3" xfId="12965" hidden="1"/>
    <cellStyle name="Uwaga 3" xfId="12960" hidden="1"/>
    <cellStyle name="Uwaga 3" xfId="12955" hidden="1"/>
    <cellStyle name="Uwaga 3" xfId="12951" hidden="1"/>
    <cellStyle name="Uwaga 3" xfId="12946" hidden="1"/>
    <cellStyle name="Uwaga 3" xfId="12941" hidden="1"/>
    <cellStyle name="Uwaga 3" xfId="12936" hidden="1"/>
    <cellStyle name="Uwaga 3" xfId="12932" hidden="1"/>
    <cellStyle name="Uwaga 3" xfId="12928" hidden="1"/>
    <cellStyle name="Uwaga 3" xfId="12921" hidden="1"/>
    <cellStyle name="Uwaga 3" xfId="12917" hidden="1"/>
    <cellStyle name="Uwaga 3" xfId="12912" hidden="1"/>
    <cellStyle name="Uwaga 3" xfId="12906" hidden="1"/>
    <cellStyle name="Uwaga 3" xfId="12902" hidden="1"/>
    <cellStyle name="Uwaga 3" xfId="12897" hidden="1"/>
    <cellStyle name="Uwaga 3" xfId="12891" hidden="1"/>
    <cellStyle name="Uwaga 3" xfId="12887" hidden="1"/>
    <cellStyle name="Uwaga 3" xfId="12883" hidden="1"/>
    <cellStyle name="Uwaga 3" xfId="12876" hidden="1"/>
    <cellStyle name="Uwaga 3" xfId="12872" hidden="1"/>
    <cellStyle name="Uwaga 3" xfId="12868" hidden="1"/>
    <cellStyle name="Uwaga 3" xfId="13816" hidden="1"/>
    <cellStyle name="Uwaga 3" xfId="13817" hidden="1"/>
    <cellStyle name="Uwaga 3" xfId="13819" hidden="1"/>
    <cellStyle name="Uwaga 3" xfId="13825" hidden="1"/>
    <cellStyle name="Uwaga 3" xfId="13826" hidden="1"/>
    <cellStyle name="Uwaga 3" xfId="13829" hidden="1"/>
    <cellStyle name="Uwaga 3" xfId="13834" hidden="1"/>
    <cellStyle name="Uwaga 3" xfId="13835" hidden="1"/>
    <cellStyle name="Uwaga 3" xfId="13838" hidden="1"/>
    <cellStyle name="Uwaga 3" xfId="13843" hidden="1"/>
    <cellStyle name="Uwaga 3" xfId="13844" hidden="1"/>
    <cellStyle name="Uwaga 3" xfId="13845" hidden="1"/>
    <cellStyle name="Uwaga 3" xfId="13852" hidden="1"/>
    <cellStyle name="Uwaga 3" xfId="13855" hidden="1"/>
    <cellStyle name="Uwaga 3" xfId="13858" hidden="1"/>
    <cellStyle name="Uwaga 3" xfId="13864" hidden="1"/>
    <cellStyle name="Uwaga 3" xfId="13867" hidden="1"/>
    <cellStyle name="Uwaga 3" xfId="13869" hidden="1"/>
    <cellStyle name="Uwaga 3" xfId="13874" hidden="1"/>
    <cellStyle name="Uwaga 3" xfId="13877" hidden="1"/>
    <cellStyle name="Uwaga 3" xfId="13878" hidden="1"/>
    <cellStyle name="Uwaga 3" xfId="13882" hidden="1"/>
    <cellStyle name="Uwaga 3" xfId="13885" hidden="1"/>
    <cellStyle name="Uwaga 3" xfId="13887" hidden="1"/>
    <cellStyle name="Uwaga 3" xfId="13888" hidden="1"/>
    <cellStyle name="Uwaga 3" xfId="13889" hidden="1"/>
    <cellStyle name="Uwaga 3" xfId="13892" hidden="1"/>
    <cellStyle name="Uwaga 3" xfId="13899" hidden="1"/>
    <cellStyle name="Uwaga 3" xfId="13902" hidden="1"/>
    <cellStyle name="Uwaga 3" xfId="13905" hidden="1"/>
    <cellStyle name="Uwaga 3" xfId="13908" hidden="1"/>
    <cellStyle name="Uwaga 3" xfId="13911" hidden="1"/>
    <cellStyle name="Uwaga 3" xfId="13914" hidden="1"/>
    <cellStyle name="Uwaga 3" xfId="13916" hidden="1"/>
    <cellStyle name="Uwaga 3" xfId="13919" hidden="1"/>
    <cellStyle name="Uwaga 3" xfId="13922" hidden="1"/>
    <cellStyle name="Uwaga 3" xfId="13924" hidden="1"/>
    <cellStyle name="Uwaga 3" xfId="13925" hidden="1"/>
    <cellStyle name="Uwaga 3" xfId="13927" hidden="1"/>
    <cellStyle name="Uwaga 3" xfId="13934" hidden="1"/>
    <cellStyle name="Uwaga 3" xfId="13937" hidden="1"/>
    <cellStyle name="Uwaga 3" xfId="13940" hidden="1"/>
    <cellStyle name="Uwaga 3" xfId="13944" hidden="1"/>
    <cellStyle name="Uwaga 3" xfId="13947" hidden="1"/>
    <cellStyle name="Uwaga 3" xfId="13950" hidden="1"/>
    <cellStyle name="Uwaga 3" xfId="13952" hidden="1"/>
    <cellStyle name="Uwaga 3" xfId="13955" hidden="1"/>
    <cellStyle name="Uwaga 3" xfId="13958" hidden="1"/>
    <cellStyle name="Uwaga 3" xfId="13960" hidden="1"/>
    <cellStyle name="Uwaga 3" xfId="13961" hidden="1"/>
    <cellStyle name="Uwaga 3" xfId="13964" hidden="1"/>
    <cellStyle name="Uwaga 3" xfId="13971" hidden="1"/>
    <cellStyle name="Uwaga 3" xfId="13974" hidden="1"/>
    <cellStyle name="Uwaga 3" xfId="13977" hidden="1"/>
    <cellStyle name="Uwaga 3" xfId="13981" hidden="1"/>
    <cellStyle name="Uwaga 3" xfId="13984" hidden="1"/>
    <cellStyle name="Uwaga 3" xfId="13986" hidden="1"/>
    <cellStyle name="Uwaga 3" xfId="13989" hidden="1"/>
    <cellStyle name="Uwaga 3" xfId="13992" hidden="1"/>
    <cellStyle name="Uwaga 3" xfId="13995" hidden="1"/>
    <cellStyle name="Uwaga 3" xfId="13996" hidden="1"/>
    <cellStyle name="Uwaga 3" xfId="13997" hidden="1"/>
    <cellStyle name="Uwaga 3" xfId="13999" hidden="1"/>
    <cellStyle name="Uwaga 3" xfId="14005" hidden="1"/>
    <cellStyle name="Uwaga 3" xfId="14006" hidden="1"/>
    <cellStyle name="Uwaga 3" xfId="14008" hidden="1"/>
    <cellStyle name="Uwaga 3" xfId="14014" hidden="1"/>
    <cellStyle name="Uwaga 3" xfId="14016" hidden="1"/>
    <cellStyle name="Uwaga 3" xfId="14019" hidden="1"/>
    <cellStyle name="Uwaga 3" xfId="14023" hidden="1"/>
    <cellStyle name="Uwaga 3" xfId="14024" hidden="1"/>
    <cellStyle name="Uwaga 3" xfId="14026" hidden="1"/>
    <cellStyle name="Uwaga 3" xfId="14032" hidden="1"/>
    <cellStyle name="Uwaga 3" xfId="14033" hidden="1"/>
    <cellStyle name="Uwaga 3" xfId="14034" hidden="1"/>
    <cellStyle name="Uwaga 3" xfId="14042" hidden="1"/>
    <cellStyle name="Uwaga 3" xfId="14045" hidden="1"/>
    <cellStyle name="Uwaga 3" xfId="14048" hidden="1"/>
    <cellStyle name="Uwaga 3" xfId="14051" hidden="1"/>
    <cellStyle name="Uwaga 3" xfId="14054" hidden="1"/>
    <cellStyle name="Uwaga 3" xfId="14057" hidden="1"/>
    <cellStyle name="Uwaga 3" xfId="14060" hidden="1"/>
    <cellStyle name="Uwaga 3" xfId="14063" hidden="1"/>
    <cellStyle name="Uwaga 3" xfId="14066" hidden="1"/>
    <cellStyle name="Uwaga 3" xfId="14068" hidden="1"/>
    <cellStyle name="Uwaga 3" xfId="14069" hidden="1"/>
    <cellStyle name="Uwaga 3" xfId="14071" hidden="1"/>
    <cellStyle name="Uwaga 3" xfId="14078" hidden="1"/>
    <cellStyle name="Uwaga 3" xfId="14081" hidden="1"/>
    <cellStyle name="Uwaga 3" xfId="14084" hidden="1"/>
    <cellStyle name="Uwaga 3" xfId="14087" hidden="1"/>
    <cellStyle name="Uwaga 3" xfId="14090" hidden="1"/>
    <cellStyle name="Uwaga 3" xfId="14093" hidden="1"/>
    <cellStyle name="Uwaga 3" xfId="14096" hidden="1"/>
    <cellStyle name="Uwaga 3" xfId="14098" hidden="1"/>
    <cellStyle name="Uwaga 3" xfId="14101" hidden="1"/>
    <cellStyle name="Uwaga 3" xfId="14104" hidden="1"/>
    <cellStyle name="Uwaga 3" xfId="14105" hidden="1"/>
    <cellStyle name="Uwaga 3" xfId="14106" hidden="1"/>
    <cellStyle name="Uwaga 3" xfId="14113" hidden="1"/>
    <cellStyle name="Uwaga 3" xfId="14114" hidden="1"/>
    <cellStyle name="Uwaga 3" xfId="14116" hidden="1"/>
    <cellStyle name="Uwaga 3" xfId="14122" hidden="1"/>
    <cellStyle name="Uwaga 3" xfId="14123" hidden="1"/>
    <cellStyle name="Uwaga 3" xfId="14125" hidden="1"/>
    <cellStyle name="Uwaga 3" xfId="14131" hidden="1"/>
    <cellStyle name="Uwaga 3" xfId="14132" hidden="1"/>
    <cellStyle name="Uwaga 3" xfId="14134" hidden="1"/>
    <cellStyle name="Uwaga 3" xfId="14140" hidden="1"/>
    <cellStyle name="Uwaga 3" xfId="14141" hidden="1"/>
    <cellStyle name="Uwaga 3" xfId="14142" hidden="1"/>
    <cellStyle name="Uwaga 3" xfId="14150" hidden="1"/>
    <cellStyle name="Uwaga 3" xfId="14152" hidden="1"/>
    <cellStyle name="Uwaga 3" xfId="14155" hidden="1"/>
    <cellStyle name="Uwaga 3" xfId="14159" hidden="1"/>
    <cellStyle name="Uwaga 3" xfId="14162" hidden="1"/>
    <cellStyle name="Uwaga 3" xfId="14165" hidden="1"/>
    <cellStyle name="Uwaga 3" xfId="14168" hidden="1"/>
    <cellStyle name="Uwaga 3" xfId="14170" hidden="1"/>
    <cellStyle name="Uwaga 3" xfId="14173" hidden="1"/>
    <cellStyle name="Uwaga 3" xfId="14176" hidden="1"/>
    <cellStyle name="Uwaga 3" xfId="14177" hidden="1"/>
    <cellStyle name="Uwaga 3" xfId="14178" hidden="1"/>
    <cellStyle name="Uwaga 3" xfId="14185" hidden="1"/>
    <cellStyle name="Uwaga 3" xfId="14187" hidden="1"/>
    <cellStyle name="Uwaga 3" xfId="14189" hidden="1"/>
    <cellStyle name="Uwaga 3" xfId="14194" hidden="1"/>
    <cellStyle name="Uwaga 3" xfId="14196" hidden="1"/>
    <cellStyle name="Uwaga 3" xfId="14198" hidden="1"/>
    <cellStyle name="Uwaga 3" xfId="14203" hidden="1"/>
    <cellStyle name="Uwaga 3" xfId="14205" hidden="1"/>
    <cellStyle name="Uwaga 3" xfId="14207" hidden="1"/>
    <cellStyle name="Uwaga 3" xfId="14212" hidden="1"/>
    <cellStyle name="Uwaga 3" xfId="14213" hidden="1"/>
    <cellStyle name="Uwaga 3" xfId="14214" hidden="1"/>
    <cellStyle name="Uwaga 3" xfId="14221" hidden="1"/>
    <cellStyle name="Uwaga 3" xfId="14223" hidden="1"/>
    <cellStyle name="Uwaga 3" xfId="14225" hidden="1"/>
    <cellStyle name="Uwaga 3" xfId="14230" hidden="1"/>
    <cellStyle name="Uwaga 3" xfId="14232" hidden="1"/>
    <cellStyle name="Uwaga 3" xfId="14234" hidden="1"/>
    <cellStyle name="Uwaga 3" xfId="14239" hidden="1"/>
    <cellStyle name="Uwaga 3" xfId="14241" hidden="1"/>
    <cellStyle name="Uwaga 3" xfId="14242" hidden="1"/>
    <cellStyle name="Uwaga 3" xfId="14248" hidden="1"/>
    <cellStyle name="Uwaga 3" xfId="14249" hidden="1"/>
    <cellStyle name="Uwaga 3" xfId="14250" hidden="1"/>
    <cellStyle name="Uwaga 3" xfId="14257" hidden="1"/>
    <cellStyle name="Uwaga 3" xfId="14259" hidden="1"/>
    <cellStyle name="Uwaga 3" xfId="14261" hidden="1"/>
    <cellStyle name="Uwaga 3" xfId="14266" hidden="1"/>
    <cellStyle name="Uwaga 3" xfId="14268" hidden="1"/>
    <cellStyle name="Uwaga 3" xfId="14270" hidden="1"/>
    <cellStyle name="Uwaga 3" xfId="14275" hidden="1"/>
    <cellStyle name="Uwaga 3" xfId="14277" hidden="1"/>
    <cellStyle name="Uwaga 3" xfId="14279" hidden="1"/>
    <cellStyle name="Uwaga 3" xfId="14284" hidden="1"/>
    <cellStyle name="Uwaga 3" xfId="14285" hidden="1"/>
    <cellStyle name="Uwaga 3" xfId="14287" hidden="1"/>
    <cellStyle name="Uwaga 3" xfId="14293" hidden="1"/>
    <cellStyle name="Uwaga 3" xfId="14294" hidden="1"/>
    <cellStyle name="Uwaga 3" xfId="14295" hidden="1"/>
    <cellStyle name="Uwaga 3" xfId="14302" hidden="1"/>
    <cellStyle name="Uwaga 3" xfId="14303" hidden="1"/>
    <cellStyle name="Uwaga 3" xfId="14304" hidden="1"/>
    <cellStyle name="Uwaga 3" xfId="14311" hidden="1"/>
    <cellStyle name="Uwaga 3" xfId="14312" hidden="1"/>
    <cellStyle name="Uwaga 3" xfId="14313" hidden="1"/>
    <cellStyle name="Uwaga 3" xfId="14320" hidden="1"/>
    <cellStyle name="Uwaga 3" xfId="14321" hidden="1"/>
    <cellStyle name="Uwaga 3" xfId="14322" hidden="1"/>
    <cellStyle name="Uwaga 3" xfId="14329" hidden="1"/>
    <cellStyle name="Uwaga 3" xfId="14330" hidden="1"/>
    <cellStyle name="Uwaga 3" xfId="14331" hidden="1"/>
    <cellStyle name="Uwaga 3" xfId="14381" hidden="1"/>
    <cellStyle name="Uwaga 3" xfId="14382" hidden="1"/>
    <cellStyle name="Uwaga 3" xfId="14384" hidden="1"/>
    <cellStyle name="Uwaga 3" xfId="14396" hidden="1"/>
    <cellStyle name="Uwaga 3" xfId="14397" hidden="1"/>
    <cellStyle name="Uwaga 3" xfId="14402" hidden="1"/>
    <cellStyle name="Uwaga 3" xfId="14411" hidden="1"/>
    <cellStyle name="Uwaga 3" xfId="14412" hidden="1"/>
    <cellStyle name="Uwaga 3" xfId="14417" hidden="1"/>
    <cellStyle name="Uwaga 3" xfId="14426" hidden="1"/>
    <cellStyle name="Uwaga 3" xfId="14427" hidden="1"/>
    <cellStyle name="Uwaga 3" xfId="14428" hidden="1"/>
    <cellStyle name="Uwaga 3" xfId="14441" hidden="1"/>
    <cellStyle name="Uwaga 3" xfId="14446" hidden="1"/>
    <cellStyle name="Uwaga 3" xfId="14451" hidden="1"/>
    <cellStyle name="Uwaga 3" xfId="14461" hidden="1"/>
    <cellStyle name="Uwaga 3" xfId="14466" hidden="1"/>
    <cellStyle name="Uwaga 3" xfId="14470" hidden="1"/>
    <cellStyle name="Uwaga 3" xfId="14477" hidden="1"/>
    <cellStyle name="Uwaga 3" xfId="14482" hidden="1"/>
    <cellStyle name="Uwaga 3" xfId="14485" hidden="1"/>
    <cellStyle name="Uwaga 3" xfId="14491" hidden="1"/>
    <cellStyle name="Uwaga 3" xfId="14496" hidden="1"/>
    <cellStyle name="Uwaga 3" xfId="14500" hidden="1"/>
    <cellStyle name="Uwaga 3" xfId="14501" hidden="1"/>
    <cellStyle name="Uwaga 3" xfId="14502" hidden="1"/>
    <cellStyle name="Uwaga 3" xfId="14506" hidden="1"/>
    <cellStyle name="Uwaga 3" xfId="14518" hidden="1"/>
    <cellStyle name="Uwaga 3" xfId="14523" hidden="1"/>
    <cellStyle name="Uwaga 3" xfId="14528" hidden="1"/>
    <cellStyle name="Uwaga 3" xfId="14533" hidden="1"/>
    <cellStyle name="Uwaga 3" xfId="14538" hidden="1"/>
    <cellStyle name="Uwaga 3" xfId="14543" hidden="1"/>
    <cellStyle name="Uwaga 3" xfId="14547" hidden="1"/>
    <cellStyle name="Uwaga 3" xfId="14551" hidden="1"/>
    <cellStyle name="Uwaga 3" xfId="14556" hidden="1"/>
    <cellStyle name="Uwaga 3" xfId="14561" hidden="1"/>
    <cellStyle name="Uwaga 3" xfId="14562" hidden="1"/>
    <cellStyle name="Uwaga 3" xfId="14564" hidden="1"/>
    <cellStyle name="Uwaga 3" xfId="14577" hidden="1"/>
    <cellStyle name="Uwaga 3" xfId="14581" hidden="1"/>
    <cellStyle name="Uwaga 3" xfId="14586" hidden="1"/>
    <cellStyle name="Uwaga 3" xfId="14593" hidden="1"/>
    <cellStyle name="Uwaga 3" xfId="14597" hidden="1"/>
    <cellStyle name="Uwaga 3" xfId="14602" hidden="1"/>
    <cellStyle name="Uwaga 3" xfId="14607" hidden="1"/>
    <cellStyle name="Uwaga 3" xfId="14610" hidden="1"/>
    <cellStyle name="Uwaga 3" xfId="14615" hidden="1"/>
    <cellStyle name="Uwaga 3" xfId="14621" hidden="1"/>
    <cellStyle name="Uwaga 3" xfId="14622" hidden="1"/>
    <cellStyle name="Uwaga 3" xfId="14625" hidden="1"/>
    <cellStyle name="Uwaga 3" xfId="14638" hidden="1"/>
    <cellStyle name="Uwaga 3" xfId="14642" hidden="1"/>
    <cellStyle name="Uwaga 3" xfId="14647" hidden="1"/>
    <cellStyle name="Uwaga 3" xfId="14654" hidden="1"/>
    <cellStyle name="Uwaga 3" xfId="14659" hidden="1"/>
    <cellStyle name="Uwaga 3" xfId="14663" hidden="1"/>
    <cellStyle name="Uwaga 3" xfId="14668" hidden="1"/>
    <cellStyle name="Uwaga 3" xfId="14672" hidden="1"/>
    <cellStyle name="Uwaga 3" xfId="14677" hidden="1"/>
    <cellStyle name="Uwaga 3" xfId="14681" hidden="1"/>
    <cellStyle name="Uwaga 3" xfId="14682" hidden="1"/>
    <cellStyle name="Uwaga 3" xfId="14684" hidden="1"/>
    <cellStyle name="Uwaga 3" xfId="14696" hidden="1"/>
    <cellStyle name="Uwaga 3" xfId="14697" hidden="1"/>
    <cellStyle name="Uwaga 3" xfId="14699" hidden="1"/>
    <cellStyle name="Uwaga 3" xfId="14711" hidden="1"/>
    <cellStyle name="Uwaga 3" xfId="14713" hidden="1"/>
    <cellStyle name="Uwaga 3" xfId="14716" hidden="1"/>
    <cellStyle name="Uwaga 3" xfId="14726" hidden="1"/>
    <cellStyle name="Uwaga 3" xfId="14727" hidden="1"/>
    <cellStyle name="Uwaga 3" xfId="14729" hidden="1"/>
    <cellStyle name="Uwaga 3" xfId="14741" hidden="1"/>
    <cellStyle name="Uwaga 3" xfId="14742" hidden="1"/>
    <cellStyle name="Uwaga 3" xfId="14743" hidden="1"/>
    <cellStyle name="Uwaga 3" xfId="14757" hidden="1"/>
    <cellStyle name="Uwaga 3" xfId="14760" hidden="1"/>
    <cellStyle name="Uwaga 3" xfId="14764" hidden="1"/>
    <cellStyle name="Uwaga 3" xfId="14772" hidden="1"/>
    <cellStyle name="Uwaga 3" xfId="14775" hidden="1"/>
    <cellStyle name="Uwaga 3" xfId="14779" hidden="1"/>
    <cellStyle name="Uwaga 3" xfId="14787" hidden="1"/>
    <cellStyle name="Uwaga 3" xfId="14790" hidden="1"/>
    <cellStyle name="Uwaga 3" xfId="14794" hidden="1"/>
    <cellStyle name="Uwaga 3" xfId="14801" hidden="1"/>
    <cellStyle name="Uwaga 3" xfId="14802" hidden="1"/>
    <cellStyle name="Uwaga 3" xfId="14804" hidden="1"/>
    <cellStyle name="Uwaga 3" xfId="14817" hidden="1"/>
    <cellStyle name="Uwaga 3" xfId="14820" hidden="1"/>
    <cellStyle name="Uwaga 3" xfId="14823" hidden="1"/>
    <cellStyle name="Uwaga 3" xfId="14832" hidden="1"/>
    <cellStyle name="Uwaga 3" xfId="14835" hidden="1"/>
    <cellStyle name="Uwaga 3" xfId="14839" hidden="1"/>
    <cellStyle name="Uwaga 3" xfId="14847" hidden="1"/>
    <cellStyle name="Uwaga 3" xfId="14849" hidden="1"/>
    <cellStyle name="Uwaga 3" xfId="14852" hidden="1"/>
    <cellStyle name="Uwaga 3" xfId="14861" hidden="1"/>
    <cellStyle name="Uwaga 3" xfId="14862" hidden="1"/>
    <cellStyle name="Uwaga 3" xfId="14863" hidden="1"/>
    <cellStyle name="Uwaga 3" xfId="14876" hidden="1"/>
    <cellStyle name="Uwaga 3" xfId="14877" hidden="1"/>
    <cellStyle name="Uwaga 3" xfId="14879" hidden="1"/>
    <cellStyle name="Uwaga 3" xfId="14891" hidden="1"/>
    <cellStyle name="Uwaga 3" xfId="14892" hidden="1"/>
    <cellStyle name="Uwaga 3" xfId="14894" hidden="1"/>
    <cellStyle name="Uwaga 3" xfId="14906" hidden="1"/>
    <cellStyle name="Uwaga 3" xfId="14907" hidden="1"/>
    <cellStyle name="Uwaga 3" xfId="14909" hidden="1"/>
    <cellStyle name="Uwaga 3" xfId="14921" hidden="1"/>
    <cellStyle name="Uwaga 3" xfId="14922" hidden="1"/>
    <cellStyle name="Uwaga 3" xfId="14923" hidden="1"/>
    <cellStyle name="Uwaga 3" xfId="14937" hidden="1"/>
    <cellStyle name="Uwaga 3" xfId="14939" hidden="1"/>
    <cellStyle name="Uwaga 3" xfId="14942" hidden="1"/>
    <cellStyle name="Uwaga 3" xfId="14952" hidden="1"/>
    <cellStyle name="Uwaga 3" xfId="14955" hidden="1"/>
    <cellStyle name="Uwaga 3" xfId="14958" hidden="1"/>
    <cellStyle name="Uwaga 3" xfId="14967" hidden="1"/>
    <cellStyle name="Uwaga 3" xfId="14969" hidden="1"/>
    <cellStyle name="Uwaga 3" xfId="14972" hidden="1"/>
    <cellStyle name="Uwaga 3" xfId="14981" hidden="1"/>
    <cellStyle name="Uwaga 3" xfId="14982" hidden="1"/>
    <cellStyle name="Uwaga 3" xfId="14983" hidden="1"/>
    <cellStyle name="Uwaga 3" xfId="14996" hidden="1"/>
    <cellStyle name="Uwaga 3" xfId="14998" hidden="1"/>
    <cellStyle name="Uwaga 3" xfId="15000" hidden="1"/>
    <cellStyle name="Uwaga 3" xfId="15011" hidden="1"/>
    <cellStyle name="Uwaga 3" xfId="15013" hidden="1"/>
    <cellStyle name="Uwaga 3" xfId="15015" hidden="1"/>
    <cellStyle name="Uwaga 3" xfId="15026" hidden="1"/>
    <cellStyle name="Uwaga 3" xfId="15028" hidden="1"/>
    <cellStyle name="Uwaga 3" xfId="15030" hidden="1"/>
    <cellStyle name="Uwaga 3" xfId="15041" hidden="1"/>
    <cellStyle name="Uwaga 3" xfId="15042" hidden="1"/>
    <cellStyle name="Uwaga 3" xfId="15043" hidden="1"/>
    <cellStyle name="Uwaga 3" xfId="15056" hidden="1"/>
    <cellStyle name="Uwaga 3" xfId="15058" hidden="1"/>
    <cellStyle name="Uwaga 3" xfId="15060" hidden="1"/>
    <cellStyle name="Uwaga 3" xfId="15071" hidden="1"/>
    <cellStyle name="Uwaga 3" xfId="15073" hidden="1"/>
    <cellStyle name="Uwaga 3" xfId="15075" hidden="1"/>
    <cellStyle name="Uwaga 3" xfId="15086" hidden="1"/>
    <cellStyle name="Uwaga 3" xfId="15088" hidden="1"/>
    <cellStyle name="Uwaga 3" xfId="15089" hidden="1"/>
    <cellStyle name="Uwaga 3" xfId="15101" hidden="1"/>
    <cellStyle name="Uwaga 3" xfId="15102" hidden="1"/>
    <cellStyle name="Uwaga 3" xfId="15103" hidden="1"/>
    <cellStyle name="Uwaga 3" xfId="15116" hidden="1"/>
    <cellStyle name="Uwaga 3" xfId="15118" hidden="1"/>
    <cellStyle name="Uwaga 3" xfId="15120" hidden="1"/>
    <cellStyle name="Uwaga 3" xfId="15131" hidden="1"/>
    <cellStyle name="Uwaga 3" xfId="15133" hidden="1"/>
    <cellStyle name="Uwaga 3" xfId="15135" hidden="1"/>
    <cellStyle name="Uwaga 3" xfId="15146" hidden="1"/>
    <cellStyle name="Uwaga 3" xfId="15148" hidden="1"/>
    <cellStyle name="Uwaga 3" xfId="15150" hidden="1"/>
    <cellStyle name="Uwaga 3" xfId="15161" hidden="1"/>
    <cellStyle name="Uwaga 3" xfId="15162" hidden="1"/>
    <cellStyle name="Uwaga 3" xfId="15164" hidden="1"/>
    <cellStyle name="Uwaga 3" xfId="15175" hidden="1"/>
    <cellStyle name="Uwaga 3" xfId="15177" hidden="1"/>
    <cellStyle name="Uwaga 3" xfId="15178" hidden="1"/>
    <cellStyle name="Uwaga 3" xfId="15187" hidden="1"/>
    <cellStyle name="Uwaga 3" xfId="15190" hidden="1"/>
    <cellStyle name="Uwaga 3" xfId="15192" hidden="1"/>
    <cellStyle name="Uwaga 3" xfId="15203" hidden="1"/>
    <cellStyle name="Uwaga 3" xfId="15205" hidden="1"/>
    <cellStyle name="Uwaga 3" xfId="15207" hidden="1"/>
    <cellStyle name="Uwaga 3" xfId="15219" hidden="1"/>
    <cellStyle name="Uwaga 3" xfId="15221" hidden="1"/>
    <cellStyle name="Uwaga 3" xfId="15223" hidden="1"/>
    <cellStyle name="Uwaga 3" xfId="15231" hidden="1"/>
    <cellStyle name="Uwaga 3" xfId="15233" hidden="1"/>
    <cellStyle name="Uwaga 3" xfId="15236" hidden="1"/>
    <cellStyle name="Uwaga 3" xfId="15226" hidden="1"/>
    <cellStyle name="Uwaga 3" xfId="15225" hidden="1"/>
    <cellStyle name="Uwaga 3" xfId="15224" hidden="1"/>
    <cellStyle name="Uwaga 3" xfId="15211" hidden="1"/>
    <cellStyle name="Uwaga 3" xfId="15210" hidden="1"/>
    <cellStyle name="Uwaga 3" xfId="15209" hidden="1"/>
    <cellStyle name="Uwaga 3" xfId="15196" hidden="1"/>
    <cellStyle name="Uwaga 3" xfId="15195" hidden="1"/>
    <cellStyle name="Uwaga 3" xfId="15194" hidden="1"/>
    <cellStyle name="Uwaga 3" xfId="15181" hidden="1"/>
    <cellStyle name="Uwaga 3" xfId="15180" hidden="1"/>
    <cellStyle name="Uwaga 3" xfId="15179" hidden="1"/>
    <cellStyle name="Uwaga 3" xfId="15166" hidden="1"/>
    <cellStyle name="Uwaga 3" xfId="15165" hidden="1"/>
    <cellStyle name="Uwaga 3" xfId="15163" hidden="1"/>
    <cellStyle name="Uwaga 3" xfId="15152" hidden="1"/>
    <cellStyle name="Uwaga 3" xfId="15149" hidden="1"/>
    <cellStyle name="Uwaga 3" xfId="15147" hidden="1"/>
    <cellStyle name="Uwaga 3" xfId="15137" hidden="1"/>
    <cellStyle name="Uwaga 3" xfId="15134" hidden="1"/>
    <cellStyle name="Uwaga 3" xfId="15132" hidden="1"/>
    <cellStyle name="Uwaga 3" xfId="15122" hidden="1"/>
    <cellStyle name="Uwaga 3" xfId="15119" hidden="1"/>
    <cellStyle name="Uwaga 3" xfId="15117" hidden="1"/>
    <cellStyle name="Uwaga 3" xfId="15107" hidden="1"/>
    <cellStyle name="Uwaga 3" xfId="15105" hidden="1"/>
    <cellStyle name="Uwaga 3" xfId="15104" hidden="1"/>
    <cellStyle name="Uwaga 3" xfId="15092" hidden="1"/>
    <cellStyle name="Uwaga 3" xfId="15090" hidden="1"/>
    <cellStyle name="Uwaga 3" xfId="15087" hidden="1"/>
    <cellStyle name="Uwaga 3" xfId="15077" hidden="1"/>
    <cellStyle name="Uwaga 3" xfId="15074" hidden="1"/>
    <cellStyle name="Uwaga 3" xfId="15072" hidden="1"/>
    <cellStyle name="Uwaga 3" xfId="15062" hidden="1"/>
    <cellStyle name="Uwaga 3" xfId="15059" hidden="1"/>
    <cellStyle name="Uwaga 3" xfId="15057" hidden="1"/>
    <cellStyle name="Uwaga 3" xfId="15047" hidden="1"/>
    <cellStyle name="Uwaga 3" xfId="15045" hidden="1"/>
    <cellStyle name="Uwaga 3" xfId="15044" hidden="1"/>
    <cellStyle name="Uwaga 3" xfId="15032" hidden="1"/>
    <cellStyle name="Uwaga 3" xfId="15029" hidden="1"/>
    <cellStyle name="Uwaga 3" xfId="15027" hidden="1"/>
    <cellStyle name="Uwaga 3" xfId="15017" hidden="1"/>
    <cellStyle name="Uwaga 3" xfId="15014" hidden="1"/>
    <cellStyle name="Uwaga 3" xfId="15012" hidden="1"/>
    <cellStyle name="Uwaga 3" xfId="15002" hidden="1"/>
    <cellStyle name="Uwaga 3" xfId="14999" hidden="1"/>
    <cellStyle name="Uwaga 3" xfId="14997" hidden="1"/>
    <cellStyle name="Uwaga 3" xfId="14987" hidden="1"/>
    <cellStyle name="Uwaga 3" xfId="14985" hidden="1"/>
    <cellStyle name="Uwaga 3" xfId="14984" hidden="1"/>
    <cellStyle name="Uwaga 3" xfId="14971" hidden="1"/>
    <cellStyle name="Uwaga 3" xfId="14968" hidden="1"/>
    <cellStyle name="Uwaga 3" xfId="14966" hidden="1"/>
    <cellStyle name="Uwaga 3" xfId="14956" hidden="1"/>
    <cellStyle name="Uwaga 3" xfId="14953" hidden="1"/>
    <cellStyle name="Uwaga 3" xfId="14951" hidden="1"/>
    <cellStyle name="Uwaga 3" xfId="14941" hidden="1"/>
    <cellStyle name="Uwaga 3" xfId="14938" hidden="1"/>
    <cellStyle name="Uwaga 3" xfId="14936" hidden="1"/>
    <cellStyle name="Uwaga 3" xfId="14927" hidden="1"/>
    <cellStyle name="Uwaga 3" xfId="14925" hidden="1"/>
    <cellStyle name="Uwaga 3" xfId="14924" hidden="1"/>
    <cellStyle name="Uwaga 3" xfId="14912" hidden="1"/>
    <cellStyle name="Uwaga 3" xfId="14910" hidden="1"/>
    <cellStyle name="Uwaga 3" xfId="14908" hidden="1"/>
    <cellStyle name="Uwaga 3" xfId="14897" hidden="1"/>
    <cellStyle name="Uwaga 3" xfId="14895" hidden="1"/>
    <cellStyle name="Uwaga 3" xfId="14893" hidden="1"/>
    <cellStyle name="Uwaga 3" xfId="14882" hidden="1"/>
    <cellStyle name="Uwaga 3" xfId="14880" hidden="1"/>
    <cellStyle name="Uwaga 3" xfId="14878" hidden="1"/>
    <cellStyle name="Uwaga 3" xfId="14867" hidden="1"/>
    <cellStyle name="Uwaga 3" xfId="14865" hidden="1"/>
    <cellStyle name="Uwaga 3" xfId="14864" hidden="1"/>
    <cellStyle name="Uwaga 3" xfId="14851" hidden="1"/>
    <cellStyle name="Uwaga 3" xfId="14848" hidden="1"/>
    <cellStyle name="Uwaga 3" xfId="14846" hidden="1"/>
    <cellStyle name="Uwaga 3" xfId="14836" hidden="1"/>
    <cellStyle name="Uwaga 3" xfId="14833" hidden="1"/>
    <cellStyle name="Uwaga 3" xfId="14831" hidden="1"/>
    <cellStyle name="Uwaga 3" xfId="14821" hidden="1"/>
    <cellStyle name="Uwaga 3" xfId="14818" hidden="1"/>
    <cellStyle name="Uwaga 3" xfId="14816" hidden="1"/>
    <cellStyle name="Uwaga 3" xfId="14807" hidden="1"/>
    <cellStyle name="Uwaga 3" xfId="14805" hidden="1"/>
    <cellStyle name="Uwaga 3" xfId="14803" hidden="1"/>
    <cellStyle name="Uwaga 3" xfId="14791" hidden="1"/>
    <cellStyle name="Uwaga 3" xfId="14788" hidden="1"/>
    <cellStyle name="Uwaga 3" xfId="14786" hidden="1"/>
    <cellStyle name="Uwaga 3" xfId="14776" hidden="1"/>
    <cellStyle name="Uwaga 3" xfId="14773" hidden="1"/>
    <cellStyle name="Uwaga 3" xfId="14771" hidden="1"/>
    <cellStyle name="Uwaga 3" xfId="14761" hidden="1"/>
    <cellStyle name="Uwaga 3" xfId="14758" hidden="1"/>
    <cellStyle name="Uwaga 3" xfId="14756" hidden="1"/>
    <cellStyle name="Uwaga 3" xfId="14749" hidden="1"/>
    <cellStyle name="Uwaga 3" xfId="14746" hidden="1"/>
    <cellStyle name="Uwaga 3" xfId="14744" hidden="1"/>
    <cellStyle name="Uwaga 3" xfId="14734" hidden="1"/>
    <cellStyle name="Uwaga 3" xfId="14731" hidden="1"/>
    <cellStyle name="Uwaga 3" xfId="14728" hidden="1"/>
    <cellStyle name="Uwaga 3" xfId="14719" hidden="1"/>
    <cellStyle name="Uwaga 3" xfId="14715" hidden="1"/>
    <cellStyle name="Uwaga 3" xfId="14712" hidden="1"/>
    <cellStyle name="Uwaga 3" xfId="14704" hidden="1"/>
    <cellStyle name="Uwaga 3" xfId="14701" hidden="1"/>
    <cellStyle name="Uwaga 3" xfId="14698" hidden="1"/>
    <cellStyle name="Uwaga 3" xfId="14689" hidden="1"/>
    <cellStyle name="Uwaga 3" xfId="14686" hidden="1"/>
    <cellStyle name="Uwaga 3" xfId="14683" hidden="1"/>
    <cellStyle name="Uwaga 3" xfId="14673" hidden="1"/>
    <cellStyle name="Uwaga 3" xfId="14669" hidden="1"/>
    <cellStyle name="Uwaga 3" xfId="14666" hidden="1"/>
    <cellStyle name="Uwaga 3" xfId="14657" hidden="1"/>
    <cellStyle name="Uwaga 3" xfId="14653" hidden="1"/>
    <cellStyle name="Uwaga 3" xfId="14651" hidden="1"/>
    <cellStyle name="Uwaga 3" xfId="14643" hidden="1"/>
    <cellStyle name="Uwaga 3" xfId="14639" hidden="1"/>
    <cellStyle name="Uwaga 3" xfId="14636" hidden="1"/>
    <cellStyle name="Uwaga 3" xfId="14629" hidden="1"/>
    <cellStyle name="Uwaga 3" xfId="14626" hidden="1"/>
    <cellStyle name="Uwaga 3" xfId="14623" hidden="1"/>
    <cellStyle name="Uwaga 3" xfId="14614" hidden="1"/>
    <cellStyle name="Uwaga 3" xfId="14609" hidden="1"/>
    <cellStyle name="Uwaga 3" xfId="14606" hidden="1"/>
    <cellStyle name="Uwaga 3" xfId="14599" hidden="1"/>
    <cellStyle name="Uwaga 3" xfId="14594" hidden="1"/>
    <cellStyle name="Uwaga 3" xfId="14591" hidden="1"/>
    <cellStyle name="Uwaga 3" xfId="14584" hidden="1"/>
    <cellStyle name="Uwaga 3" xfId="14579" hidden="1"/>
    <cellStyle name="Uwaga 3" xfId="14576" hidden="1"/>
    <cellStyle name="Uwaga 3" xfId="14570" hidden="1"/>
    <cellStyle name="Uwaga 3" xfId="14566" hidden="1"/>
    <cellStyle name="Uwaga 3" xfId="14563" hidden="1"/>
    <cellStyle name="Uwaga 3" xfId="14555" hidden="1"/>
    <cellStyle name="Uwaga 3" xfId="14550" hidden="1"/>
    <cellStyle name="Uwaga 3" xfId="14546" hidden="1"/>
    <cellStyle name="Uwaga 3" xfId="14540" hidden="1"/>
    <cellStyle name="Uwaga 3" xfId="14535" hidden="1"/>
    <cellStyle name="Uwaga 3" xfId="14531" hidden="1"/>
    <cellStyle name="Uwaga 3" xfId="14525" hidden="1"/>
    <cellStyle name="Uwaga 3" xfId="14520" hidden="1"/>
    <cellStyle name="Uwaga 3" xfId="14516" hidden="1"/>
    <cellStyle name="Uwaga 3" xfId="14511" hidden="1"/>
    <cellStyle name="Uwaga 3" xfId="14507" hidden="1"/>
    <cellStyle name="Uwaga 3" xfId="14503" hidden="1"/>
    <cellStyle name="Uwaga 3" xfId="14495" hidden="1"/>
    <cellStyle name="Uwaga 3" xfId="14490" hidden="1"/>
    <cellStyle name="Uwaga 3" xfId="14486" hidden="1"/>
    <cellStyle name="Uwaga 3" xfId="14480" hidden="1"/>
    <cellStyle name="Uwaga 3" xfId="14475" hidden="1"/>
    <cellStyle name="Uwaga 3" xfId="14471" hidden="1"/>
    <cellStyle name="Uwaga 3" xfId="14465" hidden="1"/>
    <cellStyle name="Uwaga 3" xfId="14460" hidden="1"/>
    <cellStyle name="Uwaga 3" xfId="14456" hidden="1"/>
    <cellStyle name="Uwaga 3" xfId="14452" hidden="1"/>
    <cellStyle name="Uwaga 3" xfId="14447" hidden="1"/>
    <cellStyle name="Uwaga 3" xfId="14442" hidden="1"/>
    <cellStyle name="Uwaga 3" xfId="14437" hidden="1"/>
    <cellStyle name="Uwaga 3" xfId="14433" hidden="1"/>
    <cellStyle name="Uwaga 3" xfId="14429" hidden="1"/>
    <cellStyle name="Uwaga 3" xfId="14422" hidden="1"/>
    <cellStyle name="Uwaga 3" xfId="14418" hidden="1"/>
    <cellStyle name="Uwaga 3" xfId="14413" hidden="1"/>
    <cellStyle name="Uwaga 3" xfId="14407" hidden="1"/>
    <cellStyle name="Uwaga 3" xfId="14403" hidden="1"/>
    <cellStyle name="Uwaga 3" xfId="14398" hidden="1"/>
    <cellStyle name="Uwaga 3" xfId="14392" hidden="1"/>
    <cellStyle name="Uwaga 3" xfId="14388" hidden="1"/>
    <cellStyle name="Uwaga 3" xfId="14383" hidden="1"/>
    <cellStyle name="Uwaga 3" xfId="14377" hidden="1"/>
    <cellStyle name="Uwaga 3" xfId="14373" hidden="1"/>
    <cellStyle name="Uwaga 3" xfId="14369" hidden="1"/>
    <cellStyle name="Uwaga 3" xfId="15229" hidden="1"/>
    <cellStyle name="Uwaga 3" xfId="15228" hidden="1"/>
    <cellStyle name="Uwaga 3" xfId="15227" hidden="1"/>
    <cellStyle name="Uwaga 3" xfId="15214" hidden="1"/>
    <cellStyle name="Uwaga 3" xfId="15213" hidden="1"/>
    <cellStyle name="Uwaga 3" xfId="15212" hidden="1"/>
    <cellStyle name="Uwaga 3" xfId="15199" hidden="1"/>
    <cellStyle name="Uwaga 3" xfId="15198" hidden="1"/>
    <cellStyle name="Uwaga 3" xfId="15197" hidden="1"/>
    <cellStyle name="Uwaga 3" xfId="15184" hidden="1"/>
    <cellStyle name="Uwaga 3" xfId="15183" hidden="1"/>
    <cellStyle name="Uwaga 3" xfId="15182" hidden="1"/>
    <cellStyle name="Uwaga 3" xfId="15169" hidden="1"/>
    <cellStyle name="Uwaga 3" xfId="15168" hidden="1"/>
    <cellStyle name="Uwaga 3" xfId="15167" hidden="1"/>
    <cellStyle name="Uwaga 3" xfId="15155" hidden="1"/>
    <cellStyle name="Uwaga 3" xfId="15153" hidden="1"/>
    <cellStyle name="Uwaga 3" xfId="15151" hidden="1"/>
    <cellStyle name="Uwaga 3" xfId="15140" hidden="1"/>
    <cellStyle name="Uwaga 3" xfId="15138" hidden="1"/>
    <cellStyle name="Uwaga 3" xfId="15136" hidden="1"/>
    <cellStyle name="Uwaga 3" xfId="15125" hidden="1"/>
    <cellStyle name="Uwaga 3" xfId="15123" hidden="1"/>
    <cellStyle name="Uwaga 3" xfId="15121" hidden="1"/>
    <cellStyle name="Uwaga 3" xfId="15110" hidden="1"/>
    <cellStyle name="Uwaga 3" xfId="15108" hidden="1"/>
    <cellStyle name="Uwaga 3" xfId="15106" hidden="1"/>
    <cellStyle name="Uwaga 3" xfId="15095" hidden="1"/>
    <cellStyle name="Uwaga 3" xfId="15093" hidden="1"/>
    <cellStyle name="Uwaga 3" xfId="15091" hidden="1"/>
    <cellStyle name="Uwaga 3" xfId="15080" hidden="1"/>
    <cellStyle name="Uwaga 3" xfId="15078" hidden="1"/>
    <cellStyle name="Uwaga 3" xfId="15076" hidden="1"/>
    <cellStyle name="Uwaga 3" xfId="15065" hidden="1"/>
    <cellStyle name="Uwaga 3" xfId="15063" hidden="1"/>
    <cellStyle name="Uwaga 3" xfId="15061" hidden="1"/>
    <cellStyle name="Uwaga 3" xfId="15050" hidden="1"/>
    <cellStyle name="Uwaga 3" xfId="15048" hidden="1"/>
    <cellStyle name="Uwaga 3" xfId="15046" hidden="1"/>
    <cellStyle name="Uwaga 3" xfId="15035" hidden="1"/>
    <cellStyle name="Uwaga 3" xfId="15033" hidden="1"/>
    <cellStyle name="Uwaga 3" xfId="15031" hidden="1"/>
    <cellStyle name="Uwaga 3" xfId="15020" hidden="1"/>
    <cellStyle name="Uwaga 3" xfId="15018" hidden="1"/>
    <cellStyle name="Uwaga 3" xfId="15016" hidden="1"/>
    <cellStyle name="Uwaga 3" xfId="15005" hidden="1"/>
    <cellStyle name="Uwaga 3" xfId="15003" hidden="1"/>
    <cellStyle name="Uwaga 3" xfId="15001" hidden="1"/>
    <cellStyle name="Uwaga 3" xfId="14990" hidden="1"/>
    <cellStyle name="Uwaga 3" xfId="14988" hidden="1"/>
    <cellStyle name="Uwaga 3" xfId="14986" hidden="1"/>
    <cellStyle name="Uwaga 3" xfId="14975" hidden="1"/>
    <cellStyle name="Uwaga 3" xfId="14973" hidden="1"/>
    <cellStyle name="Uwaga 3" xfId="14970" hidden="1"/>
    <cellStyle name="Uwaga 3" xfId="14960" hidden="1"/>
    <cellStyle name="Uwaga 3" xfId="14957" hidden="1"/>
    <cellStyle name="Uwaga 3" xfId="14954" hidden="1"/>
    <cellStyle name="Uwaga 3" xfId="14945" hidden="1"/>
    <cellStyle name="Uwaga 3" xfId="14943" hidden="1"/>
    <cellStyle name="Uwaga 3" xfId="14940" hidden="1"/>
    <cellStyle name="Uwaga 3" xfId="14930" hidden="1"/>
    <cellStyle name="Uwaga 3" xfId="14928" hidden="1"/>
    <cellStyle name="Uwaga 3" xfId="14926" hidden="1"/>
    <cellStyle name="Uwaga 3" xfId="14915" hidden="1"/>
    <cellStyle name="Uwaga 3" xfId="14913" hidden="1"/>
    <cellStyle name="Uwaga 3" xfId="14911" hidden="1"/>
    <cellStyle name="Uwaga 3" xfId="14900" hidden="1"/>
    <cellStyle name="Uwaga 3" xfId="14898" hidden="1"/>
    <cellStyle name="Uwaga 3" xfId="14896" hidden="1"/>
    <cellStyle name="Uwaga 3" xfId="14885" hidden="1"/>
    <cellStyle name="Uwaga 3" xfId="14883" hidden="1"/>
    <cellStyle name="Uwaga 3" xfId="14881" hidden="1"/>
    <cellStyle name="Uwaga 3" xfId="14870" hidden="1"/>
    <cellStyle name="Uwaga 3" xfId="14868" hidden="1"/>
    <cellStyle name="Uwaga 3" xfId="14866" hidden="1"/>
    <cellStyle name="Uwaga 3" xfId="14855" hidden="1"/>
    <cellStyle name="Uwaga 3" xfId="14853" hidden="1"/>
    <cellStyle name="Uwaga 3" xfId="14850" hidden="1"/>
    <cellStyle name="Uwaga 3" xfId="14840" hidden="1"/>
    <cellStyle name="Uwaga 3" xfId="14837" hidden="1"/>
    <cellStyle name="Uwaga 3" xfId="14834" hidden="1"/>
    <cellStyle name="Uwaga 3" xfId="14825" hidden="1"/>
    <cellStyle name="Uwaga 3" xfId="14822" hidden="1"/>
    <cellStyle name="Uwaga 3" xfId="14819" hidden="1"/>
    <cellStyle name="Uwaga 3" xfId="14810" hidden="1"/>
    <cellStyle name="Uwaga 3" xfId="14808" hidden="1"/>
    <cellStyle name="Uwaga 3" xfId="14806" hidden="1"/>
    <cellStyle name="Uwaga 3" xfId="14795" hidden="1"/>
    <cellStyle name="Uwaga 3" xfId="14792" hidden="1"/>
    <cellStyle name="Uwaga 3" xfId="14789" hidden="1"/>
    <cellStyle name="Uwaga 3" xfId="14780" hidden="1"/>
    <cellStyle name="Uwaga 3" xfId="14777" hidden="1"/>
    <cellStyle name="Uwaga 3" xfId="14774" hidden="1"/>
    <cellStyle name="Uwaga 3" xfId="14765" hidden="1"/>
    <cellStyle name="Uwaga 3" xfId="14762" hidden="1"/>
    <cellStyle name="Uwaga 3" xfId="14759" hidden="1"/>
    <cellStyle name="Uwaga 3" xfId="14752" hidden="1"/>
    <cellStyle name="Uwaga 3" xfId="14748" hidden="1"/>
    <cellStyle name="Uwaga 3" xfId="14745" hidden="1"/>
    <cellStyle name="Uwaga 3" xfId="14737" hidden="1"/>
    <cellStyle name="Uwaga 3" xfId="14733" hidden="1"/>
    <cellStyle name="Uwaga 3" xfId="14730" hidden="1"/>
    <cellStyle name="Uwaga 3" xfId="14722" hidden="1"/>
    <cellStyle name="Uwaga 3" xfId="14718" hidden="1"/>
    <cellStyle name="Uwaga 3" xfId="14714" hidden="1"/>
    <cellStyle name="Uwaga 3" xfId="14707" hidden="1"/>
    <cellStyle name="Uwaga 3" xfId="14703" hidden="1"/>
    <cellStyle name="Uwaga 3" xfId="14700" hidden="1"/>
    <cellStyle name="Uwaga 3" xfId="14692" hidden="1"/>
    <cellStyle name="Uwaga 3" xfId="14688" hidden="1"/>
    <cellStyle name="Uwaga 3" xfId="14685" hidden="1"/>
    <cellStyle name="Uwaga 3" xfId="14676" hidden="1"/>
    <cellStyle name="Uwaga 3" xfId="14671" hidden="1"/>
    <cellStyle name="Uwaga 3" xfId="14667" hidden="1"/>
    <cellStyle name="Uwaga 3" xfId="14661" hidden="1"/>
    <cellStyle name="Uwaga 3" xfId="14656" hidden="1"/>
    <cellStyle name="Uwaga 3" xfId="14652" hidden="1"/>
    <cellStyle name="Uwaga 3" xfId="14646" hidden="1"/>
    <cellStyle name="Uwaga 3" xfId="14641" hidden="1"/>
    <cellStyle name="Uwaga 3" xfId="14637" hidden="1"/>
    <cellStyle name="Uwaga 3" xfId="14632" hidden="1"/>
    <cellStyle name="Uwaga 3" xfId="14628" hidden="1"/>
    <cellStyle name="Uwaga 3" xfId="14624" hidden="1"/>
    <cellStyle name="Uwaga 3" xfId="14617" hidden="1"/>
    <cellStyle name="Uwaga 3" xfId="14612" hidden="1"/>
    <cellStyle name="Uwaga 3" xfId="14608" hidden="1"/>
    <cellStyle name="Uwaga 3" xfId="14601" hidden="1"/>
    <cellStyle name="Uwaga 3" xfId="14596" hidden="1"/>
    <cellStyle name="Uwaga 3" xfId="14592" hidden="1"/>
    <cellStyle name="Uwaga 3" xfId="14587" hidden="1"/>
    <cellStyle name="Uwaga 3" xfId="14582" hidden="1"/>
    <cellStyle name="Uwaga 3" xfId="14578" hidden="1"/>
    <cellStyle name="Uwaga 3" xfId="14572" hidden="1"/>
    <cellStyle name="Uwaga 3" xfId="14568" hidden="1"/>
    <cellStyle name="Uwaga 3" xfId="14565" hidden="1"/>
    <cellStyle name="Uwaga 3" xfId="14558" hidden="1"/>
    <cellStyle name="Uwaga 3" xfId="14553" hidden="1"/>
    <cellStyle name="Uwaga 3" xfId="14548" hidden="1"/>
    <cellStyle name="Uwaga 3" xfId="14542" hidden="1"/>
    <cellStyle name="Uwaga 3" xfId="14537" hidden="1"/>
    <cellStyle name="Uwaga 3" xfId="14532" hidden="1"/>
    <cellStyle name="Uwaga 3" xfId="14527" hidden="1"/>
    <cellStyle name="Uwaga 3" xfId="14522" hidden="1"/>
    <cellStyle name="Uwaga 3" xfId="14517" hidden="1"/>
    <cellStyle name="Uwaga 3" xfId="14513" hidden="1"/>
    <cellStyle name="Uwaga 3" xfId="14509" hidden="1"/>
    <cellStyle name="Uwaga 3" xfId="14504" hidden="1"/>
    <cellStyle name="Uwaga 3" xfId="14497" hidden="1"/>
    <cellStyle name="Uwaga 3" xfId="14492" hidden="1"/>
    <cellStyle name="Uwaga 3" xfId="14487" hidden="1"/>
    <cellStyle name="Uwaga 3" xfId="14481" hidden="1"/>
    <cellStyle name="Uwaga 3" xfId="14476" hidden="1"/>
    <cellStyle name="Uwaga 3" xfId="14472" hidden="1"/>
    <cellStyle name="Uwaga 3" xfId="14467" hidden="1"/>
    <cellStyle name="Uwaga 3" xfId="14462" hidden="1"/>
    <cellStyle name="Uwaga 3" xfId="14457" hidden="1"/>
    <cellStyle name="Uwaga 3" xfId="14453" hidden="1"/>
    <cellStyle name="Uwaga 3" xfId="14448" hidden="1"/>
    <cellStyle name="Uwaga 3" xfId="14443" hidden="1"/>
    <cellStyle name="Uwaga 3" xfId="14438" hidden="1"/>
    <cellStyle name="Uwaga 3" xfId="14434" hidden="1"/>
    <cellStyle name="Uwaga 3" xfId="14430" hidden="1"/>
    <cellStyle name="Uwaga 3" xfId="14423" hidden="1"/>
    <cellStyle name="Uwaga 3" xfId="14419" hidden="1"/>
    <cellStyle name="Uwaga 3" xfId="14414" hidden="1"/>
    <cellStyle name="Uwaga 3" xfId="14408" hidden="1"/>
    <cellStyle name="Uwaga 3" xfId="14404" hidden="1"/>
    <cellStyle name="Uwaga 3" xfId="14399" hidden="1"/>
    <cellStyle name="Uwaga 3" xfId="14393" hidden="1"/>
    <cellStyle name="Uwaga 3" xfId="14389" hidden="1"/>
    <cellStyle name="Uwaga 3" xfId="14385" hidden="1"/>
    <cellStyle name="Uwaga 3" xfId="14378" hidden="1"/>
    <cellStyle name="Uwaga 3" xfId="14374" hidden="1"/>
    <cellStyle name="Uwaga 3" xfId="14370" hidden="1"/>
    <cellStyle name="Uwaga 3" xfId="15234" hidden="1"/>
    <cellStyle name="Uwaga 3" xfId="15232" hidden="1"/>
    <cellStyle name="Uwaga 3" xfId="15230" hidden="1"/>
    <cellStyle name="Uwaga 3" xfId="15217" hidden="1"/>
    <cellStyle name="Uwaga 3" xfId="15216" hidden="1"/>
    <cellStyle name="Uwaga 3" xfId="15215" hidden="1"/>
    <cellStyle name="Uwaga 3" xfId="15202" hidden="1"/>
    <cellStyle name="Uwaga 3" xfId="15201" hidden="1"/>
    <cellStyle name="Uwaga 3" xfId="15200" hidden="1"/>
    <cellStyle name="Uwaga 3" xfId="15188" hidden="1"/>
    <cellStyle name="Uwaga 3" xfId="15186" hidden="1"/>
    <cellStyle name="Uwaga 3" xfId="15185" hidden="1"/>
    <cellStyle name="Uwaga 3" xfId="15172" hidden="1"/>
    <cellStyle name="Uwaga 3" xfId="15171" hidden="1"/>
    <cellStyle name="Uwaga 3" xfId="15170" hidden="1"/>
    <cellStyle name="Uwaga 3" xfId="15158" hidden="1"/>
    <cellStyle name="Uwaga 3" xfId="15156" hidden="1"/>
    <cellStyle name="Uwaga 3" xfId="15154" hidden="1"/>
    <cellStyle name="Uwaga 3" xfId="15143" hidden="1"/>
    <cellStyle name="Uwaga 3" xfId="15141" hidden="1"/>
    <cellStyle name="Uwaga 3" xfId="15139" hidden="1"/>
    <cellStyle name="Uwaga 3" xfId="15128" hidden="1"/>
    <cellStyle name="Uwaga 3" xfId="15126" hidden="1"/>
    <cellStyle name="Uwaga 3" xfId="15124" hidden="1"/>
    <cellStyle name="Uwaga 3" xfId="15113" hidden="1"/>
    <cellStyle name="Uwaga 3" xfId="15111" hidden="1"/>
    <cellStyle name="Uwaga 3" xfId="15109" hidden="1"/>
    <cellStyle name="Uwaga 3" xfId="15098" hidden="1"/>
    <cellStyle name="Uwaga 3" xfId="15096" hidden="1"/>
    <cellStyle name="Uwaga 3" xfId="15094" hidden="1"/>
    <cellStyle name="Uwaga 3" xfId="15083" hidden="1"/>
    <cellStyle name="Uwaga 3" xfId="15081" hidden="1"/>
    <cellStyle name="Uwaga 3" xfId="15079" hidden="1"/>
    <cellStyle name="Uwaga 3" xfId="15068" hidden="1"/>
    <cellStyle name="Uwaga 3" xfId="15066" hidden="1"/>
    <cellStyle name="Uwaga 3" xfId="15064" hidden="1"/>
    <cellStyle name="Uwaga 3" xfId="15053" hidden="1"/>
    <cellStyle name="Uwaga 3" xfId="15051" hidden="1"/>
    <cellStyle name="Uwaga 3" xfId="15049" hidden="1"/>
    <cellStyle name="Uwaga 3" xfId="15038" hidden="1"/>
    <cellStyle name="Uwaga 3" xfId="15036" hidden="1"/>
    <cellStyle name="Uwaga 3" xfId="15034" hidden="1"/>
    <cellStyle name="Uwaga 3" xfId="15023" hidden="1"/>
    <cellStyle name="Uwaga 3" xfId="15021" hidden="1"/>
    <cellStyle name="Uwaga 3" xfId="15019" hidden="1"/>
    <cellStyle name="Uwaga 3" xfId="15008" hidden="1"/>
    <cellStyle name="Uwaga 3" xfId="15006" hidden="1"/>
    <cellStyle name="Uwaga 3" xfId="15004" hidden="1"/>
    <cellStyle name="Uwaga 3" xfId="14993" hidden="1"/>
    <cellStyle name="Uwaga 3" xfId="14991" hidden="1"/>
    <cellStyle name="Uwaga 3" xfId="14989" hidden="1"/>
    <cellStyle name="Uwaga 3" xfId="14978" hidden="1"/>
    <cellStyle name="Uwaga 3" xfId="14976" hidden="1"/>
    <cellStyle name="Uwaga 3" xfId="14974" hidden="1"/>
    <cellStyle name="Uwaga 3" xfId="14963" hidden="1"/>
    <cellStyle name="Uwaga 3" xfId="14961" hidden="1"/>
    <cellStyle name="Uwaga 3" xfId="14959" hidden="1"/>
    <cellStyle name="Uwaga 3" xfId="14948" hidden="1"/>
    <cellStyle name="Uwaga 3" xfId="14946" hidden="1"/>
    <cellStyle name="Uwaga 3" xfId="14944" hidden="1"/>
    <cellStyle name="Uwaga 3" xfId="14933" hidden="1"/>
    <cellStyle name="Uwaga 3" xfId="14931" hidden="1"/>
    <cellStyle name="Uwaga 3" xfId="14929" hidden="1"/>
    <cellStyle name="Uwaga 3" xfId="14918" hidden="1"/>
    <cellStyle name="Uwaga 3" xfId="14916" hidden="1"/>
    <cellStyle name="Uwaga 3" xfId="14914" hidden="1"/>
    <cellStyle name="Uwaga 3" xfId="14903" hidden="1"/>
    <cellStyle name="Uwaga 3" xfId="14901" hidden="1"/>
    <cellStyle name="Uwaga 3" xfId="14899" hidden="1"/>
    <cellStyle name="Uwaga 3" xfId="14888" hidden="1"/>
    <cellStyle name="Uwaga 3" xfId="14886" hidden="1"/>
    <cellStyle name="Uwaga 3" xfId="14884" hidden="1"/>
    <cellStyle name="Uwaga 3" xfId="14873" hidden="1"/>
    <cellStyle name="Uwaga 3" xfId="14871" hidden="1"/>
    <cellStyle name="Uwaga 3" xfId="14869" hidden="1"/>
    <cellStyle name="Uwaga 3" xfId="14858" hidden="1"/>
    <cellStyle name="Uwaga 3" xfId="14856" hidden="1"/>
    <cellStyle name="Uwaga 3" xfId="14854" hidden="1"/>
    <cellStyle name="Uwaga 3" xfId="14843" hidden="1"/>
    <cellStyle name="Uwaga 3" xfId="14841" hidden="1"/>
    <cellStyle name="Uwaga 3" xfId="14838" hidden="1"/>
    <cellStyle name="Uwaga 3" xfId="14828" hidden="1"/>
    <cellStyle name="Uwaga 3" xfId="14826" hidden="1"/>
    <cellStyle name="Uwaga 3" xfId="14824" hidden="1"/>
    <cellStyle name="Uwaga 3" xfId="14813" hidden="1"/>
    <cellStyle name="Uwaga 3" xfId="14811" hidden="1"/>
    <cellStyle name="Uwaga 3" xfId="14809" hidden="1"/>
    <cellStyle name="Uwaga 3" xfId="14798" hidden="1"/>
    <cellStyle name="Uwaga 3" xfId="14796" hidden="1"/>
    <cellStyle name="Uwaga 3" xfId="14793" hidden="1"/>
    <cellStyle name="Uwaga 3" xfId="14783" hidden="1"/>
    <cellStyle name="Uwaga 3" xfId="14781" hidden="1"/>
    <cellStyle name="Uwaga 3" xfId="14778" hidden="1"/>
    <cellStyle name="Uwaga 3" xfId="14768" hidden="1"/>
    <cellStyle name="Uwaga 3" xfId="14766" hidden="1"/>
    <cellStyle name="Uwaga 3" xfId="14763" hidden="1"/>
    <cellStyle name="Uwaga 3" xfId="14754" hidden="1"/>
    <cellStyle name="Uwaga 3" xfId="14751" hidden="1"/>
    <cellStyle name="Uwaga 3" xfId="14747" hidden="1"/>
    <cellStyle name="Uwaga 3" xfId="14739" hidden="1"/>
    <cellStyle name="Uwaga 3" xfId="14736" hidden="1"/>
    <cellStyle name="Uwaga 3" xfId="14732" hidden="1"/>
    <cellStyle name="Uwaga 3" xfId="14724" hidden="1"/>
    <cellStyle name="Uwaga 3" xfId="14721" hidden="1"/>
    <cellStyle name="Uwaga 3" xfId="14717" hidden="1"/>
    <cellStyle name="Uwaga 3" xfId="14709" hidden="1"/>
    <cellStyle name="Uwaga 3" xfId="14706" hidden="1"/>
    <cellStyle name="Uwaga 3" xfId="14702" hidden="1"/>
    <cellStyle name="Uwaga 3" xfId="14694" hidden="1"/>
    <cellStyle name="Uwaga 3" xfId="14691" hidden="1"/>
    <cellStyle name="Uwaga 3" xfId="14687" hidden="1"/>
    <cellStyle name="Uwaga 3" xfId="14679" hidden="1"/>
    <cellStyle name="Uwaga 3" xfId="14675" hidden="1"/>
    <cellStyle name="Uwaga 3" xfId="14670" hidden="1"/>
    <cellStyle name="Uwaga 3" xfId="14664" hidden="1"/>
    <cellStyle name="Uwaga 3" xfId="14660" hidden="1"/>
    <cellStyle name="Uwaga 3" xfId="14655" hidden="1"/>
    <cellStyle name="Uwaga 3" xfId="14649" hidden="1"/>
    <cellStyle name="Uwaga 3" xfId="14645" hidden="1"/>
    <cellStyle name="Uwaga 3" xfId="14640" hidden="1"/>
    <cellStyle name="Uwaga 3" xfId="14634" hidden="1"/>
    <cellStyle name="Uwaga 3" xfId="14631" hidden="1"/>
    <cellStyle name="Uwaga 3" xfId="14627" hidden="1"/>
    <cellStyle name="Uwaga 3" xfId="14619" hidden="1"/>
    <cellStyle name="Uwaga 3" xfId="14616" hidden="1"/>
    <cellStyle name="Uwaga 3" xfId="14611" hidden="1"/>
    <cellStyle name="Uwaga 3" xfId="14604" hidden="1"/>
    <cellStyle name="Uwaga 3" xfId="14600" hidden="1"/>
    <cellStyle name="Uwaga 3" xfId="14595" hidden="1"/>
    <cellStyle name="Uwaga 3" xfId="14589" hidden="1"/>
    <cellStyle name="Uwaga 3" xfId="14585" hidden="1"/>
    <cellStyle name="Uwaga 3" xfId="14580" hidden="1"/>
    <cellStyle name="Uwaga 3" xfId="14574" hidden="1"/>
    <cellStyle name="Uwaga 3" xfId="14571" hidden="1"/>
    <cellStyle name="Uwaga 3" xfId="14567" hidden="1"/>
    <cellStyle name="Uwaga 3" xfId="14559" hidden="1"/>
    <cellStyle name="Uwaga 3" xfId="14554" hidden="1"/>
    <cellStyle name="Uwaga 3" xfId="14549" hidden="1"/>
    <cellStyle name="Uwaga 3" xfId="14544" hidden="1"/>
    <cellStyle name="Uwaga 3" xfId="14539" hidden="1"/>
    <cellStyle name="Uwaga 3" xfId="14534" hidden="1"/>
    <cellStyle name="Uwaga 3" xfId="14529" hidden="1"/>
    <cellStyle name="Uwaga 3" xfId="14524" hidden="1"/>
    <cellStyle name="Uwaga 3" xfId="14519" hidden="1"/>
    <cellStyle name="Uwaga 3" xfId="14514" hidden="1"/>
    <cellStyle name="Uwaga 3" xfId="14510" hidden="1"/>
    <cellStyle name="Uwaga 3" xfId="14505" hidden="1"/>
    <cellStyle name="Uwaga 3" xfId="14498" hidden="1"/>
    <cellStyle name="Uwaga 3" xfId="14493" hidden="1"/>
    <cellStyle name="Uwaga 3" xfId="14488" hidden="1"/>
    <cellStyle name="Uwaga 3" xfId="14483" hidden="1"/>
    <cellStyle name="Uwaga 3" xfId="14478" hidden="1"/>
    <cellStyle name="Uwaga 3" xfId="14473" hidden="1"/>
    <cellStyle name="Uwaga 3" xfId="14468" hidden="1"/>
    <cellStyle name="Uwaga 3" xfId="14463" hidden="1"/>
    <cellStyle name="Uwaga 3" xfId="14458" hidden="1"/>
    <cellStyle name="Uwaga 3" xfId="14454" hidden="1"/>
    <cellStyle name="Uwaga 3" xfId="14449" hidden="1"/>
    <cellStyle name="Uwaga 3" xfId="14444" hidden="1"/>
    <cellStyle name="Uwaga 3" xfId="14439" hidden="1"/>
    <cellStyle name="Uwaga 3" xfId="14435" hidden="1"/>
    <cellStyle name="Uwaga 3" xfId="14431" hidden="1"/>
    <cellStyle name="Uwaga 3" xfId="14424" hidden="1"/>
    <cellStyle name="Uwaga 3" xfId="14420" hidden="1"/>
    <cellStyle name="Uwaga 3" xfId="14415" hidden="1"/>
    <cellStyle name="Uwaga 3" xfId="14409" hidden="1"/>
    <cellStyle name="Uwaga 3" xfId="14405" hidden="1"/>
    <cellStyle name="Uwaga 3" xfId="14400" hidden="1"/>
    <cellStyle name="Uwaga 3" xfId="14394" hidden="1"/>
    <cellStyle name="Uwaga 3" xfId="14390" hidden="1"/>
    <cellStyle name="Uwaga 3" xfId="14386" hidden="1"/>
    <cellStyle name="Uwaga 3" xfId="14379" hidden="1"/>
    <cellStyle name="Uwaga 3" xfId="14375" hidden="1"/>
    <cellStyle name="Uwaga 3" xfId="14371" hidden="1"/>
    <cellStyle name="Uwaga 3" xfId="15238" hidden="1"/>
    <cellStyle name="Uwaga 3" xfId="15237" hidden="1"/>
    <cellStyle name="Uwaga 3" xfId="15235" hidden="1"/>
    <cellStyle name="Uwaga 3" xfId="15222" hidden="1"/>
    <cellStyle name="Uwaga 3" xfId="15220" hidden="1"/>
    <cellStyle name="Uwaga 3" xfId="15218" hidden="1"/>
    <cellStyle name="Uwaga 3" xfId="15208" hidden="1"/>
    <cellStyle name="Uwaga 3" xfId="15206" hidden="1"/>
    <cellStyle name="Uwaga 3" xfId="15204" hidden="1"/>
    <cellStyle name="Uwaga 3" xfId="15193" hidden="1"/>
    <cellStyle name="Uwaga 3" xfId="15191" hidden="1"/>
    <cellStyle name="Uwaga 3" xfId="15189" hidden="1"/>
    <cellStyle name="Uwaga 3" xfId="15176" hidden="1"/>
    <cellStyle name="Uwaga 3" xfId="15174" hidden="1"/>
    <cellStyle name="Uwaga 3" xfId="15173" hidden="1"/>
    <cellStyle name="Uwaga 3" xfId="15160" hidden="1"/>
    <cellStyle name="Uwaga 3" xfId="15159" hidden="1"/>
    <cellStyle name="Uwaga 3" xfId="15157" hidden="1"/>
    <cellStyle name="Uwaga 3" xfId="15145" hidden="1"/>
    <cellStyle name="Uwaga 3" xfId="15144" hidden="1"/>
    <cellStyle name="Uwaga 3" xfId="15142" hidden="1"/>
    <cellStyle name="Uwaga 3" xfId="15130" hidden="1"/>
    <cellStyle name="Uwaga 3" xfId="15129" hidden="1"/>
    <cellStyle name="Uwaga 3" xfId="15127" hidden="1"/>
    <cellStyle name="Uwaga 3" xfId="15115" hidden="1"/>
    <cellStyle name="Uwaga 3" xfId="15114" hidden="1"/>
    <cellStyle name="Uwaga 3" xfId="15112" hidden="1"/>
    <cellStyle name="Uwaga 3" xfId="15100" hidden="1"/>
    <cellStyle name="Uwaga 3" xfId="15099" hidden="1"/>
    <cellStyle name="Uwaga 3" xfId="15097" hidden="1"/>
    <cellStyle name="Uwaga 3" xfId="15085" hidden="1"/>
    <cellStyle name="Uwaga 3" xfId="15084" hidden="1"/>
    <cellStyle name="Uwaga 3" xfId="15082" hidden="1"/>
    <cellStyle name="Uwaga 3" xfId="15070" hidden="1"/>
    <cellStyle name="Uwaga 3" xfId="15069" hidden="1"/>
    <cellStyle name="Uwaga 3" xfId="15067" hidden="1"/>
    <cellStyle name="Uwaga 3" xfId="15055" hidden="1"/>
    <cellStyle name="Uwaga 3" xfId="15054" hidden="1"/>
    <cellStyle name="Uwaga 3" xfId="15052" hidden="1"/>
    <cellStyle name="Uwaga 3" xfId="15040" hidden="1"/>
    <cellStyle name="Uwaga 3" xfId="15039" hidden="1"/>
    <cellStyle name="Uwaga 3" xfId="15037" hidden="1"/>
    <cellStyle name="Uwaga 3" xfId="15025" hidden="1"/>
    <cellStyle name="Uwaga 3" xfId="15024" hidden="1"/>
    <cellStyle name="Uwaga 3" xfId="15022" hidden="1"/>
    <cellStyle name="Uwaga 3" xfId="15010" hidden="1"/>
    <cellStyle name="Uwaga 3" xfId="15009" hidden="1"/>
    <cellStyle name="Uwaga 3" xfId="15007" hidden="1"/>
    <cellStyle name="Uwaga 3" xfId="14995" hidden="1"/>
    <cellStyle name="Uwaga 3" xfId="14994" hidden="1"/>
    <cellStyle name="Uwaga 3" xfId="14992" hidden="1"/>
    <cellStyle name="Uwaga 3" xfId="14980" hidden="1"/>
    <cellStyle name="Uwaga 3" xfId="14979" hidden="1"/>
    <cellStyle name="Uwaga 3" xfId="14977" hidden="1"/>
    <cellStyle name="Uwaga 3" xfId="14965" hidden="1"/>
    <cellStyle name="Uwaga 3" xfId="14964" hidden="1"/>
    <cellStyle name="Uwaga 3" xfId="14962" hidden="1"/>
    <cellStyle name="Uwaga 3" xfId="14950" hidden="1"/>
    <cellStyle name="Uwaga 3" xfId="14949" hidden="1"/>
    <cellStyle name="Uwaga 3" xfId="14947" hidden="1"/>
    <cellStyle name="Uwaga 3" xfId="14935" hidden="1"/>
    <cellStyle name="Uwaga 3" xfId="14934" hidden="1"/>
    <cellStyle name="Uwaga 3" xfId="14932" hidden="1"/>
    <cellStyle name="Uwaga 3" xfId="14920" hidden="1"/>
    <cellStyle name="Uwaga 3" xfId="14919" hidden="1"/>
    <cellStyle name="Uwaga 3" xfId="14917" hidden="1"/>
    <cellStyle name="Uwaga 3" xfId="14905" hidden="1"/>
    <cellStyle name="Uwaga 3" xfId="14904" hidden="1"/>
    <cellStyle name="Uwaga 3" xfId="14902" hidden="1"/>
    <cellStyle name="Uwaga 3" xfId="14890" hidden="1"/>
    <cellStyle name="Uwaga 3" xfId="14889" hidden="1"/>
    <cellStyle name="Uwaga 3" xfId="14887" hidden="1"/>
    <cellStyle name="Uwaga 3" xfId="14875" hidden="1"/>
    <cellStyle name="Uwaga 3" xfId="14874" hidden="1"/>
    <cellStyle name="Uwaga 3" xfId="14872" hidden="1"/>
    <cellStyle name="Uwaga 3" xfId="14860" hidden="1"/>
    <cellStyle name="Uwaga 3" xfId="14859" hidden="1"/>
    <cellStyle name="Uwaga 3" xfId="14857" hidden="1"/>
    <cellStyle name="Uwaga 3" xfId="14845" hidden="1"/>
    <cellStyle name="Uwaga 3" xfId="14844" hidden="1"/>
    <cellStyle name="Uwaga 3" xfId="14842" hidden="1"/>
    <cellStyle name="Uwaga 3" xfId="14830" hidden="1"/>
    <cellStyle name="Uwaga 3" xfId="14829" hidden="1"/>
    <cellStyle name="Uwaga 3" xfId="14827" hidden="1"/>
    <cellStyle name="Uwaga 3" xfId="14815" hidden="1"/>
    <cellStyle name="Uwaga 3" xfId="14814" hidden="1"/>
    <cellStyle name="Uwaga 3" xfId="14812" hidden="1"/>
    <cellStyle name="Uwaga 3" xfId="14800" hidden="1"/>
    <cellStyle name="Uwaga 3" xfId="14799" hidden="1"/>
    <cellStyle name="Uwaga 3" xfId="14797" hidden="1"/>
    <cellStyle name="Uwaga 3" xfId="14785" hidden="1"/>
    <cellStyle name="Uwaga 3" xfId="14784" hidden="1"/>
    <cellStyle name="Uwaga 3" xfId="14782" hidden="1"/>
    <cellStyle name="Uwaga 3" xfId="14770" hidden="1"/>
    <cellStyle name="Uwaga 3" xfId="14769" hidden="1"/>
    <cellStyle name="Uwaga 3" xfId="14767" hidden="1"/>
    <cellStyle name="Uwaga 3" xfId="14755" hidden="1"/>
    <cellStyle name="Uwaga 3" xfId="14753" hidden="1"/>
    <cellStyle name="Uwaga 3" xfId="14750" hidden="1"/>
    <cellStyle name="Uwaga 3" xfId="14740" hidden="1"/>
    <cellStyle name="Uwaga 3" xfId="14738" hidden="1"/>
    <cellStyle name="Uwaga 3" xfId="14735" hidden="1"/>
    <cellStyle name="Uwaga 3" xfId="14725" hidden="1"/>
    <cellStyle name="Uwaga 3" xfId="14723" hidden="1"/>
    <cellStyle name="Uwaga 3" xfId="14720" hidden="1"/>
    <cellStyle name="Uwaga 3" xfId="14710" hidden="1"/>
    <cellStyle name="Uwaga 3" xfId="14708" hidden="1"/>
    <cellStyle name="Uwaga 3" xfId="14705" hidden="1"/>
    <cellStyle name="Uwaga 3" xfId="14695" hidden="1"/>
    <cellStyle name="Uwaga 3" xfId="14693" hidden="1"/>
    <cellStyle name="Uwaga 3" xfId="14690" hidden="1"/>
    <cellStyle name="Uwaga 3" xfId="14680" hidden="1"/>
    <cellStyle name="Uwaga 3" xfId="14678" hidden="1"/>
    <cellStyle name="Uwaga 3" xfId="14674" hidden="1"/>
    <cellStyle name="Uwaga 3" xfId="14665" hidden="1"/>
    <cellStyle name="Uwaga 3" xfId="14662" hidden="1"/>
    <cellStyle name="Uwaga 3" xfId="14658" hidden="1"/>
    <cellStyle name="Uwaga 3" xfId="14650" hidden="1"/>
    <cellStyle name="Uwaga 3" xfId="14648" hidden="1"/>
    <cellStyle name="Uwaga 3" xfId="14644" hidden="1"/>
    <cellStyle name="Uwaga 3" xfId="14635" hidden="1"/>
    <cellStyle name="Uwaga 3" xfId="14633" hidden="1"/>
    <cellStyle name="Uwaga 3" xfId="14630" hidden="1"/>
    <cellStyle name="Uwaga 3" xfId="14620" hidden="1"/>
    <cellStyle name="Uwaga 3" xfId="14618" hidden="1"/>
    <cellStyle name="Uwaga 3" xfId="14613" hidden="1"/>
    <cellStyle name="Uwaga 3" xfId="14605" hidden="1"/>
    <cellStyle name="Uwaga 3" xfId="14603" hidden="1"/>
    <cellStyle name="Uwaga 3" xfId="14598" hidden="1"/>
    <cellStyle name="Uwaga 3" xfId="14590" hidden="1"/>
    <cellStyle name="Uwaga 3" xfId="14588" hidden="1"/>
    <cellStyle name="Uwaga 3" xfId="14583" hidden="1"/>
    <cellStyle name="Uwaga 3" xfId="14575" hidden="1"/>
    <cellStyle name="Uwaga 3" xfId="14573" hidden="1"/>
    <cellStyle name="Uwaga 3" xfId="14569" hidden="1"/>
    <cellStyle name="Uwaga 3" xfId="14560" hidden="1"/>
    <cellStyle name="Uwaga 3" xfId="14557" hidden="1"/>
    <cellStyle name="Uwaga 3" xfId="14552" hidden="1"/>
    <cellStyle name="Uwaga 3" xfId="14545" hidden="1"/>
    <cellStyle name="Uwaga 3" xfId="14541" hidden="1"/>
    <cellStyle name="Uwaga 3" xfId="14536" hidden="1"/>
    <cellStyle name="Uwaga 3" xfId="14530" hidden="1"/>
    <cellStyle name="Uwaga 3" xfId="14526" hidden="1"/>
    <cellStyle name="Uwaga 3" xfId="14521" hidden="1"/>
    <cellStyle name="Uwaga 3" xfId="14515" hidden="1"/>
    <cellStyle name="Uwaga 3" xfId="14512" hidden="1"/>
    <cellStyle name="Uwaga 3" xfId="14508" hidden="1"/>
    <cellStyle name="Uwaga 3" xfId="14499" hidden="1"/>
    <cellStyle name="Uwaga 3" xfId="14494" hidden="1"/>
    <cellStyle name="Uwaga 3" xfId="14489" hidden="1"/>
    <cellStyle name="Uwaga 3" xfId="14484" hidden="1"/>
    <cellStyle name="Uwaga 3" xfId="14479" hidden="1"/>
    <cellStyle name="Uwaga 3" xfId="14474" hidden="1"/>
    <cellStyle name="Uwaga 3" xfId="14469" hidden="1"/>
    <cellStyle name="Uwaga 3" xfId="14464" hidden="1"/>
    <cellStyle name="Uwaga 3" xfId="14459" hidden="1"/>
    <cellStyle name="Uwaga 3" xfId="14455" hidden="1"/>
    <cellStyle name="Uwaga 3" xfId="14450" hidden="1"/>
    <cellStyle name="Uwaga 3" xfId="14445" hidden="1"/>
    <cellStyle name="Uwaga 3" xfId="14440" hidden="1"/>
    <cellStyle name="Uwaga 3" xfId="14436" hidden="1"/>
    <cellStyle name="Uwaga 3" xfId="14432" hidden="1"/>
    <cellStyle name="Uwaga 3" xfId="14425" hidden="1"/>
    <cellStyle name="Uwaga 3" xfId="14421" hidden="1"/>
    <cellStyle name="Uwaga 3" xfId="14416" hidden="1"/>
    <cellStyle name="Uwaga 3" xfId="14410" hidden="1"/>
    <cellStyle name="Uwaga 3" xfId="14406" hidden="1"/>
    <cellStyle name="Uwaga 3" xfId="14401" hidden="1"/>
    <cellStyle name="Uwaga 3" xfId="14395" hidden="1"/>
    <cellStyle name="Uwaga 3" xfId="14391" hidden="1"/>
    <cellStyle name="Uwaga 3" xfId="14387" hidden="1"/>
    <cellStyle name="Uwaga 3" xfId="14380" hidden="1"/>
    <cellStyle name="Uwaga 3" xfId="14376" hidden="1"/>
    <cellStyle name="Uwaga 3" xfId="14372" hidden="1"/>
    <cellStyle name="Uwaga 3" xfId="14325" hidden="1"/>
    <cellStyle name="Uwaga 3" xfId="14324" hidden="1"/>
    <cellStyle name="Uwaga 3" xfId="14323" hidden="1"/>
    <cellStyle name="Uwaga 3" xfId="14316" hidden="1"/>
    <cellStyle name="Uwaga 3" xfId="14315" hidden="1"/>
    <cellStyle name="Uwaga 3" xfId="14314" hidden="1"/>
    <cellStyle name="Uwaga 3" xfId="14307" hidden="1"/>
    <cellStyle name="Uwaga 3" xfId="14306" hidden="1"/>
    <cellStyle name="Uwaga 3" xfId="14305" hidden="1"/>
    <cellStyle name="Uwaga 3" xfId="14298" hidden="1"/>
    <cellStyle name="Uwaga 3" xfId="14297" hidden="1"/>
    <cellStyle name="Uwaga 3" xfId="14296" hidden="1"/>
    <cellStyle name="Uwaga 3" xfId="14289" hidden="1"/>
    <cellStyle name="Uwaga 3" xfId="14288" hidden="1"/>
    <cellStyle name="Uwaga 3" xfId="14286" hidden="1"/>
    <cellStyle name="Uwaga 3" xfId="14281" hidden="1"/>
    <cellStyle name="Uwaga 3" xfId="14278" hidden="1"/>
    <cellStyle name="Uwaga 3" xfId="14276" hidden="1"/>
    <cellStyle name="Uwaga 3" xfId="14272" hidden="1"/>
    <cellStyle name="Uwaga 3" xfId="14269" hidden="1"/>
    <cellStyle name="Uwaga 3" xfId="14267" hidden="1"/>
    <cellStyle name="Uwaga 3" xfId="14263" hidden="1"/>
    <cellStyle name="Uwaga 3" xfId="14260" hidden="1"/>
    <cellStyle name="Uwaga 3" xfId="14258" hidden="1"/>
    <cellStyle name="Uwaga 3" xfId="14254" hidden="1"/>
    <cellStyle name="Uwaga 3" xfId="14252" hidden="1"/>
    <cellStyle name="Uwaga 3" xfId="14251" hidden="1"/>
    <cellStyle name="Uwaga 3" xfId="14245" hidden="1"/>
    <cellStyle name="Uwaga 3" xfId="14243" hidden="1"/>
    <cellStyle name="Uwaga 3" xfId="14240" hidden="1"/>
    <cellStyle name="Uwaga 3" xfId="14236" hidden="1"/>
    <cellStyle name="Uwaga 3" xfId="14233" hidden="1"/>
    <cellStyle name="Uwaga 3" xfId="14231" hidden="1"/>
    <cellStyle name="Uwaga 3" xfId="14227" hidden="1"/>
    <cellStyle name="Uwaga 3" xfId="14224" hidden="1"/>
    <cellStyle name="Uwaga 3" xfId="14222" hidden="1"/>
    <cellStyle name="Uwaga 3" xfId="14218" hidden="1"/>
    <cellStyle name="Uwaga 3" xfId="14216" hidden="1"/>
    <cellStyle name="Uwaga 3" xfId="14215" hidden="1"/>
    <cellStyle name="Uwaga 3" xfId="14209" hidden="1"/>
    <cellStyle name="Uwaga 3" xfId="14206" hidden="1"/>
    <cellStyle name="Uwaga 3" xfId="14204" hidden="1"/>
    <cellStyle name="Uwaga 3" xfId="14200" hidden="1"/>
    <cellStyle name="Uwaga 3" xfId="14197" hidden="1"/>
    <cellStyle name="Uwaga 3" xfId="14195" hidden="1"/>
    <cellStyle name="Uwaga 3" xfId="14191" hidden="1"/>
    <cellStyle name="Uwaga 3" xfId="14188" hidden="1"/>
    <cellStyle name="Uwaga 3" xfId="14186" hidden="1"/>
    <cellStyle name="Uwaga 3" xfId="14182" hidden="1"/>
    <cellStyle name="Uwaga 3" xfId="14180" hidden="1"/>
    <cellStyle name="Uwaga 3" xfId="14179" hidden="1"/>
    <cellStyle name="Uwaga 3" xfId="14172" hidden="1"/>
    <cellStyle name="Uwaga 3" xfId="14169" hidden="1"/>
    <cellStyle name="Uwaga 3" xfId="14167" hidden="1"/>
    <cellStyle name="Uwaga 3" xfId="14163" hidden="1"/>
    <cellStyle name="Uwaga 3" xfId="14160" hidden="1"/>
    <cellStyle name="Uwaga 3" xfId="14158" hidden="1"/>
    <cellStyle name="Uwaga 3" xfId="14154" hidden="1"/>
    <cellStyle name="Uwaga 3" xfId="14151" hidden="1"/>
    <cellStyle name="Uwaga 3" xfId="14149" hidden="1"/>
    <cellStyle name="Uwaga 3" xfId="14146" hidden="1"/>
    <cellStyle name="Uwaga 3" xfId="14144" hidden="1"/>
    <cellStyle name="Uwaga 3" xfId="14143" hidden="1"/>
    <cellStyle name="Uwaga 3" xfId="14137" hidden="1"/>
    <cellStyle name="Uwaga 3" xfId="14135" hidden="1"/>
    <cellStyle name="Uwaga 3" xfId="14133" hidden="1"/>
    <cellStyle name="Uwaga 3" xfId="14128" hidden="1"/>
    <cellStyle name="Uwaga 3" xfId="14126" hidden="1"/>
    <cellStyle name="Uwaga 3" xfId="14124" hidden="1"/>
    <cellStyle name="Uwaga 3" xfId="14119" hidden="1"/>
    <cellStyle name="Uwaga 3" xfId="14117" hidden="1"/>
    <cellStyle name="Uwaga 3" xfId="14115" hidden="1"/>
    <cellStyle name="Uwaga 3" xfId="14110" hidden="1"/>
    <cellStyle name="Uwaga 3" xfId="14108" hidden="1"/>
    <cellStyle name="Uwaga 3" xfId="14107" hidden="1"/>
    <cellStyle name="Uwaga 3" xfId="14100" hidden="1"/>
    <cellStyle name="Uwaga 3" xfId="14097" hidden="1"/>
    <cellStyle name="Uwaga 3" xfId="14095" hidden="1"/>
    <cellStyle name="Uwaga 3" xfId="14091" hidden="1"/>
    <cellStyle name="Uwaga 3" xfId="14088" hidden="1"/>
    <cellStyle name="Uwaga 3" xfId="14086" hidden="1"/>
    <cellStyle name="Uwaga 3" xfId="14082" hidden="1"/>
    <cellStyle name="Uwaga 3" xfId="14079" hidden="1"/>
    <cellStyle name="Uwaga 3" xfId="14077" hidden="1"/>
    <cellStyle name="Uwaga 3" xfId="14074" hidden="1"/>
    <cellStyle name="Uwaga 3" xfId="14072" hidden="1"/>
    <cellStyle name="Uwaga 3" xfId="14070" hidden="1"/>
    <cellStyle name="Uwaga 3" xfId="14064" hidden="1"/>
    <cellStyle name="Uwaga 3" xfId="14061" hidden="1"/>
    <cellStyle name="Uwaga 3" xfId="14059" hidden="1"/>
    <cellStyle name="Uwaga 3" xfId="14055" hidden="1"/>
    <cellStyle name="Uwaga 3" xfId="14052" hidden="1"/>
    <cellStyle name="Uwaga 3" xfId="14050" hidden="1"/>
    <cellStyle name="Uwaga 3" xfId="14046" hidden="1"/>
    <cellStyle name="Uwaga 3" xfId="14043" hidden="1"/>
    <cellStyle name="Uwaga 3" xfId="14041" hidden="1"/>
    <cellStyle name="Uwaga 3" xfId="14039" hidden="1"/>
    <cellStyle name="Uwaga 3" xfId="14037" hidden="1"/>
    <cellStyle name="Uwaga 3" xfId="14035" hidden="1"/>
    <cellStyle name="Uwaga 3" xfId="14030" hidden="1"/>
    <cellStyle name="Uwaga 3" xfId="14028" hidden="1"/>
    <cellStyle name="Uwaga 3" xfId="14025" hidden="1"/>
    <cellStyle name="Uwaga 3" xfId="14021" hidden="1"/>
    <cellStyle name="Uwaga 3" xfId="14018" hidden="1"/>
    <cellStyle name="Uwaga 3" xfId="14015" hidden="1"/>
    <cellStyle name="Uwaga 3" xfId="14012" hidden="1"/>
    <cellStyle name="Uwaga 3" xfId="14010" hidden="1"/>
    <cellStyle name="Uwaga 3" xfId="14007" hidden="1"/>
    <cellStyle name="Uwaga 3" xfId="14003" hidden="1"/>
    <cellStyle name="Uwaga 3" xfId="14001" hidden="1"/>
    <cellStyle name="Uwaga 3" xfId="13998" hidden="1"/>
    <cellStyle name="Uwaga 3" xfId="13993" hidden="1"/>
    <cellStyle name="Uwaga 3" xfId="13990" hidden="1"/>
    <cellStyle name="Uwaga 3" xfId="13987" hidden="1"/>
    <cellStyle name="Uwaga 3" xfId="13983" hidden="1"/>
    <cellStyle name="Uwaga 3" xfId="13980" hidden="1"/>
    <cellStyle name="Uwaga 3" xfId="13978" hidden="1"/>
    <cellStyle name="Uwaga 3" xfId="13975" hidden="1"/>
    <cellStyle name="Uwaga 3" xfId="13972" hidden="1"/>
    <cellStyle name="Uwaga 3" xfId="13969" hidden="1"/>
    <cellStyle name="Uwaga 3" xfId="13967" hidden="1"/>
    <cellStyle name="Uwaga 3" xfId="13965" hidden="1"/>
    <cellStyle name="Uwaga 3" xfId="13962" hidden="1"/>
    <cellStyle name="Uwaga 3" xfId="13957" hidden="1"/>
    <cellStyle name="Uwaga 3" xfId="13954" hidden="1"/>
    <cellStyle name="Uwaga 3" xfId="13951" hidden="1"/>
    <cellStyle name="Uwaga 3" xfId="13948" hidden="1"/>
    <cellStyle name="Uwaga 3" xfId="13945" hidden="1"/>
    <cellStyle name="Uwaga 3" xfId="13942" hidden="1"/>
    <cellStyle name="Uwaga 3" xfId="13939" hidden="1"/>
    <cellStyle name="Uwaga 3" xfId="13936" hidden="1"/>
    <cellStyle name="Uwaga 3" xfId="13933" hidden="1"/>
    <cellStyle name="Uwaga 3" xfId="13931" hidden="1"/>
    <cellStyle name="Uwaga 3" xfId="13929" hidden="1"/>
    <cellStyle name="Uwaga 3" xfId="13926" hidden="1"/>
    <cellStyle name="Uwaga 3" xfId="13921" hidden="1"/>
    <cellStyle name="Uwaga 3" xfId="13918" hidden="1"/>
    <cellStyle name="Uwaga 3" xfId="13915" hidden="1"/>
    <cellStyle name="Uwaga 3" xfId="13912" hidden="1"/>
    <cellStyle name="Uwaga 3" xfId="13909" hidden="1"/>
    <cellStyle name="Uwaga 3" xfId="13906" hidden="1"/>
    <cellStyle name="Uwaga 3" xfId="13903" hidden="1"/>
    <cellStyle name="Uwaga 3" xfId="13900" hidden="1"/>
    <cellStyle name="Uwaga 3" xfId="13897" hidden="1"/>
    <cellStyle name="Uwaga 3" xfId="13895" hidden="1"/>
    <cellStyle name="Uwaga 3" xfId="13893" hidden="1"/>
    <cellStyle name="Uwaga 3" xfId="13890" hidden="1"/>
    <cellStyle name="Uwaga 3" xfId="13884" hidden="1"/>
    <cellStyle name="Uwaga 3" xfId="13881" hidden="1"/>
    <cellStyle name="Uwaga 3" xfId="13879" hidden="1"/>
    <cellStyle name="Uwaga 3" xfId="13875" hidden="1"/>
    <cellStyle name="Uwaga 3" xfId="13872" hidden="1"/>
    <cellStyle name="Uwaga 3" xfId="13870" hidden="1"/>
    <cellStyle name="Uwaga 3" xfId="13866" hidden="1"/>
    <cellStyle name="Uwaga 3" xfId="13863" hidden="1"/>
    <cellStyle name="Uwaga 3" xfId="13861" hidden="1"/>
    <cellStyle name="Uwaga 3" xfId="13859" hidden="1"/>
    <cellStyle name="Uwaga 3" xfId="13856" hidden="1"/>
    <cellStyle name="Uwaga 3" xfId="13853" hidden="1"/>
    <cellStyle name="Uwaga 3" xfId="13850" hidden="1"/>
    <cellStyle name="Uwaga 3" xfId="13848" hidden="1"/>
    <cellStyle name="Uwaga 3" xfId="13846" hidden="1"/>
    <cellStyle name="Uwaga 3" xfId="13841" hidden="1"/>
    <cellStyle name="Uwaga 3" xfId="13839" hidden="1"/>
    <cellStyle name="Uwaga 3" xfId="13836" hidden="1"/>
    <cellStyle name="Uwaga 3" xfId="13832" hidden="1"/>
    <cellStyle name="Uwaga 3" xfId="13830" hidden="1"/>
    <cellStyle name="Uwaga 3" xfId="13827" hidden="1"/>
    <cellStyle name="Uwaga 3" xfId="13823" hidden="1"/>
    <cellStyle name="Uwaga 3" xfId="13821" hidden="1"/>
    <cellStyle name="Uwaga 3" xfId="13818" hidden="1"/>
    <cellStyle name="Uwaga 3" xfId="13814" hidden="1"/>
    <cellStyle name="Uwaga 3" xfId="13812" hidden="1"/>
    <cellStyle name="Uwaga 3" xfId="13810" hidden="1"/>
    <cellStyle name="Uwaga 3" xfId="15362" hidden="1"/>
    <cellStyle name="Uwaga 3" xfId="15363" hidden="1"/>
    <cellStyle name="Uwaga 3" xfId="15365" hidden="1"/>
    <cellStyle name="Uwaga 3" xfId="15377" hidden="1"/>
    <cellStyle name="Uwaga 3" xfId="15378" hidden="1"/>
    <cellStyle name="Uwaga 3" xfId="15383" hidden="1"/>
    <cellStyle name="Uwaga 3" xfId="15392" hidden="1"/>
    <cellStyle name="Uwaga 3" xfId="15393" hidden="1"/>
    <cellStyle name="Uwaga 3" xfId="15398" hidden="1"/>
    <cellStyle name="Uwaga 3" xfId="15407" hidden="1"/>
    <cellStyle name="Uwaga 3" xfId="15408" hidden="1"/>
    <cellStyle name="Uwaga 3" xfId="15409" hidden="1"/>
    <cellStyle name="Uwaga 3" xfId="15422" hidden="1"/>
    <cellStyle name="Uwaga 3" xfId="15427" hidden="1"/>
    <cellStyle name="Uwaga 3" xfId="15432" hidden="1"/>
    <cellStyle name="Uwaga 3" xfId="15442" hidden="1"/>
    <cellStyle name="Uwaga 3" xfId="15447" hidden="1"/>
    <cellStyle name="Uwaga 3" xfId="15451" hidden="1"/>
    <cellStyle name="Uwaga 3" xfId="15458" hidden="1"/>
    <cellStyle name="Uwaga 3" xfId="15463" hidden="1"/>
    <cellStyle name="Uwaga 3" xfId="15466" hidden="1"/>
    <cellStyle name="Uwaga 3" xfId="15472" hidden="1"/>
    <cellStyle name="Uwaga 3" xfId="15477" hidden="1"/>
    <cellStyle name="Uwaga 3" xfId="15481" hidden="1"/>
    <cellStyle name="Uwaga 3" xfId="15482" hidden="1"/>
    <cellStyle name="Uwaga 3" xfId="15483" hidden="1"/>
    <cellStyle name="Uwaga 3" xfId="15487" hidden="1"/>
    <cellStyle name="Uwaga 3" xfId="15499" hidden="1"/>
    <cellStyle name="Uwaga 3" xfId="15504" hidden="1"/>
    <cellStyle name="Uwaga 3" xfId="15509" hidden="1"/>
    <cellStyle name="Uwaga 3" xfId="15514" hidden="1"/>
    <cellStyle name="Uwaga 3" xfId="15519" hidden="1"/>
    <cellStyle name="Uwaga 3" xfId="15524" hidden="1"/>
    <cellStyle name="Uwaga 3" xfId="15528" hidden="1"/>
    <cellStyle name="Uwaga 3" xfId="15532" hidden="1"/>
    <cellStyle name="Uwaga 3" xfId="15537" hidden="1"/>
    <cellStyle name="Uwaga 3" xfId="15542" hidden="1"/>
    <cellStyle name="Uwaga 3" xfId="15543" hidden="1"/>
    <cellStyle name="Uwaga 3" xfId="15545" hidden="1"/>
    <cellStyle name="Uwaga 3" xfId="15558" hidden="1"/>
    <cellStyle name="Uwaga 3" xfId="15562" hidden="1"/>
    <cellStyle name="Uwaga 3" xfId="15567" hidden="1"/>
    <cellStyle name="Uwaga 3" xfId="15574" hidden="1"/>
    <cellStyle name="Uwaga 3" xfId="15578" hidden="1"/>
    <cellStyle name="Uwaga 3" xfId="15583" hidden="1"/>
    <cellStyle name="Uwaga 3" xfId="15588" hidden="1"/>
    <cellStyle name="Uwaga 3" xfId="15591" hidden="1"/>
    <cellStyle name="Uwaga 3" xfId="15596" hidden="1"/>
    <cellStyle name="Uwaga 3" xfId="15602" hidden="1"/>
    <cellStyle name="Uwaga 3" xfId="15603" hidden="1"/>
    <cellStyle name="Uwaga 3" xfId="15606" hidden="1"/>
    <cellStyle name="Uwaga 3" xfId="15619" hidden="1"/>
    <cellStyle name="Uwaga 3" xfId="15623" hidden="1"/>
    <cellStyle name="Uwaga 3" xfId="15628" hidden="1"/>
    <cellStyle name="Uwaga 3" xfId="15635" hidden="1"/>
    <cellStyle name="Uwaga 3" xfId="15640" hidden="1"/>
    <cellStyle name="Uwaga 3" xfId="15644" hidden="1"/>
    <cellStyle name="Uwaga 3" xfId="15649" hidden="1"/>
    <cellStyle name="Uwaga 3" xfId="15653" hidden="1"/>
    <cellStyle name="Uwaga 3" xfId="15658" hidden="1"/>
    <cellStyle name="Uwaga 3" xfId="15662" hidden="1"/>
    <cellStyle name="Uwaga 3" xfId="15663" hidden="1"/>
    <cellStyle name="Uwaga 3" xfId="15665" hidden="1"/>
    <cellStyle name="Uwaga 3" xfId="15677" hidden="1"/>
    <cellStyle name="Uwaga 3" xfId="15678" hidden="1"/>
    <cellStyle name="Uwaga 3" xfId="15680" hidden="1"/>
    <cellStyle name="Uwaga 3" xfId="15692" hidden="1"/>
    <cellStyle name="Uwaga 3" xfId="15694" hidden="1"/>
    <cellStyle name="Uwaga 3" xfId="15697" hidden="1"/>
    <cellStyle name="Uwaga 3" xfId="15707" hidden="1"/>
    <cellStyle name="Uwaga 3" xfId="15708" hidden="1"/>
    <cellStyle name="Uwaga 3" xfId="15710" hidden="1"/>
    <cellStyle name="Uwaga 3" xfId="15722" hidden="1"/>
    <cellStyle name="Uwaga 3" xfId="15723" hidden="1"/>
    <cellStyle name="Uwaga 3" xfId="15724" hidden="1"/>
    <cellStyle name="Uwaga 3" xfId="15738" hidden="1"/>
    <cellStyle name="Uwaga 3" xfId="15741" hidden="1"/>
    <cellStyle name="Uwaga 3" xfId="15745" hidden="1"/>
    <cellStyle name="Uwaga 3" xfId="15753" hidden="1"/>
    <cellStyle name="Uwaga 3" xfId="15756" hidden="1"/>
    <cellStyle name="Uwaga 3" xfId="15760" hidden="1"/>
    <cellStyle name="Uwaga 3" xfId="15768" hidden="1"/>
    <cellStyle name="Uwaga 3" xfId="15771" hidden="1"/>
    <cellStyle name="Uwaga 3" xfId="15775" hidden="1"/>
    <cellStyle name="Uwaga 3" xfId="15782" hidden="1"/>
    <cellStyle name="Uwaga 3" xfId="15783" hidden="1"/>
    <cellStyle name="Uwaga 3" xfId="15785" hidden="1"/>
    <cellStyle name="Uwaga 3" xfId="15798" hidden="1"/>
    <cellStyle name="Uwaga 3" xfId="15801" hidden="1"/>
    <cellStyle name="Uwaga 3" xfId="15804" hidden="1"/>
    <cellStyle name="Uwaga 3" xfId="15813" hidden="1"/>
    <cellStyle name="Uwaga 3" xfId="15816" hidden="1"/>
    <cellStyle name="Uwaga 3" xfId="15820" hidden="1"/>
    <cellStyle name="Uwaga 3" xfId="15828" hidden="1"/>
    <cellStyle name="Uwaga 3" xfId="15830" hidden="1"/>
    <cellStyle name="Uwaga 3" xfId="15833" hidden="1"/>
    <cellStyle name="Uwaga 3" xfId="15842" hidden="1"/>
    <cellStyle name="Uwaga 3" xfId="15843" hidden="1"/>
    <cellStyle name="Uwaga 3" xfId="15844" hidden="1"/>
    <cellStyle name="Uwaga 3" xfId="15857" hidden="1"/>
    <cellStyle name="Uwaga 3" xfId="15858" hidden="1"/>
    <cellStyle name="Uwaga 3" xfId="15860" hidden="1"/>
    <cellStyle name="Uwaga 3" xfId="15872" hidden="1"/>
    <cellStyle name="Uwaga 3" xfId="15873" hidden="1"/>
    <cellStyle name="Uwaga 3" xfId="15875" hidden="1"/>
    <cellStyle name="Uwaga 3" xfId="15887" hidden="1"/>
    <cellStyle name="Uwaga 3" xfId="15888" hidden="1"/>
    <cellStyle name="Uwaga 3" xfId="15890" hidden="1"/>
    <cellStyle name="Uwaga 3" xfId="15902" hidden="1"/>
    <cellStyle name="Uwaga 3" xfId="15903" hidden="1"/>
    <cellStyle name="Uwaga 3" xfId="15904" hidden="1"/>
    <cellStyle name="Uwaga 3" xfId="15918" hidden="1"/>
    <cellStyle name="Uwaga 3" xfId="15920" hidden="1"/>
    <cellStyle name="Uwaga 3" xfId="15923" hidden="1"/>
    <cellStyle name="Uwaga 3" xfId="15933" hidden="1"/>
    <cellStyle name="Uwaga 3" xfId="15936" hidden="1"/>
    <cellStyle name="Uwaga 3" xfId="15939" hidden="1"/>
    <cellStyle name="Uwaga 3" xfId="15948" hidden="1"/>
    <cellStyle name="Uwaga 3" xfId="15950" hidden="1"/>
    <cellStyle name="Uwaga 3" xfId="15953" hidden="1"/>
    <cellStyle name="Uwaga 3" xfId="15962" hidden="1"/>
    <cellStyle name="Uwaga 3" xfId="15963" hidden="1"/>
    <cellStyle name="Uwaga 3" xfId="15964" hidden="1"/>
    <cellStyle name="Uwaga 3" xfId="15977" hidden="1"/>
    <cellStyle name="Uwaga 3" xfId="15979" hidden="1"/>
    <cellStyle name="Uwaga 3" xfId="15981" hidden="1"/>
    <cellStyle name="Uwaga 3" xfId="15992" hidden="1"/>
    <cellStyle name="Uwaga 3" xfId="15994" hidden="1"/>
    <cellStyle name="Uwaga 3" xfId="15996" hidden="1"/>
    <cellStyle name="Uwaga 3" xfId="16007" hidden="1"/>
    <cellStyle name="Uwaga 3" xfId="16009" hidden="1"/>
    <cellStyle name="Uwaga 3" xfId="16011" hidden="1"/>
    <cellStyle name="Uwaga 3" xfId="16022" hidden="1"/>
    <cellStyle name="Uwaga 3" xfId="16023" hidden="1"/>
    <cellStyle name="Uwaga 3" xfId="16024" hidden="1"/>
    <cellStyle name="Uwaga 3" xfId="16037" hidden="1"/>
    <cellStyle name="Uwaga 3" xfId="16039" hidden="1"/>
    <cellStyle name="Uwaga 3" xfId="16041" hidden="1"/>
    <cellStyle name="Uwaga 3" xfId="16052" hidden="1"/>
    <cellStyle name="Uwaga 3" xfId="16054" hidden="1"/>
    <cellStyle name="Uwaga 3" xfId="16056" hidden="1"/>
    <cellStyle name="Uwaga 3" xfId="16067" hidden="1"/>
    <cellStyle name="Uwaga 3" xfId="16069" hidden="1"/>
    <cellStyle name="Uwaga 3" xfId="16070" hidden="1"/>
    <cellStyle name="Uwaga 3" xfId="16082" hidden="1"/>
    <cellStyle name="Uwaga 3" xfId="16083" hidden="1"/>
    <cellStyle name="Uwaga 3" xfId="16084" hidden="1"/>
    <cellStyle name="Uwaga 3" xfId="16097" hidden="1"/>
    <cellStyle name="Uwaga 3" xfId="16099" hidden="1"/>
    <cellStyle name="Uwaga 3" xfId="16101" hidden="1"/>
    <cellStyle name="Uwaga 3" xfId="16112" hidden="1"/>
    <cellStyle name="Uwaga 3" xfId="16114" hidden="1"/>
    <cellStyle name="Uwaga 3" xfId="16116" hidden="1"/>
    <cellStyle name="Uwaga 3" xfId="16127" hidden="1"/>
    <cellStyle name="Uwaga 3" xfId="16129" hidden="1"/>
    <cellStyle name="Uwaga 3" xfId="16131" hidden="1"/>
    <cellStyle name="Uwaga 3" xfId="16142" hidden="1"/>
    <cellStyle name="Uwaga 3" xfId="16143" hidden="1"/>
    <cellStyle name="Uwaga 3" xfId="16145" hidden="1"/>
    <cellStyle name="Uwaga 3" xfId="16156" hidden="1"/>
    <cellStyle name="Uwaga 3" xfId="16158" hidden="1"/>
    <cellStyle name="Uwaga 3" xfId="16159" hidden="1"/>
    <cellStyle name="Uwaga 3" xfId="16168" hidden="1"/>
    <cellStyle name="Uwaga 3" xfId="16171" hidden="1"/>
    <cellStyle name="Uwaga 3" xfId="16173" hidden="1"/>
    <cellStyle name="Uwaga 3" xfId="16184" hidden="1"/>
    <cellStyle name="Uwaga 3" xfId="16186" hidden="1"/>
    <cellStyle name="Uwaga 3" xfId="16188" hidden="1"/>
    <cellStyle name="Uwaga 3" xfId="16200" hidden="1"/>
    <cellStyle name="Uwaga 3" xfId="16202" hidden="1"/>
    <cellStyle name="Uwaga 3" xfId="16204" hidden="1"/>
    <cellStyle name="Uwaga 3" xfId="16212" hidden="1"/>
    <cellStyle name="Uwaga 3" xfId="16214" hidden="1"/>
    <cellStyle name="Uwaga 3" xfId="16217" hidden="1"/>
    <cellStyle name="Uwaga 3" xfId="16207" hidden="1"/>
    <cellStyle name="Uwaga 3" xfId="16206" hidden="1"/>
    <cellStyle name="Uwaga 3" xfId="16205" hidden="1"/>
    <cellStyle name="Uwaga 3" xfId="16192" hidden="1"/>
    <cellStyle name="Uwaga 3" xfId="16191" hidden="1"/>
    <cellStyle name="Uwaga 3" xfId="16190" hidden="1"/>
    <cellStyle name="Uwaga 3" xfId="16177" hidden="1"/>
    <cellStyle name="Uwaga 3" xfId="16176" hidden="1"/>
    <cellStyle name="Uwaga 3" xfId="16175" hidden="1"/>
    <cellStyle name="Uwaga 3" xfId="16162" hidden="1"/>
    <cellStyle name="Uwaga 3" xfId="16161" hidden="1"/>
    <cellStyle name="Uwaga 3" xfId="16160" hidden="1"/>
    <cellStyle name="Uwaga 3" xfId="16147" hidden="1"/>
    <cellStyle name="Uwaga 3" xfId="16146" hidden="1"/>
    <cellStyle name="Uwaga 3" xfId="16144" hidden="1"/>
    <cellStyle name="Uwaga 3" xfId="16133" hidden="1"/>
    <cellStyle name="Uwaga 3" xfId="16130" hidden="1"/>
    <cellStyle name="Uwaga 3" xfId="16128" hidden="1"/>
    <cellStyle name="Uwaga 3" xfId="16118" hidden="1"/>
    <cellStyle name="Uwaga 3" xfId="16115" hidden="1"/>
    <cellStyle name="Uwaga 3" xfId="16113" hidden="1"/>
    <cellStyle name="Uwaga 3" xfId="16103" hidden="1"/>
    <cellStyle name="Uwaga 3" xfId="16100" hidden="1"/>
    <cellStyle name="Uwaga 3" xfId="16098" hidden="1"/>
    <cellStyle name="Uwaga 3" xfId="16088" hidden="1"/>
    <cellStyle name="Uwaga 3" xfId="16086" hidden="1"/>
    <cellStyle name="Uwaga 3" xfId="16085" hidden="1"/>
    <cellStyle name="Uwaga 3" xfId="16073" hidden="1"/>
    <cellStyle name="Uwaga 3" xfId="16071" hidden="1"/>
    <cellStyle name="Uwaga 3" xfId="16068" hidden="1"/>
    <cellStyle name="Uwaga 3" xfId="16058" hidden="1"/>
    <cellStyle name="Uwaga 3" xfId="16055" hidden="1"/>
    <cellStyle name="Uwaga 3" xfId="16053" hidden="1"/>
    <cellStyle name="Uwaga 3" xfId="16043" hidden="1"/>
    <cellStyle name="Uwaga 3" xfId="16040" hidden="1"/>
    <cellStyle name="Uwaga 3" xfId="16038" hidden="1"/>
    <cellStyle name="Uwaga 3" xfId="16028" hidden="1"/>
    <cellStyle name="Uwaga 3" xfId="16026" hidden="1"/>
    <cellStyle name="Uwaga 3" xfId="16025" hidden="1"/>
    <cellStyle name="Uwaga 3" xfId="16013" hidden="1"/>
    <cellStyle name="Uwaga 3" xfId="16010" hidden="1"/>
    <cellStyle name="Uwaga 3" xfId="16008" hidden="1"/>
    <cellStyle name="Uwaga 3" xfId="15998" hidden="1"/>
    <cellStyle name="Uwaga 3" xfId="15995" hidden="1"/>
    <cellStyle name="Uwaga 3" xfId="15993" hidden="1"/>
    <cellStyle name="Uwaga 3" xfId="15983" hidden="1"/>
    <cellStyle name="Uwaga 3" xfId="15980" hidden="1"/>
    <cellStyle name="Uwaga 3" xfId="15978" hidden="1"/>
    <cellStyle name="Uwaga 3" xfId="15968" hidden="1"/>
    <cellStyle name="Uwaga 3" xfId="15966" hidden="1"/>
    <cellStyle name="Uwaga 3" xfId="15965" hidden="1"/>
    <cellStyle name="Uwaga 3" xfId="15952" hidden="1"/>
    <cellStyle name="Uwaga 3" xfId="15949" hidden="1"/>
    <cellStyle name="Uwaga 3" xfId="15947" hidden="1"/>
    <cellStyle name="Uwaga 3" xfId="15937" hidden="1"/>
    <cellStyle name="Uwaga 3" xfId="15934" hidden="1"/>
    <cellStyle name="Uwaga 3" xfId="15932" hidden="1"/>
    <cellStyle name="Uwaga 3" xfId="15922" hidden="1"/>
    <cellStyle name="Uwaga 3" xfId="15919" hidden="1"/>
    <cellStyle name="Uwaga 3" xfId="15917" hidden="1"/>
    <cellStyle name="Uwaga 3" xfId="15908" hidden="1"/>
    <cellStyle name="Uwaga 3" xfId="15906" hidden="1"/>
    <cellStyle name="Uwaga 3" xfId="15905" hidden="1"/>
    <cellStyle name="Uwaga 3" xfId="15893" hidden="1"/>
    <cellStyle name="Uwaga 3" xfId="15891" hidden="1"/>
    <cellStyle name="Uwaga 3" xfId="15889" hidden="1"/>
    <cellStyle name="Uwaga 3" xfId="15878" hidden="1"/>
    <cellStyle name="Uwaga 3" xfId="15876" hidden="1"/>
    <cellStyle name="Uwaga 3" xfId="15874" hidden="1"/>
    <cellStyle name="Uwaga 3" xfId="15863" hidden="1"/>
    <cellStyle name="Uwaga 3" xfId="15861" hidden="1"/>
    <cellStyle name="Uwaga 3" xfId="15859" hidden="1"/>
    <cellStyle name="Uwaga 3" xfId="15848" hidden="1"/>
    <cellStyle name="Uwaga 3" xfId="15846" hidden="1"/>
    <cellStyle name="Uwaga 3" xfId="15845" hidden="1"/>
    <cellStyle name="Uwaga 3" xfId="15832" hidden="1"/>
    <cellStyle name="Uwaga 3" xfId="15829" hidden="1"/>
    <cellStyle name="Uwaga 3" xfId="15827" hidden="1"/>
    <cellStyle name="Uwaga 3" xfId="15817" hidden="1"/>
    <cellStyle name="Uwaga 3" xfId="15814" hidden="1"/>
    <cellStyle name="Uwaga 3" xfId="15812" hidden="1"/>
    <cellStyle name="Uwaga 3" xfId="15802" hidden="1"/>
    <cellStyle name="Uwaga 3" xfId="15799" hidden="1"/>
    <cellStyle name="Uwaga 3" xfId="15797" hidden="1"/>
    <cellStyle name="Uwaga 3" xfId="15788" hidden="1"/>
    <cellStyle name="Uwaga 3" xfId="15786" hidden="1"/>
    <cellStyle name="Uwaga 3" xfId="15784" hidden="1"/>
    <cellStyle name="Uwaga 3" xfId="15772" hidden="1"/>
    <cellStyle name="Uwaga 3" xfId="15769" hidden="1"/>
    <cellStyle name="Uwaga 3" xfId="15767" hidden="1"/>
    <cellStyle name="Uwaga 3" xfId="15757" hidden="1"/>
    <cellStyle name="Uwaga 3" xfId="15754" hidden="1"/>
    <cellStyle name="Uwaga 3" xfId="15752" hidden="1"/>
    <cellStyle name="Uwaga 3" xfId="15742" hidden="1"/>
    <cellStyle name="Uwaga 3" xfId="15739" hidden="1"/>
    <cellStyle name="Uwaga 3" xfId="15737" hidden="1"/>
    <cellStyle name="Uwaga 3" xfId="15730" hidden="1"/>
    <cellStyle name="Uwaga 3" xfId="15727" hidden="1"/>
    <cellStyle name="Uwaga 3" xfId="15725" hidden="1"/>
    <cellStyle name="Uwaga 3" xfId="15715" hidden="1"/>
    <cellStyle name="Uwaga 3" xfId="15712" hidden="1"/>
    <cellStyle name="Uwaga 3" xfId="15709" hidden="1"/>
    <cellStyle name="Uwaga 3" xfId="15700" hidden="1"/>
    <cellStyle name="Uwaga 3" xfId="15696" hidden="1"/>
    <cellStyle name="Uwaga 3" xfId="15693" hidden="1"/>
    <cellStyle name="Uwaga 3" xfId="15685" hidden="1"/>
    <cellStyle name="Uwaga 3" xfId="15682" hidden="1"/>
    <cellStyle name="Uwaga 3" xfId="15679" hidden="1"/>
    <cellStyle name="Uwaga 3" xfId="15670" hidden="1"/>
    <cellStyle name="Uwaga 3" xfId="15667" hidden="1"/>
    <cellStyle name="Uwaga 3" xfId="15664" hidden="1"/>
    <cellStyle name="Uwaga 3" xfId="15654" hidden="1"/>
    <cellStyle name="Uwaga 3" xfId="15650" hidden="1"/>
    <cellStyle name="Uwaga 3" xfId="15647" hidden="1"/>
    <cellStyle name="Uwaga 3" xfId="15638" hidden="1"/>
    <cellStyle name="Uwaga 3" xfId="15634" hidden="1"/>
    <cellStyle name="Uwaga 3" xfId="15632" hidden="1"/>
    <cellStyle name="Uwaga 3" xfId="15624" hidden="1"/>
    <cellStyle name="Uwaga 3" xfId="15620" hidden="1"/>
    <cellStyle name="Uwaga 3" xfId="15617" hidden="1"/>
    <cellStyle name="Uwaga 3" xfId="15610" hidden="1"/>
    <cellStyle name="Uwaga 3" xfId="15607" hidden="1"/>
    <cellStyle name="Uwaga 3" xfId="15604" hidden="1"/>
    <cellStyle name="Uwaga 3" xfId="15595" hidden="1"/>
    <cellStyle name="Uwaga 3" xfId="15590" hidden="1"/>
    <cellStyle name="Uwaga 3" xfId="15587" hidden="1"/>
    <cellStyle name="Uwaga 3" xfId="15580" hidden="1"/>
    <cellStyle name="Uwaga 3" xfId="15575" hidden="1"/>
    <cellStyle name="Uwaga 3" xfId="15572" hidden="1"/>
    <cellStyle name="Uwaga 3" xfId="15565" hidden="1"/>
    <cellStyle name="Uwaga 3" xfId="15560" hidden="1"/>
    <cellStyle name="Uwaga 3" xfId="15557" hidden="1"/>
    <cellStyle name="Uwaga 3" xfId="15551" hidden="1"/>
    <cellStyle name="Uwaga 3" xfId="15547" hidden="1"/>
    <cellStyle name="Uwaga 3" xfId="15544" hidden="1"/>
    <cellStyle name="Uwaga 3" xfId="15536" hidden="1"/>
    <cellStyle name="Uwaga 3" xfId="15531" hidden="1"/>
    <cellStyle name="Uwaga 3" xfId="15527" hidden="1"/>
    <cellStyle name="Uwaga 3" xfId="15521" hidden="1"/>
    <cellStyle name="Uwaga 3" xfId="15516" hidden="1"/>
    <cellStyle name="Uwaga 3" xfId="15512" hidden="1"/>
    <cellStyle name="Uwaga 3" xfId="15506" hidden="1"/>
    <cellStyle name="Uwaga 3" xfId="15501" hidden="1"/>
    <cellStyle name="Uwaga 3" xfId="15497" hidden="1"/>
    <cellStyle name="Uwaga 3" xfId="15492" hidden="1"/>
    <cellStyle name="Uwaga 3" xfId="15488" hidden="1"/>
    <cellStyle name="Uwaga 3" xfId="15484" hidden="1"/>
    <cellStyle name="Uwaga 3" xfId="15476" hidden="1"/>
    <cellStyle name="Uwaga 3" xfId="15471" hidden="1"/>
    <cellStyle name="Uwaga 3" xfId="15467" hidden="1"/>
    <cellStyle name="Uwaga 3" xfId="15461" hidden="1"/>
    <cellStyle name="Uwaga 3" xfId="15456" hidden="1"/>
    <cellStyle name="Uwaga 3" xfId="15452" hidden="1"/>
    <cellStyle name="Uwaga 3" xfId="15446" hidden="1"/>
    <cellStyle name="Uwaga 3" xfId="15441" hidden="1"/>
    <cellStyle name="Uwaga 3" xfId="15437" hidden="1"/>
    <cellStyle name="Uwaga 3" xfId="15433" hidden="1"/>
    <cellStyle name="Uwaga 3" xfId="15428" hidden="1"/>
    <cellStyle name="Uwaga 3" xfId="15423" hidden="1"/>
    <cellStyle name="Uwaga 3" xfId="15418" hidden="1"/>
    <cellStyle name="Uwaga 3" xfId="15414" hidden="1"/>
    <cellStyle name="Uwaga 3" xfId="15410" hidden="1"/>
    <cellStyle name="Uwaga 3" xfId="15403" hidden="1"/>
    <cellStyle name="Uwaga 3" xfId="15399" hidden="1"/>
    <cellStyle name="Uwaga 3" xfId="15394" hidden="1"/>
    <cellStyle name="Uwaga 3" xfId="15388" hidden="1"/>
    <cellStyle name="Uwaga 3" xfId="15384" hidden="1"/>
    <cellStyle name="Uwaga 3" xfId="15379" hidden="1"/>
    <cellStyle name="Uwaga 3" xfId="15373" hidden="1"/>
    <cellStyle name="Uwaga 3" xfId="15369" hidden="1"/>
    <cellStyle name="Uwaga 3" xfId="15364" hidden="1"/>
    <cellStyle name="Uwaga 3" xfId="15358" hidden="1"/>
    <cellStyle name="Uwaga 3" xfId="15354" hidden="1"/>
    <cellStyle name="Uwaga 3" xfId="15350" hidden="1"/>
    <cellStyle name="Uwaga 3" xfId="16210" hidden="1"/>
    <cellStyle name="Uwaga 3" xfId="16209" hidden="1"/>
    <cellStyle name="Uwaga 3" xfId="16208" hidden="1"/>
    <cellStyle name="Uwaga 3" xfId="16195" hidden="1"/>
    <cellStyle name="Uwaga 3" xfId="16194" hidden="1"/>
    <cellStyle name="Uwaga 3" xfId="16193" hidden="1"/>
    <cellStyle name="Uwaga 3" xfId="16180" hidden="1"/>
    <cellStyle name="Uwaga 3" xfId="16179" hidden="1"/>
    <cellStyle name="Uwaga 3" xfId="16178" hidden="1"/>
    <cellStyle name="Uwaga 3" xfId="16165" hidden="1"/>
    <cellStyle name="Uwaga 3" xfId="16164" hidden="1"/>
    <cellStyle name="Uwaga 3" xfId="16163" hidden="1"/>
    <cellStyle name="Uwaga 3" xfId="16150" hidden="1"/>
    <cellStyle name="Uwaga 3" xfId="16149" hidden="1"/>
    <cellStyle name="Uwaga 3" xfId="16148" hidden="1"/>
    <cellStyle name="Uwaga 3" xfId="16136" hidden="1"/>
    <cellStyle name="Uwaga 3" xfId="16134" hidden="1"/>
    <cellStyle name="Uwaga 3" xfId="16132" hidden="1"/>
    <cellStyle name="Uwaga 3" xfId="16121" hidden="1"/>
    <cellStyle name="Uwaga 3" xfId="16119" hidden="1"/>
    <cellStyle name="Uwaga 3" xfId="16117" hidden="1"/>
    <cellStyle name="Uwaga 3" xfId="16106" hidden="1"/>
    <cellStyle name="Uwaga 3" xfId="16104" hidden="1"/>
    <cellStyle name="Uwaga 3" xfId="16102" hidden="1"/>
    <cellStyle name="Uwaga 3" xfId="16091" hidden="1"/>
    <cellStyle name="Uwaga 3" xfId="16089" hidden="1"/>
    <cellStyle name="Uwaga 3" xfId="16087" hidden="1"/>
    <cellStyle name="Uwaga 3" xfId="16076" hidden="1"/>
    <cellStyle name="Uwaga 3" xfId="16074" hidden="1"/>
    <cellStyle name="Uwaga 3" xfId="16072" hidden="1"/>
    <cellStyle name="Uwaga 3" xfId="16061" hidden="1"/>
    <cellStyle name="Uwaga 3" xfId="16059" hidden="1"/>
    <cellStyle name="Uwaga 3" xfId="16057" hidden="1"/>
    <cellStyle name="Uwaga 3" xfId="16046" hidden="1"/>
    <cellStyle name="Uwaga 3" xfId="16044" hidden="1"/>
    <cellStyle name="Uwaga 3" xfId="16042" hidden="1"/>
    <cellStyle name="Uwaga 3" xfId="16031" hidden="1"/>
    <cellStyle name="Uwaga 3" xfId="16029" hidden="1"/>
    <cellStyle name="Uwaga 3" xfId="16027" hidden="1"/>
    <cellStyle name="Uwaga 3" xfId="16016" hidden="1"/>
    <cellStyle name="Uwaga 3" xfId="16014" hidden="1"/>
    <cellStyle name="Uwaga 3" xfId="16012" hidden="1"/>
    <cellStyle name="Uwaga 3" xfId="16001" hidden="1"/>
    <cellStyle name="Uwaga 3" xfId="15999" hidden="1"/>
    <cellStyle name="Uwaga 3" xfId="15997" hidden="1"/>
    <cellStyle name="Uwaga 3" xfId="15986" hidden="1"/>
    <cellStyle name="Uwaga 3" xfId="15984" hidden="1"/>
    <cellStyle name="Uwaga 3" xfId="15982" hidden="1"/>
    <cellStyle name="Uwaga 3" xfId="15971" hidden="1"/>
    <cellStyle name="Uwaga 3" xfId="15969" hidden="1"/>
    <cellStyle name="Uwaga 3" xfId="15967" hidden="1"/>
    <cellStyle name="Uwaga 3" xfId="15956" hidden="1"/>
    <cellStyle name="Uwaga 3" xfId="15954" hidden="1"/>
    <cellStyle name="Uwaga 3" xfId="15951" hidden="1"/>
    <cellStyle name="Uwaga 3" xfId="15941" hidden="1"/>
    <cellStyle name="Uwaga 3" xfId="15938" hidden="1"/>
    <cellStyle name="Uwaga 3" xfId="15935" hidden="1"/>
    <cellStyle name="Uwaga 3" xfId="15926" hidden="1"/>
    <cellStyle name="Uwaga 3" xfId="15924" hidden="1"/>
    <cellStyle name="Uwaga 3" xfId="15921" hidden="1"/>
    <cellStyle name="Uwaga 3" xfId="15911" hidden="1"/>
    <cellStyle name="Uwaga 3" xfId="15909" hidden="1"/>
    <cellStyle name="Uwaga 3" xfId="15907" hidden="1"/>
    <cellStyle name="Uwaga 3" xfId="15896" hidden="1"/>
    <cellStyle name="Uwaga 3" xfId="15894" hidden="1"/>
    <cellStyle name="Uwaga 3" xfId="15892" hidden="1"/>
    <cellStyle name="Uwaga 3" xfId="15881" hidden="1"/>
    <cellStyle name="Uwaga 3" xfId="15879" hidden="1"/>
    <cellStyle name="Uwaga 3" xfId="15877" hidden="1"/>
    <cellStyle name="Uwaga 3" xfId="15866" hidden="1"/>
    <cellStyle name="Uwaga 3" xfId="15864" hidden="1"/>
    <cellStyle name="Uwaga 3" xfId="15862" hidden="1"/>
    <cellStyle name="Uwaga 3" xfId="15851" hidden="1"/>
    <cellStyle name="Uwaga 3" xfId="15849" hidden="1"/>
    <cellStyle name="Uwaga 3" xfId="15847" hidden="1"/>
    <cellStyle name="Uwaga 3" xfId="15836" hidden="1"/>
    <cellStyle name="Uwaga 3" xfId="15834" hidden="1"/>
    <cellStyle name="Uwaga 3" xfId="15831" hidden="1"/>
    <cellStyle name="Uwaga 3" xfId="15821" hidden="1"/>
    <cellStyle name="Uwaga 3" xfId="15818" hidden="1"/>
    <cellStyle name="Uwaga 3" xfId="15815" hidden="1"/>
    <cellStyle name="Uwaga 3" xfId="15806" hidden="1"/>
    <cellStyle name="Uwaga 3" xfId="15803" hidden="1"/>
    <cellStyle name="Uwaga 3" xfId="15800" hidden="1"/>
    <cellStyle name="Uwaga 3" xfId="15791" hidden="1"/>
    <cellStyle name="Uwaga 3" xfId="15789" hidden="1"/>
    <cellStyle name="Uwaga 3" xfId="15787" hidden="1"/>
    <cellStyle name="Uwaga 3" xfId="15776" hidden="1"/>
    <cellStyle name="Uwaga 3" xfId="15773" hidden="1"/>
    <cellStyle name="Uwaga 3" xfId="15770" hidden="1"/>
    <cellStyle name="Uwaga 3" xfId="15761" hidden="1"/>
    <cellStyle name="Uwaga 3" xfId="15758" hidden="1"/>
    <cellStyle name="Uwaga 3" xfId="15755" hidden="1"/>
    <cellStyle name="Uwaga 3" xfId="15746" hidden="1"/>
    <cellStyle name="Uwaga 3" xfId="15743" hidden="1"/>
    <cellStyle name="Uwaga 3" xfId="15740" hidden="1"/>
    <cellStyle name="Uwaga 3" xfId="15733" hidden="1"/>
    <cellStyle name="Uwaga 3" xfId="15729" hidden="1"/>
    <cellStyle name="Uwaga 3" xfId="15726" hidden="1"/>
    <cellStyle name="Uwaga 3" xfId="15718" hidden="1"/>
    <cellStyle name="Uwaga 3" xfId="15714" hidden="1"/>
    <cellStyle name="Uwaga 3" xfId="15711" hidden="1"/>
    <cellStyle name="Uwaga 3" xfId="15703" hidden="1"/>
    <cellStyle name="Uwaga 3" xfId="15699" hidden="1"/>
    <cellStyle name="Uwaga 3" xfId="15695" hidden="1"/>
    <cellStyle name="Uwaga 3" xfId="15688" hidden="1"/>
    <cellStyle name="Uwaga 3" xfId="15684" hidden="1"/>
    <cellStyle name="Uwaga 3" xfId="15681" hidden="1"/>
    <cellStyle name="Uwaga 3" xfId="15673" hidden="1"/>
    <cellStyle name="Uwaga 3" xfId="15669" hidden="1"/>
    <cellStyle name="Uwaga 3" xfId="15666" hidden="1"/>
    <cellStyle name="Uwaga 3" xfId="15657" hidden="1"/>
    <cellStyle name="Uwaga 3" xfId="15652" hidden="1"/>
    <cellStyle name="Uwaga 3" xfId="15648" hidden="1"/>
    <cellStyle name="Uwaga 3" xfId="15642" hidden="1"/>
    <cellStyle name="Uwaga 3" xfId="15637" hidden="1"/>
    <cellStyle name="Uwaga 3" xfId="15633" hidden="1"/>
    <cellStyle name="Uwaga 3" xfId="15627" hidden="1"/>
    <cellStyle name="Uwaga 3" xfId="15622" hidden="1"/>
    <cellStyle name="Uwaga 3" xfId="15618" hidden="1"/>
    <cellStyle name="Uwaga 3" xfId="15613" hidden="1"/>
    <cellStyle name="Uwaga 3" xfId="15609" hidden="1"/>
    <cellStyle name="Uwaga 3" xfId="15605" hidden="1"/>
    <cellStyle name="Uwaga 3" xfId="15598" hidden="1"/>
    <cellStyle name="Uwaga 3" xfId="15593" hidden="1"/>
    <cellStyle name="Uwaga 3" xfId="15589" hidden="1"/>
    <cellStyle name="Uwaga 3" xfId="15582" hidden="1"/>
    <cellStyle name="Uwaga 3" xfId="15577" hidden="1"/>
    <cellStyle name="Uwaga 3" xfId="15573" hidden="1"/>
    <cellStyle name="Uwaga 3" xfId="15568" hidden="1"/>
    <cellStyle name="Uwaga 3" xfId="15563" hidden="1"/>
    <cellStyle name="Uwaga 3" xfId="15559" hidden="1"/>
    <cellStyle name="Uwaga 3" xfId="15553" hidden="1"/>
    <cellStyle name="Uwaga 3" xfId="15549" hidden="1"/>
    <cellStyle name="Uwaga 3" xfId="15546" hidden="1"/>
    <cellStyle name="Uwaga 3" xfId="15539" hidden="1"/>
    <cellStyle name="Uwaga 3" xfId="15534" hidden="1"/>
    <cellStyle name="Uwaga 3" xfId="15529" hidden="1"/>
    <cellStyle name="Uwaga 3" xfId="15523" hidden="1"/>
    <cellStyle name="Uwaga 3" xfId="15518" hidden="1"/>
    <cellStyle name="Uwaga 3" xfId="15513" hidden="1"/>
    <cellStyle name="Uwaga 3" xfId="15508" hidden="1"/>
    <cellStyle name="Uwaga 3" xfId="15503" hidden="1"/>
    <cellStyle name="Uwaga 3" xfId="15498" hidden="1"/>
    <cellStyle name="Uwaga 3" xfId="15494" hidden="1"/>
    <cellStyle name="Uwaga 3" xfId="15490" hidden="1"/>
    <cellStyle name="Uwaga 3" xfId="15485" hidden="1"/>
    <cellStyle name="Uwaga 3" xfId="15478" hidden="1"/>
    <cellStyle name="Uwaga 3" xfId="15473" hidden="1"/>
    <cellStyle name="Uwaga 3" xfId="15468" hidden="1"/>
    <cellStyle name="Uwaga 3" xfId="15462" hidden="1"/>
    <cellStyle name="Uwaga 3" xfId="15457" hidden="1"/>
    <cellStyle name="Uwaga 3" xfId="15453" hidden="1"/>
    <cellStyle name="Uwaga 3" xfId="15448" hidden="1"/>
    <cellStyle name="Uwaga 3" xfId="15443" hidden="1"/>
    <cellStyle name="Uwaga 3" xfId="15438" hidden="1"/>
    <cellStyle name="Uwaga 3" xfId="15434" hidden="1"/>
    <cellStyle name="Uwaga 3" xfId="15429" hidden="1"/>
    <cellStyle name="Uwaga 3" xfId="15424" hidden="1"/>
    <cellStyle name="Uwaga 3" xfId="15419" hidden="1"/>
    <cellStyle name="Uwaga 3" xfId="15415" hidden="1"/>
    <cellStyle name="Uwaga 3" xfId="15411" hidden="1"/>
    <cellStyle name="Uwaga 3" xfId="15404" hidden="1"/>
    <cellStyle name="Uwaga 3" xfId="15400" hidden="1"/>
    <cellStyle name="Uwaga 3" xfId="15395" hidden="1"/>
    <cellStyle name="Uwaga 3" xfId="15389" hidden="1"/>
    <cellStyle name="Uwaga 3" xfId="15385" hidden="1"/>
    <cellStyle name="Uwaga 3" xfId="15380" hidden="1"/>
    <cellStyle name="Uwaga 3" xfId="15374" hidden="1"/>
    <cellStyle name="Uwaga 3" xfId="15370" hidden="1"/>
    <cellStyle name="Uwaga 3" xfId="15366" hidden="1"/>
    <cellStyle name="Uwaga 3" xfId="15359" hidden="1"/>
    <cellStyle name="Uwaga 3" xfId="15355" hidden="1"/>
    <cellStyle name="Uwaga 3" xfId="15351" hidden="1"/>
    <cellStyle name="Uwaga 3" xfId="16215" hidden="1"/>
    <cellStyle name="Uwaga 3" xfId="16213" hidden="1"/>
    <cellStyle name="Uwaga 3" xfId="16211" hidden="1"/>
    <cellStyle name="Uwaga 3" xfId="16198" hidden="1"/>
    <cellStyle name="Uwaga 3" xfId="16197" hidden="1"/>
    <cellStyle name="Uwaga 3" xfId="16196" hidden="1"/>
    <cellStyle name="Uwaga 3" xfId="16183" hidden="1"/>
    <cellStyle name="Uwaga 3" xfId="16182" hidden="1"/>
    <cellStyle name="Uwaga 3" xfId="16181" hidden="1"/>
    <cellStyle name="Uwaga 3" xfId="16169" hidden="1"/>
    <cellStyle name="Uwaga 3" xfId="16167" hidden="1"/>
    <cellStyle name="Uwaga 3" xfId="16166" hidden="1"/>
    <cellStyle name="Uwaga 3" xfId="16153" hidden="1"/>
    <cellStyle name="Uwaga 3" xfId="16152" hidden="1"/>
    <cellStyle name="Uwaga 3" xfId="16151" hidden="1"/>
    <cellStyle name="Uwaga 3" xfId="16139" hidden="1"/>
    <cellStyle name="Uwaga 3" xfId="16137" hidden="1"/>
    <cellStyle name="Uwaga 3" xfId="16135" hidden="1"/>
    <cellStyle name="Uwaga 3" xfId="16124" hidden="1"/>
    <cellStyle name="Uwaga 3" xfId="16122" hidden="1"/>
    <cellStyle name="Uwaga 3" xfId="16120" hidden="1"/>
    <cellStyle name="Uwaga 3" xfId="16109" hidden="1"/>
    <cellStyle name="Uwaga 3" xfId="16107" hidden="1"/>
    <cellStyle name="Uwaga 3" xfId="16105" hidden="1"/>
    <cellStyle name="Uwaga 3" xfId="16094" hidden="1"/>
    <cellStyle name="Uwaga 3" xfId="16092" hidden="1"/>
    <cellStyle name="Uwaga 3" xfId="16090" hidden="1"/>
    <cellStyle name="Uwaga 3" xfId="16079" hidden="1"/>
    <cellStyle name="Uwaga 3" xfId="16077" hidden="1"/>
    <cellStyle name="Uwaga 3" xfId="16075" hidden="1"/>
    <cellStyle name="Uwaga 3" xfId="16064" hidden="1"/>
    <cellStyle name="Uwaga 3" xfId="16062" hidden="1"/>
    <cellStyle name="Uwaga 3" xfId="16060" hidden="1"/>
    <cellStyle name="Uwaga 3" xfId="16049" hidden="1"/>
    <cellStyle name="Uwaga 3" xfId="16047" hidden="1"/>
    <cellStyle name="Uwaga 3" xfId="16045" hidden="1"/>
    <cellStyle name="Uwaga 3" xfId="16034" hidden="1"/>
    <cellStyle name="Uwaga 3" xfId="16032" hidden="1"/>
    <cellStyle name="Uwaga 3" xfId="16030" hidden="1"/>
    <cellStyle name="Uwaga 3" xfId="16019" hidden="1"/>
    <cellStyle name="Uwaga 3" xfId="16017" hidden="1"/>
    <cellStyle name="Uwaga 3" xfId="16015" hidden="1"/>
    <cellStyle name="Uwaga 3" xfId="16004" hidden="1"/>
    <cellStyle name="Uwaga 3" xfId="16002" hidden="1"/>
    <cellStyle name="Uwaga 3" xfId="16000" hidden="1"/>
    <cellStyle name="Uwaga 3" xfId="15989" hidden="1"/>
    <cellStyle name="Uwaga 3" xfId="15987" hidden="1"/>
    <cellStyle name="Uwaga 3" xfId="15985" hidden="1"/>
    <cellStyle name="Uwaga 3" xfId="15974" hidden="1"/>
    <cellStyle name="Uwaga 3" xfId="15972" hidden="1"/>
    <cellStyle name="Uwaga 3" xfId="15970" hidden="1"/>
    <cellStyle name="Uwaga 3" xfId="15959" hidden="1"/>
    <cellStyle name="Uwaga 3" xfId="15957" hidden="1"/>
    <cellStyle name="Uwaga 3" xfId="15955" hidden="1"/>
    <cellStyle name="Uwaga 3" xfId="15944" hidden="1"/>
    <cellStyle name="Uwaga 3" xfId="15942" hidden="1"/>
    <cellStyle name="Uwaga 3" xfId="15940" hidden="1"/>
    <cellStyle name="Uwaga 3" xfId="15929" hidden="1"/>
    <cellStyle name="Uwaga 3" xfId="15927" hidden="1"/>
    <cellStyle name="Uwaga 3" xfId="15925" hidden="1"/>
    <cellStyle name="Uwaga 3" xfId="15914" hidden="1"/>
    <cellStyle name="Uwaga 3" xfId="15912" hidden="1"/>
    <cellStyle name="Uwaga 3" xfId="15910" hidden="1"/>
    <cellStyle name="Uwaga 3" xfId="15899" hidden="1"/>
    <cellStyle name="Uwaga 3" xfId="15897" hidden="1"/>
    <cellStyle name="Uwaga 3" xfId="15895" hidden="1"/>
    <cellStyle name="Uwaga 3" xfId="15884" hidden="1"/>
    <cellStyle name="Uwaga 3" xfId="15882" hidden="1"/>
    <cellStyle name="Uwaga 3" xfId="15880" hidden="1"/>
    <cellStyle name="Uwaga 3" xfId="15869" hidden="1"/>
    <cellStyle name="Uwaga 3" xfId="15867" hidden="1"/>
    <cellStyle name="Uwaga 3" xfId="15865" hidden="1"/>
    <cellStyle name="Uwaga 3" xfId="15854" hidden="1"/>
    <cellStyle name="Uwaga 3" xfId="15852" hidden="1"/>
    <cellStyle name="Uwaga 3" xfId="15850" hidden="1"/>
    <cellStyle name="Uwaga 3" xfId="15839" hidden="1"/>
    <cellStyle name="Uwaga 3" xfId="15837" hidden="1"/>
    <cellStyle name="Uwaga 3" xfId="15835" hidden="1"/>
    <cellStyle name="Uwaga 3" xfId="15824" hidden="1"/>
    <cellStyle name="Uwaga 3" xfId="15822" hidden="1"/>
    <cellStyle name="Uwaga 3" xfId="15819" hidden="1"/>
    <cellStyle name="Uwaga 3" xfId="15809" hidden="1"/>
    <cellStyle name="Uwaga 3" xfId="15807" hidden="1"/>
    <cellStyle name="Uwaga 3" xfId="15805" hidden="1"/>
    <cellStyle name="Uwaga 3" xfId="15794" hidden="1"/>
    <cellStyle name="Uwaga 3" xfId="15792" hidden="1"/>
    <cellStyle name="Uwaga 3" xfId="15790" hidden="1"/>
    <cellStyle name="Uwaga 3" xfId="15779" hidden="1"/>
    <cellStyle name="Uwaga 3" xfId="15777" hidden="1"/>
    <cellStyle name="Uwaga 3" xfId="15774" hidden="1"/>
    <cellStyle name="Uwaga 3" xfId="15764" hidden="1"/>
    <cellStyle name="Uwaga 3" xfId="15762" hidden="1"/>
    <cellStyle name="Uwaga 3" xfId="15759" hidden="1"/>
    <cellStyle name="Uwaga 3" xfId="15749" hidden="1"/>
    <cellStyle name="Uwaga 3" xfId="15747" hidden="1"/>
    <cellStyle name="Uwaga 3" xfId="15744" hidden="1"/>
    <cellStyle name="Uwaga 3" xfId="15735" hidden="1"/>
    <cellStyle name="Uwaga 3" xfId="15732" hidden="1"/>
    <cellStyle name="Uwaga 3" xfId="15728" hidden="1"/>
    <cellStyle name="Uwaga 3" xfId="15720" hidden="1"/>
    <cellStyle name="Uwaga 3" xfId="15717" hidden="1"/>
    <cellStyle name="Uwaga 3" xfId="15713" hidden="1"/>
    <cellStyle name="Uwaga 3" xfId="15705" hidden="1"/>
    <cellStyle name="Uwaga 3" xfId="15702" hidden="1"/>
    <cellStyle name="Uwaga 3" xfId="15698" hidden="1"/>
    <cellStyle name="Uwaga 3" xfId="15690" hidden="1"/>
    <cellStyle name="Uwaga 3" xfId="15687" hidden="1"/>
    <cellStyle name="Uwaga 3" xfId="15683" hidden="1"/>
    <cellStyle name="Uwaga 3" xfId="15675" hidden="1"/>
    <cellStyle name="Uwaga 3" xfId="15672" hidden="1"/>
    <cellStyle name="Uwaga 3" xfId="15668" hidden="1"/>
    <cellStyle name="Uwaga 3" xfId="15660" hidden="1"/>
    <cellStyle name="Uwaga 3" xfId="15656" hidden="1"/>
    <cellStyle name="Uwaga 3" xfId="15651" hidden="1"/>
    <cellStyle name="Uwaga 3" xfId="15645" hidden="1"/>
    <cellStyle name="Uwaga 3" xfId="15641" hidden="1"/>
    <cellStyle name="Uwaga 3" xfId="15636" hidden="1"/>
    <cellStyle name="Uwaga 3" xfId="15630" hidden="1"/>
    <cellStyle name="Uwaga 3" xfId="15626" hidden="1"/>
    <cellStyle name="Uwaga 3" xfId="15621" hidden="1"/>
    <cellStyle name="Uwaga 3" xfId="15615" hidden="1"/>
    <cellStyle name="Uwaga 3" xfId="15612" hidden="1"/>
    <cellStyle name="Uwaga 3" xfId="15608" hidden="1"/>
    <cellStyle name="Uwaga 3" xfId="15600" hidden="1"/>
    <cellStyle name="Uwaga 3" xfId="15597" hidden="1"/>
    <cellStyle name="Uwaga 3" xfId="15592" hidden="1"/>
    <cellStyle name="Uwaga 3" xfId="15585" hidden="1"/>
    <cellStyle name="Uwaga 3" xfId="15581" hidden="1"/>
    <cellStyle name="Uwaga 3" xfId="15576" hidden="1"/>
    <cellStyle name="Uwaga 3" xfId="15570" hidden="1"/>
    <cellStyle name="Uwaga 3" xfId="15566" hidden="1"/>
    <cellStyle name="Uwaga 3" xfId="15561" hidden="1"/>
    <cellStyle name="Uwaga 3" xfId="15555" hidden="1"/>
    <cellStyle name="Uwaga 3" xfId="15552" hidden="1"/>
    <cellStyle name="Uwaga 3" xfId="15548" hidden="1"/>
    <cellStyle name="Uwaga 3" xfId="15540" hidden="1"/>
    <cellStyle name="Uwaga 3" xfId="15535" hidden="1"/>
    <cellStyle name="Uwaga 3" xfId="15530" hidden="1"/>
    <cellStyle name="Uwaga 3" xfId="15525" hidden="1"/>
    <cellStyle name="Uwaga 3" xfId="15520" hidden="1"/>
    <cellStyle name="Uwaga 3" xfId="15515" hidden="1"/>
    <cellStyle name="Uwaga 3" xfId="15510" hidden="1"/>
    <cellStyle name="Uwaga 3" xfId="15505" hidden="1"/>
    <cellStyle name="Uwaga 3" xfId="15500" hidden="1"/>
    <cellStyle name="Uwaga 3" xfId="15495" hidden="1"/>
    <cellStyle name="Uwaga 3" xfId="15491" hidden="1"/>
    <cellStyle name="Uwaga 3" xfId="15486" hidden="1"/>
    <cellStyle name="Uwaga 3" xfId="15479" hidden="1"/>
    <cellStyle name="Uwaga 3" xfId="15474" hidden="1"/>
    <cellStyle name="Uwaga 3" xfId="15469" hidden="1"/>
    <cellStyle name="Uwaga 3" xfId="15464" hidden="1"/>
    <cellStyle name="Uwaga 3" xfId="15459" hidden="1"/>
    <cellStyle name="Uwaga 3" xfId="15454" hidden="1"/>
    <cellStyle name="Uwaga 3" xfId="15449" hidden="1"/>
    <cellStyle name="Uwaga 3" xfId="15444" hidden="1"/>
    <cellStyle name="Uwaga 3" xfId="15439" hidden="1"/>
    <cellStyle name="Uwaga 3" xfId="15435" hidden="1"/>
    <cellStyle name="Uwaga 3" xfId="15430" hidden="1"/>
    <cellStyle name="Uwaga 3" xfId="15425" hidden="1"/>
    <cellStyle name="Uwaga 3" xfId="15420" hidden="1"/>
    <cellStyle name="Uwaga 3" xfId="15416" hidden="1"/>
    <cellStyle name="Uwaga 3" xfId="15412" hidden="1"/>
    <cellStyle name="Uwaga 3" xfId="15405" hidden="1"/>
    <cellStyle name="Uwaga 3" xfId="15401" hidden="1"/>
    <cellStyle name="Uwaga 3" xfId="15396" hidden="1"/>
    <cellStyle name="Uwaga 3" xfId="15390" hidden="1"/>
    <cellStyle name="Uwaga 3" xfId="15386" hidden="1"/>
    <cellStyle name="Uwaga 3" xfId="15381" hidden="1"/>
    <cellStyle name="Uwaga 3" xfId="15375" hidden="1"/>
    <cellStyle name="Uwaga 3" xfId="15371" hidden="1"/>
    <cellStyle name="Uwaga 3" xfId="15367" hidden="1"/>
    <cellStyle name="Uwaga 3" xfId="15360" hidden="1"/>
    <cellStyle name="Uwaga 3" xfId="15356" hidden="1"/>
    <cellStyle name="Uwaga 3" xfId="15352" hidden="1"/>
    <cellStyle name="Uwaga 3" xfId="16219" hidden="1"/>
    <cellStyle name="Uwaga 3" xfId="16218" hidden="1"/>
    <cellStyle name="Uwaga 3" xfId="16216" hidden="1"/>
    <cellStyle name="Uwaga 3" xfId="16203" hidden="1"/>
    <cellStyle name="Uwaga 3" xfId="16201" hidden="1"/>
    <cellStyle name="Uwaga 3" xfId="16199" hidden="1"/>
    <cellStyle name="Uwaga 3" xfId="16189" hidden="1"/>
    <cellStyle name="Uwaga 3" xfId="16187" hidden="1"/>
    <cellStyle name="Uwaga 3" xfId="16185" hidden="1"/>
    <cellStyle name="Uwaga 3" xfId="16174" hidden="1"/>
    <cellStyle name="Uwaga 3" xfId="16172" hidden="1"/>
    <cellStyle name="Uwaga 3" xfId="16170" hidden="1"/>
    <cellStyle name="Uwaga 3" xfId="16157" hidden="1"/>
    <cellStyle name="Uwaga 3" xfId="16155" hidden="1"/>
    <cellStyle name="Uwaga 3" xfId="16154" hidden="1"/>
    <cellStyle name="Uwaga 3" xfId="16141" hidden="1"/>
    <cellStyle name="Uwaga 3" xfId="16140" hidden="1"/>
    <cellStyle name="Uwaga 3" xfId="16138" hidden="1"/>
    <cellStyle name="Uwaga 3" xfId="16126" hidden="1"/>
    <cellStyle name="Uwaga 3" xfId="16125" hidden="1"/>
    <cellStyle name="Uwaga 3" xfId="16123" hidden="1"/>
    <cellStyle name="Uwaga 3" xfId="16111" hidden="1"/>
    <cellStyle name="Uwaga 3" xfId="16110" hidden="1"/>
    <cellStyle name="Uwaga 3" xfId="16108" hidden="1"/>
    <cellStyle name="Uwaga 3" xfId="16096" hidden="1"/>
    <cellStyle name="Uwaga 3" xfId="16095" hidden="1"/>
    <cellStyle name="Uwaga 3" xfId="16093" hidden="1"/>
    <cellStyle name="Uwaga 3" xfId="16081" hidden="1"/>
    <cellStyle name="Uwaga 3" xfId="16080" hidden="1"/>
    <cellStyle name="Uwaga 3" xfId="16078" hidden="1"/>
    <cellStyle name="Uwaga 3" xfId="16066" hidden="1"/>
    <cellStyle name="Uwaga 3" xfId="16065" hidden="1"/>
    <cellStyle name="Uwaga 3" xfId="16063" hidden="1"/>
    <cellStyle name="Uwaga 3" xfId="16051" hidden="1"/>
    <cellStyle name="Uwaga 3" xfId="16050" hidden="1"/>
    <cellStyle name="Uwaga 3" xfId="16048" hidden="1"/>
    <cellStyle name="Uwaga 3" xfId="16036" hidden="1"/>
    <cellStyle name="Uwaga 3" xfId="16035" hidden="1"/>
    <cellStyle name="Uwaga 3" xfId="16033" hidden="1"/>
    <cellStyle name="Uwaga 3" xfId="16021" hidden="1"/>
    <cellStyle name="Uwaga 3" xfId="16020" hidden="1"/>
    <cellStyle name="Uwaga 3" xfId="16018" hidden="1"/>
    <cellStyle name="Uwaga 3" xfId="16006" hidden="1"/>
    <cellStyle name="Uwaga 3" xfId="16005" hidden="1"/>
    <cellStyle name="Uwaga 3" xfId="16003" hidden="1"/>
    <cellStyle name="Uwaga 3" xfId="15991" hidden="1"/>
    <cellStyle name="Uwaga 3" xfId="15990" hidden="1"/>
    <cellStyle name="Uwaga 3" xfId="15988" hidden="1"/>
    <cellStyle name="Uwaga 3" xfId="15976" hidden="1"/>
    <cellStyle name="Uwaga 3" xfId="15975" hidden="1"/>
    <cellStyle name="Uwaga 3" xfId="15973" hidden="1"/>
    <cellStyle name="Uwaga 3" xfId="15961" hidden="1"/>
    <cellStyle name="Uwaga 3" xfId="15960" hidden="1"/>
    <cellStyle name="Uwaga 3" xfId="15958" hidden="1"/>
    <cellStyle name="Uwaga 3" xfId="15946" hidden="1"/>
    <cellStyle name="Uwaga 3" xfId="15945" hidden="1"/>
    <cellStyle name="Uwaga 3" xfId="15943" hidden="1"/>
    <cellStyle name="Uwaga 3" xfId="15931" hidden="1"/>
    <cellStyle name="Uwaga 3" xfId="15930" hidden="1"/>
    <cellStyle name="Uwaga 3" xfId="15928" hidden="1"/>
    <cellStyle name="Uwaga 3" xfId="15916" hidden="1"/>
    <cellStyle name="Uwaga 3" xfId="15915" hidden="1"/>
    <cellStyle name="Uwaga 3" xfId="15913" hidden="1"/>
    <cellStyle name="Uwaga 3" xfId="15901" hidden="1"/>
    <cellStyle name="Uwaga 3" xfId="15900" hidden="1"/>
    <cellStyle name="Uwaga 3" xfId="15898" hidden="1"/>
    <cellStyle name="Uwaga 3" xfId="15886" hidden="1"/>
    <cellStyle name="Uwaga 3" xfId="15885" hidden="1"/>
    <cellStyle name="Uwaga 3" xfId="15883" hidden="1"/>
    <cellStyle name="Uwaga 3" xfId="15871" hidden="1"/>
    <cellStyle name="Uwaga 3" xfId="15870" hidden="1"/>
    <cellStyle name="Uwaga 3" xfId="15868" hidden="1"/>
    <cellStyle name="Uwaga 3" xfId="15856" hidden="1"/>
    <cellStyle name="Uwaga 3" xfId="15855" hidden="1"/>
    <cellStyle name="Uwaga 3" xfId="15853" hidden="1"/>
    <cellStyle name="Uwaga 3" xfId="15841" hidden="1"/>
    <cellStyle name="Uwaga 3" xfId="15840" hidden="1"/>
    <cellStyle name="Uwaga 3" xfId="15838" hidden="1"/>
    <cellStyle name="Uwaga 3" xfId="15826" hidden="1"/>
    <cellStyle name="Uwaga 3" xfId="15825" hidden="1"/>
    <cellStyle name="Uwaga 3" xfId="15823" hidden="1"/>
    <cellStyle name="Uwaga 3" xfId="15811" hidden="1"/>
    <cellStyle name="Uwaga 3" xfId="15810" hidden="1"/>
    <cellStyle name="Uwaga 3" xfId="15808" hidden="1"/>
    <cellStyle name="Uwaga 3" xfId="15796" hidden="1"/>
    <cellStyle name="Uwaga 3" xfId="15795" hidden="1"/>
    <cellStyle name="Uwaga 3" xfId="15793" hidden="1"/>
    <cellStyle name="Uwaga 3" xfId="15781" hidden="1"/>
    <cellStyle name="Uwaga 3" xfId="15780" hidden="1"/>
    <cellStyle name="Uwaga 3" xfId="15778" hidden="1"/>
    <cellStyle name="Uwaga 3" xfId="15766" hidden="1"/>
    <cellStyle name="Uwaga 3" xfId="15765" hidden="1"/>
    <cellStyle name="Uwaga 3" xfId="15763" hidden="1"/>
    <cellStyle name="Uwaga 3" xfId="15751" hidden="1"/>
    <cellStyle name="Uwaga 3" xfId="15750" hidden="1"/>
    <cellStyle name="Uwaga 3" xfId="15748" hidden="1"/>
    <cellStyle name="Uwaga 3" xfId="15736" hidden="1"/>
    <cellStyle name="Uwaga 3" xfId="15734" hidden="1"/>
    <cellStyle name="Uwaga 3" xfId="15731" hidden="1"/>
    <cellStyle name="Uwaga 3" xfId="15721" hidden="1"/>
    <cellStyle name="Uwaga 3" xfId="15719" hidden="1"/>
    <cellStyle name="Uwaga 3" xfId="15716" hidden="1"/>
    <cellStyle name="Uwaga 3" xfId="15706" hidden="1"/>
    <cellStyle name="Uwaga 3" xfId="15704" hidden="1"/>
    <cellStyle name="Uwaga 3" xfId="15701" hidden="1"/>
    <cellStyle name="Uwaga 3" xfId="15691" hidden="1"/>
    <cellStyle name="Uwaga 3" xfId="15689" hidden="1"/>
    <cellStyle name="Uwaga 3" xfId="15686" hidden="1"/>
    <cellStyle name="Uwaga 3" xfId="15676" hidden="1"/>
    <cellStyle name="Uwaga 3" xfId="15674" hidden="1"/>
    <cellStyle name="Uwaga 3" xfId="15671" hidden="1"/>
    <cellStyle name="Uwaga 3" xfId="15661" hidden="1"/>
    <cellStyle name="Uwaga 3" xfId="15659" hidden="1"/>
    <cellStyle name="Uwaga 3" xfId="15655" hidden="1"/>
    <cellStyle name="Uwaga 3" xfId="15646" hidden="1"/>
    <cellStyle name="Uwaga 3" xfId="15643" hidden="1"/>
    <cellStyle name="Uwaga 3" xfId="15639" hidden="1"/>
    <cellStyle name="Uwaga 3" xfId="15631" hidden="1"/>
    <cellStyle name="Uwaga 3" xfId="15629" hidden="1"/>
    <cellStyle name="Uwaga 3" xfId="15625" hidden="1"/>
    <cellStyle name="Uwaga 3" xfId="15616" hidden="1"/>
    <cellStyle name="Uwaga 3" xfId="15614" hidden="1"/>
    <cellStyle name="Uwaga 3" xfId="15611" hidden="1"/>
    <cellStyle name="Uwaga 3" xfId="15601" hidden="1"/>
    <cellStyle name="Uwaga 3" xfId="15599" hidden="1"/>
    <cellStyle name="Uwaga 3" xfId="15594" hidden="1"/>
    <cellStyle name="Uwaga 3" xfId="15586" hidden="1"/>
    <cellStyle name="Uwaga 3" xfId="15584" hidden="1"/>
    <cellStyle name="Uwaga 3" xfId="15579" hidden="1"/>
    <cellStyle name="Uwaga 3" xfId="15571" hidden="1"/>
    <cellStyle name="Uwaga 3" xfId="15569" hidden="1"/>
    <cellStyle name="Uwaga 3" xfId="15564" hidden="1"/>
    <cellStyle name="Uwaga 3" xfId="15556" hidden="1"/>
    <cellStyle name="Uwaga 3" xfId="15554" hidden="1"/>
    <cellStyle name="Uwaga 3" xfId="15550" hidden="1"/>
    <cellStyle name="Uwaga 3" xfId="15541" hidden="1"/>
    <cellStyle name="Uwaga 3" xfId="15538" hidden="1"/>
    <cellStyle name="Uwaga 3" xfId="15533" hidden="1"/>
    <cellStyle name="Uwaga 3" xfId="15526" hidden="1"/>
    <cellStyle name="Uwaga 3" xfId="15522" hidden="1"/>
    <cellStyle name="Uwaga 3" xfId="15517" hidden="1"/>
    <cellStyle name="Uwaga 3" xfId="15511" hidden="1"/>
    <cellStyle name="Uwaga 3" xfId="15507" hidden="1"/>
    <cellStyle name="Uwaga 3" xfId="15502" hidden="1"/>
    <cellStyle name="Uwaga 3" xfId="15496" hidden="1"/>
    <cellStyle name="Uwaga 3" xfId="15493" hidden="1"/>
    <cellStyle name="Uwaga 3" xfId="15489" hidden="1"/>
    <cellStyle name="Uwaga 3" xfId="15480" hidden="1"/>
    <cellStyle name="Uwaga 3" xfId="15475" hidden="1"/>
    <cellStyle name="Uwaga 3" xfId="15470" hidden="1"/>
    <cellStyle name="Uwaga 3" xfId="15465" hidden="1"/>
    <cellStyle name="Uwaga 3" xfId="15460" hidden="1"/>
    <cellStyle name="Uwaga 3" xfId="15455" hidden="1"/>
    <cellStyle name="Uwaga 3" xfId="15450" hidden="1"/>
    <cellStyle name="Uwaga 3" xfId="15445" hidden="1"/>
    <cellStyle name="Uwaga 3" xfId="15440" hidden="1"/>
    <cellStyle name="Uwaga 3" xfId="15436" hidden="1"/>
    <cellStyle name="Uwaga 3" xfId="15431" hidden="1"/>
    <cellStyle name="Uwaga 3" xfId="15426" hidden="1"/>
    <cellStyle name="Uwaga 3" xfId="15421" hidden="1"/>
    <cellStyle name="Uwaga 3" xfId="15417" hidden="1"/>
    <cellStyle name="Uwaga 3" xfId="15413" hidden="1"/>
    <cellStyle name="Uwaga 3" xfId="15406" hidden="1"/>
    <cellStyle name="Uwaga 3" xfId="15402" hidden="1"/>
    <cellStyle name="Uwaga 3" xfId="15397" hidden="1"/>
    <cellStyle name="Uwaga 3" xfId="15391" hidden="1"/>
    <cellStyle name="Uwaga 3" xfId="15387" hidden="1"/>
    <cellStyle name="Uwaga 3" xfId="15382" hidden="1"/>
    <cellStyle name="Uwaga 3" xfId="15376" hidden="1"/>
    <cellStyle name="Uwaga 3" xfId="15372" hidden="1"/>
    <cellStyle name="Uwaga 3" xfId="15368" hidden="1"/>
    <cellStyle name="Uwaga 3" xfId="15361" hidden="1"/>
    <cellStyle name="Uwaga 3" xfId="15357" hidden="1"/>
    <cellStyle name="Uwaga 3" xfId="15353" hidden="1"/>
    <cellStyle name="Uwaga 3" xfId="14328" hidden="1"/>
    <cellStyle name="Uwaga 3" xfId="14327" hidden="1"/>
    <cellStyle name="Uwaga 3" xfId="14326" hidden="1"/>
    <cellStyle name="Uwaga 3" xfId="14319" hidden="1"/>
    <cellStyle name="Uwaga 3" xfId="14318" hidden="1"/>
    <cellStyle name="Uwaga 3" xfId="14317" hidden="1"/>
    <cellStyle name="Uwaga 3" xfId="14310" hidden="1"/>
    <cellStyle name="Uwaga 3" xfId="14309" hidden="1"/>
    <cellStyle name="Uwaga 3" xfId="14308" hidden="1"/>
    <cellStyle name="Uwaga 3" xfId="14301" hidden="1"/>
    <cellStyle name="Uwaga 3" xfId="14300" hidden="1"/>
    <cellStyle name="Uwaga 3" xfId="14299" hidden="1"/>
    <cellStyle name="Uwaga 3" xfId="14292" hidden="1"/>
    <cellStyle name="Uwaga 3" xfId="14291" hidden="1"/>
    <cellStyle name="Uwaga 3" xfId="14290" hidden="1"/>
    <cellStyle name="Uwaga 3" xfId="14283" hidden="1"/>
    <cellStyle name="Uwaga 3" xfId="14282" hidden="1"/>
    <cellStyle name="Uwaga 3" xfId="14280" hidden="1"/>
    <cellStyle name="Uwaga 3" xfId="14274" hidden="1"/>
    <cellStyle name="Uwaga 3" xfId="14273" hidden="1"/>
    <cellStyle name="Uwaga 3" xfId="14271" hidden="1"/>
    <cellStyle name="Uwaga 3" xfId="14265" hidden="1"/>
    <cellStyle name="Uwaga 3" xfId="14264" hidden="1"/>
    <cellStyle name="Uwaga 3" xfId="14262" hidden="1"/>
    <cellStyle name="Uwaga 3" xfId="14256" hidden="1"/>
    <cellStyle name="Uwaga 3" xfId="14255" hidden="1"/>
    <cellStyle name="Uwaga 3" xfId="14253" hidden="1"/>
    <cellStyle name="Uwaga 3" xfId="14247" hidden="1"/>
    <cellStyle name="Uwaga 3" xfId="14246" hidden="1"/>
    <cellStyle name="Uwaga 3" xfId="14244" hidden="1"/>
    <cellStyle name="Uwaga 3" xfId="14238" hidden="1"/>
    <cellStyle name="Uwaga 3" xfId="14237" hidden="1"/>
    <cellStyle name="Uwaga 3" xfId="14235" hidden="1"/>
    <cellStyle name="Uwaga 3" xfId="14229" hidden="1"/>
    <cellStyle name="Uwaga 3" xfId="14228" hidden="1"/>
    <cellStyle name="Uwaga 3" xfId="14226" hidden="1"/>
    <cellStyle name="Uwaga 3" xfId="14220" hidden="1"/>
    <cellStyle name="Uwaga 3" xfId="14219" hidden="1"/>
    <cellStyle name="Uwaga 3" xfId="14217" hidden="1"/>
    <cellStyle name="Uwaga 3" xfId="14211" hidden="1"/>
    <cellStyle name="Uwaga 3" xfId="14210" hidden="1"/>
    <cellStyle name="Uwaga 3" xfId="14208" hidden="1"/>
    <cellStyle name="Uwaga 3" xfId="14202" hidden="1"/>
    <cellStyle name="Uwaga 3" xfId="14201" hidden="1"/>
    <cellStyle name="Uwaga 3" xfId="14199" hidden="1"/>
    <cellStyle name="Uwaga 3" xfId="14193" hidden="1"/>
    <cellStyle name="Uwaga 3" xfId="14192" hidden="1"/>
    <cellStyle name="Uwaga 3" xfId="14190" hidden="1"/>
    <cellStyle name="Uwaga 3" xfId="14184" hidden="1"/>
    <cellStyle name="Uwaga 3" xfId="14183" hidden="1"/>
    <cellStyle name="Uwaga 3" xfId="14181" hidden="1"/>
    <cellStyle name="Uwaga 3" xfId="14175" hidden="1"/>
    <cellStyle name="Uwaga 3" xfId="14174" hidden="1"/>
    <cellStyle name="Uwaga 3" xfId="14171" hidden="1"/>
    <cellStyle name="Uwaga 3" xfId="14166" hidden="1"/>
    <cellStyle name="Uwaga 3" xfId="14164" hidden="1"/>
    <cellStyle name="Uwaga 3" xfId="14161" hidden="1"/>
    <cellStyle name="Uwaga 3" xfId="14157" hidden="1"/>
    <cellStyle name="Uwaga 3" xfId="14156" hidden="1"/>
    <cellStyle name="Uwaga 3" xfId="14153" hidden="1"/>
    <cellStyle name="Uwaga 3" xfId="14148" hidden="1"/>
    <cellStyle name="Uwaga 3" xfId="14147" hidden="1"/>
    <cellStyle name="Uwaga 3" xfId="14145" hidden="1"/>
    <cellStyle name="Uwaga 3" xfId="14139" hidden="1"/>
    <cellStyle name="Uwaga 3" xfId="14138" hidden="1"/>
    <cellStyle name="Uwaga 3" xfId="14136" hidden="1"/>
    <cellStyle name="Uwaga 3" xfId="14130" hidden="1"/>
    <cellStyle name="Uwaga 3" xfId="14129" hidden="1"/>
    <cellStyle name="Uwaga 3" xfId="14127" hidden="1"/>
    <cellStyle name="Uwaga 3" xfId="14121" hidden="1"/>
    <cellStyle name="Uwaga 3" xfId="14120" hidden="1"/>
    <cellStyle name="Uwaga 3" xfId="14118" hidden="1"/>
    <cellStyle name="Uwaga 3" xfId="14112" hidden="1"/>
    <cellStyle name="Uwaga 3" xfId="14111" hidden="1"/>
    <cellStyle name="Uwaga 3" xfId="14109" hidden="1"/>
    <cellStyle name="Uwaga 3" xfId="14103" hidden="1"/>
    <cellStyle name="Uwaga 3" xfId="14102" hidden="1"/>
    <cellStyle name="Uwaga 3" xfId="14099" hidden="1"/>
    <cellStyle name="Uwaga 3" xfId="14094" hidden="1"/>
    <cellStyle name="Uwaga 3" xfId="14092" hidden="1"/>
    <cellStyle name="Uwaga 3" xfId="14089" hidden="1"/>
    <cellStyle name="Uwaga 3" xfId="14085" hidden="1"/>
    <cellStyle name="Uwaga 3" xfId="14083" hidden="1"/>
    <cellStyle name="Uwaga 3" xfId="14080" hidden="1"/>
    <cellStyle name="Uwaga 3" xfId="14076" hidden="1"/>
    <cellStyle name="Uwaga 3" xfId="14075" hidden="1"/>
    <cellStyle name="Uwaga 3" xfId="14073" hidden="1"/>
    <cellStyle name="Uwaga 3" xfId="14067" hidden="1"/>
    <cellStyle name="Uwaga 3" xfId="14065" hidden="1"/>
    <cellStyle name="Uwaga 3" xfId="14062" hidden="1"/>
    <cellStyle name="Uwaga 3" xfId="14058" hidden="1"/>
    <cellStyle name="Uwaga 3" xfId="14056" hidden="1"/>
    <cellStyle name="Uwaga 3" xfId="14053" hidden="1"/>
    <cellStyle name="Uwaga 3" xfId="14049" hidden="1"/>
    <cellStyle name="Uwaga 3" xfId="14047" hidden="1"/>
    <cellStyle name="Uwaga 3" xfId="14044" hidden="1"/>
    <cellStyle name="Uwaga 3" xfId="14040" hidden="1"/>
    <cellStyle name="Uwaga 3" xfId="14038" hidden="1"/>
    <cellStyle name="Uwaga 3" xfId="14036" hidden="1"/>
    <cellStyle name="Uwaga 3" xfId="14031" hidden="1"/>
    <cellStyle name="Uwaga 3" xfId="14029" hidden="1"/>
    <cellStyle name="Uwaga 3" xfId="14027" hidden="1"/>
    <cellStyle name="Uwaga 3" xfId="14022" hidden="1"/>
    <cellStyle name="Uwaga 3" xfId="14020" hidden="1"/>
    <cellStyle name="Uwaga 3" xfId="14017" hidden="1"/>
    <cellStyle name="Uwaga 3" xfId="14013" hidden="1"/>
    <cellStyle name="Uwaga 3" xfId="14011" hidden="1"/>
    <cellStyle name="Uwaga 3" xfId="14009" hidden="1"/>
    <cellStyle name="Uwaga 3" xfId="14004" hidden="1"/>
    <cellStyle name="Uwaga 3" xfId="14002" hidden="1"/>
    <cellStyle name="Uwaga 3" xfId="14000" hidden="1"/>
    <cellStyle name="Uwaga 3" xfId="13994" hidden="1"/>
    <cellStyle name="Uwaga 3" xfId="13991" hidden="1"/>
    <cellStyle name="Uwaga 3" xfId="13988" hidden="1"/>
    <cellStyle name="Uwaga 3" xfId="13985" hidden="1"/>
    <cellStyle name="Uwaga 3" xfId="13982" hidden="1"/>
    <cellStyle name="Uwaga 3" xfId="13979" hidden="1"/>
    <cellStyle name="Uwaga 3" xfId="13976" hidden="1"/>
    <cellStyle name="Uwaga 3" xfId="13973" hidden="1"/>
    <cellStyle name="Uwaga 3" xfId="13970" hidden="1"/>
    <cellStyle name="Uwaga 3" xfId="13968" hidden="1"/>
    <cellStyle name="Uwaga 3" xfId="13966" hidden="1"/>
    <cellStyle name="Uwaga 3" xfId="13963" hidden="1"/>
    <cellStyle name="Uwaga 3" xfId="13959" hidden="1"/>
    <cellStyle name="Uwaga 3" xfId="13956" hidden="1"/>
    <cellStyle name="Uwaga 3" xfId="13953" hidden="1"/>
    <cellStyle name="Uwaga 3" xfId="13949" hidden="1"/>
    <cellStyle name="Uwaga 3" xfId="13946" hidden="1"/>
    <cellStyle name="Uwaga 3" xfId="13943" hidden="1"/>
    <cellStyle name="Uwaga 3" xfId="13941" hidden="1"/>
    <cellStyle name="Uwaga 3" xfId="13938" hidden="1"/>
    <cellStyle name="Uwaga 3" xfId="13935" hidden="1"/>
    <cellStyle name="Uwaga 3" xfId="13932" hidden="1"/>
    <cellStyle name="Uwaga 3" xfId="13930" hidden="1"/>
    <cellStyle name="Uwaga 3" xfId="13928" hidden="1"/>
    <cellStyle name="Uwaga 3" xfId="13923" hidden="1"/>
    <cellStyle name="Uwaga 3" xfId="13920" hidden="1"/>
    <cellStyle name="Uwaga 3" xfId="13917" hidden="1"/>
    <cellStyle name="Uwaga 3" xfId="13913" hidden="1"/>
    <cellStyle name="Uwaga 3" xfId="13910" hidden="1"/>
    <cellStyle name="Uwaga 3" xfId="13907" hidden="1"/>
    <cellStyle name="Uwaga 3" xfId="13904" hidden="1"/>
    <cellStyle name="Uwaga 3" xfId="13901" hidden="1"/>
    <cellStyle name="Uwaga 3" xfId="13898" hidden="1"/>
    <cellStyle name="Uwaga 3" xfId="13896" hidden="1"/>
    <cellStyle name="Uwaga 3" xfId="13894" hidden="1"/>
    <cellStyle name="Uwaga 3" xfId="13891" hidden="1"/>
    <cellStyle name="Uwaga 3" xfId="13886" hidden="1"/>
    <cellStyle name="Uwaga 3" xfId="13883" hidden="1"/>
    <cellStyle name="Uwaga 3" xfId="13880" hidden="1"/>
    <cellStyle name="Uwaga 3" xfId="13876" hidden="1"/>
    <cellStyle name="Uwaga 3" xfId="13873" hidden="1"/>
    <cellStyle name="Uwaga 3" xfId="13871" hidden="1"/>
    <cellStyle name="Uwaga 3" xfId="13868" hidden="1"/>
    <cellStyle name="Uwaga 3" xfId="13865" hidden="1"/>
    <cellStyle name="Uwaga 3" xfId="13862" hidden="1"/>
    <cellStyle name="Uwaga 3" xfId="13860" hidden="1"/>
    <cellStyle name="Uwaga 3" xfId="13857" hidden="1"/>
    <cellStyle name="Uwaga 3" xfId="13854" hidden="1"/>
    <cellStyle name="Uwaga 3" xfId="13851" hidden="1"/>
    <cellStyle name="Uwaga 3" xfId="13849" hidden="1"/>
    <cellStyle name="Uwaga 3" xfId="13847" hidden="1"/>
    <cellStyle name="Uwaga 3" xfId="13842" hidden="1"/>
    <cellStyle name="Uwaga 3" xfId="13840" hidden="1"/>
    <cellStyle name="Uwaga 3" xfId="13837" hidden="1"/>
    <cellStyle name="Uwaga 3" xfId="13833" hidden="1"/>
    <cellStyle name="Uwaga 3" xfId="13831" hidden="1"/>
    <cellStyle name="Uwaga 3" xfId="13828" hidden="1"/>
    <cellStyle name="Uwaga 3" xfId="13824" hidden="1"/>
    <cellStyle name="Uwaga 3" xfId="13822" hidden="1"/>
    <cellStyle name="Uwaga 3" xfId="13820" hidden="1"/>
    <cellStyle name="Uwaga 3" xfId="13815" hidden="1"/>
    <cellStyle name="Uwaga 3" xfId="13813" hidden="1"/>
    <cellStyle name="Uwaga 3" xfId="13811" hidden="1"/>
    <cellStyle name="Uwaga 3" xfId="16307" hidden="1"/>
    <cellStyle name="Uwaga 3" xfId="16308" hidden="1"/>
    <cellStyle name="Uwaga 3" xfId="16310" hidden="1"/>
    <cellStyle name="Uwaga 3" xfId="16322" hidden="1"/>
    <cellStyle name="Uwaga 3" xfId="16323" hidden="1"/>
    <cellStyle name="Uwaga 3" xfId="16328" hidden="1"/>
    <cellStyle name="Uwaga 3" xfId="16337" hidden="1"/>
    <cellStyle name="Uwaga 3" xfId="16338" hidden="1"/>
    <cellStyle name="Uwaga 3" xfId="16343" hidden="1"/>
    <cellStyle name="Uwaga 3" xfId="16352" hidden="1"/>
    <cellStyle name="Uwaga 3" xfId="16353" hidden="1"/>
    <cellStyle name="Uwaga 3" xfId="16354" hidden="1"/>
    <cellStyle name="Uwaga 3" xfId="16367" hidden="1"/>
    <cellStyle name="Uwaga 3" xfId="16372" hidden="1"/>
    <cellStyle name="Uwaga 3" xfId="16377" hidden="1"/>
    <cellStyle name="Uwaga 3" xfId="16387" hidden="1"/>
    <cellStyle name="Uwaga 3" xfId="16392" hidden="1"/>
    <cellStyle name="Uwaga 3" xfId="16396" hidden="1"/>
    <cellStyle name="Uwaga 3" xfId="16403" hidden="1"/>
    <cellStyle name="Uwaga 3" xfId="16408" hidden="1"/>
    <cellStyle name="Uwaga 3" xfId="16411" hidden="1"/>
    <cellStyle name="Uwaga 3" xfId="16417" hidden="1"/>
    <cellStyle name="Uwaga 3" xfId="16422" hidden="1"/>
    <cellStyle name="Uwaga 3" xfId="16426" hidden="1"/>
    <cellStyle name="Uwaga 3" xfId="16427" hidden="1"/>
    <cellStyle name="Uwaga 3" xfId="16428" hidden="1"/>
    <cellStyle name="Uwaga 3" xfId="16432" hidden="1"/>
    <cellStyle name="Uwaga 3" xfId="16444" hidden="1"/>
    <cellStyle name="Uwaga 3" xfId="16449" hidden="1"/>
    <cellStyle name="Uwaga 3" xfId="16454" hidden="1"/>
    <cellStyle name="Uwaga 3" xfId="16459" hidden="1"/>
    <cellStyle name="Uwaga 3" xfId="16464" hidden="1"/>
    <cellStyle name="Uwaga 3" xfId="16469" hidden="1"/>
    <cellStyle name="Uwaga 3" xfId="16473" hidden="1"/>
    <cellStyle name="Uwaga 3" xfId="16477" hidden="1"/>
    <cellStyle name="Uwaga 3" xfId="16482" hidden="1"/>
    <cellStyle name="Uwaga 3" xfId="16487" hidden="1"/>
    <cellStyle name="Uwaga 3" xfId="16488" hidden="1"/>
    <cellStyle name="Uwaga 3" xfId="16490" hidden="1"/>
    <cellStyle name="Uwaga 3" xfId="16503" hidden="1"/>
    <cellStyle name="Uwaga 3" xfId="16507" hidden="1"/>
    <cellStyle name="Uwaga 3" xfId="16512" hidden="1"/>
    <cellStyle name="Uwaga 3" xfId="16519" hidden="1"/>
    <cellStyle name="Uwaga 3" xfId="16523" hidden="1"/>
    <cellStyle name="Uwaga 3" xfId="16528" hidden="1"/>
    <cellStyle name="Uwaga 3" xfId="16533" hidden="1"/>
    <cellStyle name="Uwaga 3" xfId="16536" hidden="1"/>
    <cellStyle name="Uwaga 3" xfId="16541" hidden="1"/>
    <cellStyle name="Uwaga 3" xfId="16547" hidden="1"/>
    <cellStyle name="Uwaga 3" xfId="16548" hidden="1"/>
    <cellStyle name="Uwaga 3" xfId="16551" hidden="1"/>
    <cellStyle name="Uwaga 3" xfId="16564" hidden="1"/>
    <cellStyle name="Uwaga 3" xfId="16568" hidden="1"/>
    <cellStyle name="Uwaga 3" xfId="16573" hidden="1"/>
    <cellStyle name="Uwaga 3" xfId="16580" hidden="1"/>
    <cellStyle name="Uwaga 3" xfId="16585" hidden="1"/>
    <cellStyle name="Uwaga 3" xfId="16589" hidden="1"/>
    <cellStyle name="Uwaga 3" xfId="16594" hidden="1"/>
    <cellStyle name="Uwaga 3" xfId="16598" hidden="1"/>
    <cellStyle name="Uwaga 3" xfId="16603" hidden="1"/>
    <cellStyle name="Uwaga 3" xfId="16607" hidden="1"/>
    <cellStyle name="Uwaga 3" xfId="16608" hidden="1"/>
    <cellStyle name="Uwaga 3" xfId="16610" hidden="1"/>
    <cellStyle name="Uwaga 3" xfId="16622" hidden="1"/>
    <cellStyle name="Uwaga 3" xfId="16623" hidden="1"/>
    <cellStyle name="Uwaga 3" xfId="16625" hidden="1"/>
    <cellStyle name="Uwaga 3" xfId="16637" hidden="1"/>
    <cellStyle name="Uwaga 3" xfId="16639" hidden="1"/>
    <cellStyle name="Uwaga 3" xfId="16642" hidden="1"/>
    <cellStyle name="Uwaga 3" xfId="16652" hidden="1"/>
    <cellStyle name="Uwaga 3" xfId="16653" hidden="1"/>
    <cellStyle name="Uwaga 3" xfId="16655" hidden="1"/>
    <cellStyle name="Uwaga 3" xfId="16667" hidden="1"/>
    <cellStyle name="Uwaga 3" xfId="16668" hidden="1"/>
    <cellStyle name="Uwaga 3" xfId="16669" hidden="1"/>
    <cellStyle name="Uwaga 3" xfId="16683" hidden="1"/>
    <cellStyle name="Uwaga 3" xfId="16686" hidden="1"/>
    <cellStyle name="Uwaga 3" xfId="16690" hidden="1"/>
    <cellStyle name="Uwaga 3" xfId="16698" hidden="1"/>
    <cellStyle name="Uwaga 3" xfId="16701" hidden="1"/>
    <cellStyle name="Uwaga 3" xfId="16705" hidden="1"/>
    <cellStyle name="Uwaga 3" xfId="16713" hidden="1"/>
    <cellStyle name="Uwaga 3" xfId="16716" hidden="1"/>
    <cellStyle name="Uwaga 3" xfId="16720" hidden="1"/>
    <cellStyle name="Uwaga 3" xfId="16727" hidden="1"/>
    <cellStyle name="Uwaga 3" xfId="16728" hidden="1"/>
    <cellStyle name="Uwaga 3" xfId="16730" hidden="1"/>
    <cellStyle name="Uwaga 3" xfId="16743" hidden="1"/>
    <cellStyle name="Uwaga 3" xfId="16746" hidden="1"/>
    <cellStyle name="Uwaga 3" xfId="16749" hidden="1"/>
    <cellStyle name="Uwaga 3" xfId="16758" hidden="1"/>
    <cellStyle name="Uwaga 3" xfId="16761" hidden="1"/>
    <cellStyle name="Uwaga 3" xfId="16765" hidden="1"/>
    <cellStyle name="Uwaga 3" xfId="16773" hidden="1"/>
    <cellStyle name="Uwaga 3" xfId="16775" hidden="1"/>
    <cellStyle name="Uwaga 3" xfId="16778" hidden="1"/>
    <cellStyle name="Uwaga 3" xfId="16787" hidden="1"/>
    <cellStyle name="Uwaga 3" xfId="16788" hidden="1"/>
    <cellStyle name="Uwaga 3" xfId="16789" hidden="1"/>
    <cellStyle name="Uwaga 3" xfId="16802" hidden="1"/>
    <cellStyle name="Uwaga 3" xfId="16803" hidden="1"/>
    <cellStyle name="Uwaga 3" xfId="16805" hidden="1"/>
    <cellStyle name="Uwaga 3" xfId="16817" hidden="1"/>
    <cellStyle name="Uwaga 3" xfId="16818" hidden="1"/>
    <cellStyle name="Uwaga 3" xfId="16820" hidden="1"/>
    <cellStyle name="Uwaga 3" xfId="16832" hidden="1"/>
    <cellStyle name="Uwaga 3" xfId="16833" hidden="1"/>
    <cellStyle name="Uwaga 3" xfId="16835" hidden="1"/>
    <cellStyle name="Uwaga 3" xfId="16847" hidden="1"/>
    <cellStyle name="Uwaga 3" xfId="16848" hidden="1"/>
    <cellStyle name="Uwaga 3" xfId="16849" hidden="1"/>
    <cellStyle name="Uwaga 3" xfId="16863" hidden="1"/>
    <cellStyle name="Uwaga 3" xfId="16865" hidden="1"/>
    <cellStyle name="Uwaga 3" xfId="16868" hidden="1"/>
    <cellStyle name="Uwaga 3" xfId="16878" hidden="1"/>
    <cellStyle name="Uwaga 3" xfId="16881" hidden="1"/>
    <cellStyle name="Uwaga 3" xfId="16884" hidden="1"/>
    <cellStyle name="Uwaga 3" xfId="16893" hidden="1"/>
    <cellStyle name="Uwaga 3" xfId="16895" hidden="1"/>
    <cellStyle name="Uwaga 3" xfId="16898" hidden="1"/>
    <cellStyle name="Uwaga 3" xfId="16907" hidden="1"/>
    <cellStyle name="Uwaga 3" xfId="16908" hidden="1"/>
    <cellStyle name="Uwaga 3" xfId="16909" hidden="1"/>
    <cellStyle name="Uwaga 3" xfId="16922" hidden="1"/>
    <cellStyle name="Uwaga 3" xfId="16924" hidden="1"/>
    <cellStyle name="Uwaga 3" xfId="16926" hidden="1"/>
    <cellStyle name="Uwaga 3" xfId="16937" hidden="1"/>
    <cellStyle name="Uwaga 3" xfId="16939" hidden="1"/>
    <cellStyle name="Uwaga 3" xfId="16941" hidden="1"/>
    <cellStyle name="Uwaga 3" xfId="16952" hidden="1"/>
    <cellStyle name="Uwaga 3" xfId="16954" hidden="1"/>
    <cellStyle name="Uwaga 3" xfId="16956" hidden="1"/>
    <cellStyle name="Uwaga 3" xfId="16967" hidden="1"/>
    <cellStyle name="Uwaga 3" xfId="16968" hidden="1"/>
    <cellStyle name="Uwaga 3" xfId="16969" hidden="1"/>
    <cellStyle name="Uwaga 3" xfId="16982" hidden="1"/>
    <cellStyle name="Uwaga 3" xfId="16984" hidden="1"/>
    <cellStyle name="Uwaga 3" xfId="16986" hidden="1"/>
    <cellStyle name="Uwaga 3" xfId="16997" hidden="1"/>
    <cellStyle name="Uwaga 3" xfId="16999" hidden="1"/>
    <cellStyle name="Uwaga 3" xfId="17001" hidden="1"/>
    <cellStyle name="Uwaga 3" xfId="17012" hidden="1"/>
    <cellStyle name="Uwaga 3" xfId="17014" hidden="1"/>
    <cellStyle name="Uwaga 3" xfId="17015" hidden="1"/>
    <cellStyle name="Uwaga 3" xfId="17027" hidden="1"/>
    <cellStyle name="Uwaga 3" xfId="17028" hidden="1"/>
    <cellStyle name="Uwaga 3" xfId="17029" hidden="1"/>
    <cellStyle name="Uwaga 3" xfId="17042" hidden="1"/>
    <cellStyle name="Uwaga 3" xfId="17044" hidden="1"/>
    <cellStyle name="Uwaga 3" xfId="17046" hidden="1"/>
    <cellStyle name="Uwaga 3" xfId="17057" hidden="1"/>
    <cellStyle name="Uwaga 3" xfId="17059" hidden="1"/>
    <cellStyle name="Uwaga 3" xfId="17061" hidden="1"/>
    <cellStyle name="Uwaga 3" xfId="17072" hidden="1"/>
    <cellStyle name="Uwaga 3" xfId="17074" hidden="1"/>
    <cellStyle name="Uwaga 3" xfId="17076" hidden="1"/>
    <cellStyle name="Uwaga 3" xfId="17087" hidden="1"/>
    <cellStyle name="Uwaga 3" xfId="17088" hidden="1"/>
    <cellStyle name="Uwaga 3" xfId="17090" hidden="1"/>
    <cellStyle name="Uwaga 3" xfId="17101" hidden="1"/>
    <cellStyle name="Uwaga 3" xfId="17103" hidden="1"/>
    <cellStyle name="Uwaga 3" xfId="17104" hidden="1"/>
    <cellStyle name="Uwaga 3" xfId="17113" hidden="1"/>
    <cellStyle name="Uwaga 3" xfId="17116" hidden="1"/>
    <cellStyle name="Uwaga 3" xfId="17118" hidden="1"/>
    <cellStyle name="Uwaga 3" xfId="17129" hidden="1"/>
    <cellStyle name="Uwaga 3" xfId="17131" hidden="1"/>
    <cellStyle name="Uwaga 3" xfId="17133" hidden="1"/>
    <cellStyle name="Uwaga 3" xfId="17145" hidden="1"/>
    <cellStyle name="Uwaga 3" xfId="17147" hidden="1"/>
    <cellStyle name="Uwaga 3" xfId="17149" hidden="1"/>
    <cellStyle name="Uwaga 3" xfId="17157" hidden="1"/>
    <cellStyle name="Uwaga 3" xfId="17159" hidden="1"/>
    <cellStyle name="Uwaga 3" xfId="17162" hidden="1"/>
    <cellStyle name="Uwaga 3" xfId="17152" hidden="1"/>
    <cellStyle name="Uwaga 3" xfId="17151" hidden="1"/>
    <cellStyle name="Uwaga 3" xfId="17150" hidden="1"/>
    <cellStyle name="Uwaga 3" xfId="17137" hidden="1"/>
    <cellStyle name="Uwaga 3" xfId="17136" hidden="1"/>
    <cellStyle name="Uwaga 3" xfId="17135" hidden="1"/>
    <cellStyle name="Uwaga 3" xfId="17122" hidden="1"/>
    <cellStyle name="Uwaga 3" xfId="17121" hidden="1"/>
    <cellStyle name="Uwaga 3" xfId="17120" hidden="1"/>
    <cellStyle name="Uwaga 3" xfId="17107" hidden="1"/>
    <cellStyle name="Uwaga 3" xfId="17106" hidden="1"/>
    <cellStyle name="Uwaga 3" xfId="17105" hidden="1"/>
    <cellStyle name="Uwaga 3" xfId="17092" hidden="1"/>
    <cellStyle name="Uwaga 3" xfId="17091" hidden="1"/>
    <cellStyle name="Uwaga 3" xfId="17089" hidden="1"/>
    <cellStyle name="Uwaga 3" xfId="17078" hidden="1"/>
    <cellStyle name="Uwaga 3" xfId="17075" hidden="1"/>
    <cellStyle name="Uwaga 3" xfId="17073" hidden="1"/>
    <cellStyle name="Uwaga 3" xfId="17063" hidden="1"/>
    <cellStyle name="Uwaga 3" xfId="17060" hidden="1"/>
    <cellStyle name="Uwaga 3" xfId="17058" hidden="1"/>
    <cellStyle name="Uwaga 3" xfId="17048" hidden="1"/>
    <cellStyle name="Uwaga 3" xfId="17045" hidden="1"/>
    <cellStyle name="Uwaga 3" xfId="17043" hidden="1"/>
    <cellStyle name="Uwaga 3" xfId="17033" hidden="1"/>
    <cellStyle name="Uwaga 3" xfId="17031" hidden="1"/>
    <cellStyle name="Uwaga 3" xfId="17030" hidden="1"/>
    <cellStyle name="Uwaga 3" xfId="17018" hidden="1"/>
    <cellStyle name="Uwaga 3" xfId="17016" hidden="1"/>
    <cellStyle name="Uwaga 3" xfId="17013" hidden="1"/>
    <cellStyle name="Uwaga 3" xfId="17003" hidden="1"/>
    <cellStyle name="Uwaga 3" xfId="17000" hidden="1"/>
    <cellStyle name="Uwaga 3" xfId="16998" hidden="1"/>
    <cellStyle name="Uwaga 3" xfId="16988" hidden="1"/>
    <cellStyle name="Uwaga 3" xfId="16985" hidden="1"/>
    <cellStyle name="Uwaga 3" xfId="16983" hidden="1"/>
    <cellStyle name="Uwaga 3" xfId="16973" hidden="1"/>
    <cellStyle name="Uwaga 3" xfId="16971" hidden="1"/>
    <cellStyle name="Uwaga 3" xfId="16970" hidden="1"/>
    <cellStyle name="Uwaga 3" xfId="16958" hidden="1"/>
    <cellStyle name="Uwaga 3" xfId="16955" hidden="1"/>
    <cellStyle name="Uwaga 3" xfId="16953" hidden="1"/>
    <cellStyle name="Uwaga 3" xfId="16943" hidden="1"/>
    <cellStyle name="Uwaga 3" xfId="16940" hidden="1"/>
    <cellStyle name="Uwaga 3" xfId="16938" hidden="1"/>
    <cellStyle name="Uwaga 3" xfId="16928" hidden="1"/>
    <cellStyle name="Uwaga 3" xfId="16925" hidden="1"/>
    <cellStyle name="Uwaga 3" xfId="16923" hidden="1"/>
    <cellStyle name="Uwaga 3" xfId="16913" hidden="1"/>
    <cellStyle name="Uwaga 3" xfId="16911" hidden="1"/>
    <cellStyle name="Uwaga 3" xfId="16910" hidden="1"/>
    <cellStyle name="Uwaga 3" xfId="16897" hidden="1"/>
    <cellStyle name="Uwaga 3" xfId="16894" hidden="1"/>
    <cellStyle name="Uwaga 3" xfId="16892" hidden="1"/>
    <cellStyle name="Uwaga 3" xfId="16882" hidden="1"/>
    <cellStyle name="Uwaga 3" xfId="16879" hidden="1"/>
    <cellStyle name="Uwaga 3" xfId="16877" hidden="1"/>
    <cellStyle name="Uwaga 3" xfId="16867" hidden="1"/>
    <cellStyle name="Uwaga 3" xfId="16864" hidden="1"/>
    <cellStyle name="Uwaga 3" xfId="16862" hidden="1"/>
    <cellStyle name="Uwaga 3" xfId="16853" hidden="1"/>
    <cellStyle name="Uwaga 3" xfId="16851" hidden="1"/>
    <cellStyle name="Uwaga 3" xfId="16850" hidden="1"/>
    <cellStyle name="Uwaga 3" xfId="16838" hidden="1"/>
    <cellStyle name="Uwaga 3" xfId="16836" hidden="1"/>
    <cellStyle name="Uwaga 3" xfId="16834" hidden="1"/>
    <cellStyle name="Uwaga 3" xfId="16823" hidden="1"/>
    <cellStyle name="Uwaga 3" xfId="16821" hidden="1"/>
    <cellStyle name="Uwaga 3" xfId="16819" hidden="1"/>
    <cellStyle name="Uwaga 3" xfId="16808" hidden="1"/>
    <cellStyle name="Uwaga 3" xfId="16806" hidden="1"/>
    <cellStyle name="Uwaga 3" xfId="16804" hidden="1"/>
    <cellStyle name="Uwaga 3" xfId="16793" hidden="1"/>
    <cellStyle name="Uwaga 3" xfId="16791" hidden="1"/>
    <cellStyle name="Uwaga 3" xfId="16790" hidden="1"/>
    <cellStyle name="Uwaga 3" xfId="16777" hidden="1"/>
    <cellStyle name="Uwaga 3" xfId="16774" hidden="1"/>
    <cellStyle name="Uwaga 3" xfId="16772" hidden="1"/>
    <cellStyle name="Uwaga 3" xfId="16762" hidden="1"/>
    <cellStyle name="Uwaga 3" xfId="16759" hidden="1"/>
    <cellStyle name="Uwaga 3" xfId="16757" hidden="1"/>
    <cellStyle name="Uwaga 3" xfId="16747" hidden="1"/>
    <cellStyle name="Uwaga 3" xfId="16744" hidden="1"/>
    <cellStyle name="Uwaga 3" xfId="16742" hidden="1"/>
    <cellStyle name="Uwaga 3" xfId="16733" hidden="1"/>
    <cellStyle name="Uwaga 3" xfId="16731" hidden="1"/>
    <cellStyle name="Uwaga 3" xfId="16729" hidden="1"/>
    <cellStyle name="Uwaga 3" xfId="16717" hidden="1"/>
    <cellStyle name="Uwaga 3" xfId="16714" hidden="1"/>
    <cellStyle name="Uwaga 3" xfId="16712" hidden="1"/>
    <cellStyle name="Uwaga 3" xfId="16702" hidden="1"/>
    <cellStyle name="Uwaga 3" xfId="16699" hidden="1"/>
    <cellStyle name="Uwaga 3" xfId="16697" hidden="1"/>
    <cellStyle name="Uwaga 3" xfId="16687" hidden="1"/>
    <cellStyle name="Uwaga 3" xfId="16684" hidden="1"/>
    <cellStyle name="Uwaga 3" xfId="16682" hidden="1"/>
    <cellStyle name="Uwaga 3" xfId="16675" hidden="1"/>
    <cellStyle name="Uwaga 3" xfId="16672" hidden="1"/>
    <cellStyle name="Uwaga 3" xfId="16670" hidden="1"/>
    <cellStyle name="Uwaga 3" xfId="16660" hidden="1"/>
    <cellStyle name="Uwaga 3" xfId="16657" hidden="1"/>
    <cellStyle name="Uwaga 3" xfId="16654" hidden="1"/>
    <cellStyle name="Uwaga 3" xfId="16645" hidden="1"/>
    <cellStyle name="Uwaga 3" xfId="16641" hidden="1"/>
    <cellStyle name="Uwaga 3" xfId="16638" hidden="1"/>
    <cellStyle name="Uwaga 3" xfId="16630" hidden="1"/>
    <cellStyle name="Uwaga 3" xfId="16627" hidden="1"/>
    <cellStyle name="Uwaga 3" xfId="16624" hidden="1"/>
    <cellStyle name="Uwaga 3" xfId="16615" hidden="1"/>
    <cellStyle name="Uwaga 3" xfId="16612" hidden="1"/>
    <cellStyle name="Uwaga 3" xfId="16609" hidden="1"/>
    <cellStyle name="Uwaga 3" xfId="16599" hidden="1"/>
    <cellStyle name="Uwaga 3" xfId="16595" hidden="1"/>
    <cellStyle name="Uwaga 3" xfId="16592" hidden="1"/>
    <cellStyle name="Uwaga 3" xfId="16583" hidden="1"/>
    <cellStyle name="Uwaga 3" xfId="16579" hidden="1"/>
    <cellStyle name="Uwaga 3" xfId="16577" hidden="1"/>
    <cellStyle name="Uwaga 3" xfId="16569" hidden="1"/>
    <cellStyle name="Uwaga 3" xfId="16565" hidden="1"/>
    <cellStyle name="Uwaga 3" xfId="16562" hidden="1"/>
    <cellStyle name="Uwaga 3" xfId="16555" hidden="1"/>
    <cellStyle name="Uwaga 3" xfId="16552" hidden="1"/>
    <cellStyle name="Uwaga 3" xfId="16549" hidden="1"/>
    <cellStyle name="Uwaga 3" xfId="16540" hidden="1"/>
    <cellStyle name="Uwaga 3" xfId="16535" hidden="1"/>
    <cellStyle name="Uwaga 3" xfId="16532" hidden="1"/>
    <cellStyle name="Uwaga 3" xfId="16525" hidden="1"/>
    <cellStyle name="Uwaga 3" xfId="16520" hidden="1"/>
    <cellStyle name="Uwaga 3" xfId="16517" hidden="1"/>
    <cellStyle name="Uwaga 3" xfId="16510" hidden="1"/>
    <cellStyle name="Uwaga 3" xfId="16505" hidden="1"/>
    <cellStyle name="Uwaga 3" xfId="16502" hidden="1"/>
    <cellStyle name="Uwaga 3" xfId="16496" hidden="1"/>
    <cellStyle name="Uwaga 3" xfId="16492" hidden="1"/>
    <cellStyle name="Uwaga 3" xfId="16489" hidden="1"/>
    <cellStyle name="Uwaga 3" xfId="16481" hidden="1"/>
    <cellStyle name="Uwaga 3" xfId="16476" hidden="1"/>
    <cellStyle name="Uwaga 3" xfId="16472" hidden="1"/>
    <cellStyle name="Uwaga 3" xfId="16466" hidden="1"/>
    <cellStyle name="Uwaga 3" xfId="16461" hidden="1"/>
    <cellStyle name="Uwaga 3" xfId="16457" hidden="1"/>
    <cellStyle name="Uwaga 3" xfId="16451" hidden="1"/>
    <cellStyle name="Uwaga 3" xfId="16446" hidden="1"/>
    <cellStyle name="Uwaga 3" xfId="16442" hidden="1"/>
    <cellStyle name="Uwaga 3" xfId="16437" hidden="1"/>
    <cellStyle name="Uwaga 3" xfId="16433" hidden="1"/>
    <cellStyle name="Uwaga 3" xfId="16429" hidden="1"/>
    <cellStyle name="Uwaga 3" xfId="16421" hidden="1"/>
    <cellStyle name="Uwaga 3" xfId="16416" hidden="1"/>
    <cellStyle name="Uwaga 3" xfId="16412" hidden="1"/>
    <cellStyle name="Uwaga 3" xfId="16406" hidden="1"/>
    <cellStyle name="Uwaga 3" xfId="16401" hidden="1"/>
    <cellStyle name="Uwaga 3" xfId="16397" hidden="1"/>
    <cellStyle name="Uwaga 3" xfId="16391" hidden="1"/>
    <cellStyle name="Uwaga 3" xfId="16386" hidden="1"/>
    <cellStyle name="Uwaga 3" xfId="16382" hidden="1"/>
    <cellStyle name="Uwaga 3" xfId="16378" hidden="1"/>
    <cellStyle name="Uwaga 3" xfId="16373" hidden="1"/>
    <cellStyle name="Uwaga 3" xfId="16368" hidden="1"/>
    <cellStyle name="Uwaga 3" xfId="16363" hidden="1"/>
    <cellStyle name="Uwaga 3" xfId="16359" hidden="1"/>
    <cellStyle name="Uwaga 3" xfId="16355" hidden="1"/>
    <cellStyle name="Uwaga 3" xfId="16348" hidden="1"/>
    <cellStyle name="Uwaga 3" xfId="16344" hidden="1"/>
    <cellStyle name="Uwaga 3" xfId="16339" hidden="1"/>
    <cellStyle name="Uwaga 3" xfId="16333" hidden="1"/>
    <cellStyle name="Uwaga 3" xfId="16329" hidden="1"/>
    <cellStyle name="Uwaga 3" xfId="16324" hidden="1"/>
    <cellStyle name="Uwaga 3" xfId="16318" hidden="1"/>
    <cellStyle name="Uwaga 3" xfId="16314" hidden="1"/>
    <cellStyle name="Uwaga 3" xfId="16309" hidden="1"/>
    <cellStyle name="Uwaga 3" xfId="16303" hidden="1"/>
    <cellStyle name="Uwaga 3" xfId="16299" hidden="1"/>
    <cellStyle name="Uwaga 3" xfId="16295" hidden="1"/>
    <cellStyle name="Uwaga 3" xfId="17155" hidden="1"/>
    <cellStyle name="Uwaga 3" xfId="17154" hidden="1"/>
    <cellStyle name="Uwaga 3" xfId="17153" hidden="1"/>
    <cellStyle name="Uwaga 3" xfId="17140" hidden="1"/>
    <cellStyle name="Uwaga 3" xfId="17139" hidden="1"/>
    <cellStyle name="Uwaga 3" xfId="17138" hidden="1"/>
    <cellStyle name="Uwaga 3" xfId="17125" hidden="1"/>
    <cellStyle name="Uwaga 3" xfId="17124" hidden="1"/>
    <cellStyle name="Uwaga 3" xfId="17123" hidden="1"/>
    <cellStyle name="Uwaga 3" xfId="17110" hidden="1"/>
    <cellStyle name="Uwaga 3" xfId="17109" hidden="1"/>
    <cellStyle name="Uwaga 3" xfId="17108" hidden="1"/>
    <cellStyle name="Uwaga 3" xfId="17095" hidden="1"/>
    <cellStyle name="Uwaga 3" xfId="17094" hidden="1"/>
    <cellStyle name="Uwaga 3" xfId="17093" hidden="1"/>
    <cellStyle name="Uwaga 3" xfId="17081" hidden="1"/>
    <cellStyle name="Uwaga 3" xfId="17079" hidden="1"/>
    <cellStyle name="Uwaga 3" xfId="17077" hidden="1"/>
    <cellStyle name="Uwaga 3" xfId="17066" hidden="1"/>
    <cellStyle name="Uwaga 3" xfId="17064" hidden="1"/>
    <cellStyle name="Uwaga 3" xfId="17062" hidden="1"/>
    <cellStyle name="Uwaga 3" xfId="17051" hidden="1"/>
    <cellStyle name="Uwaga 3" xfId="17049" hidden="1"/>
    <cellStyle name="Uwaga 3" xfId="17047" hidden="1"/>
    <cellStyle name="Uwaga 3" xfId="17036" hidden="1"/>
    <cellStyle name="Uwaga 3" xfId="17034" hidden="1"/>
    <cellStyle name="Uwaga 3" xfId="17032" hidden="1"/>
    <cellStyle name="Uwaga 3" xfId="17021" hidden="1"/>
    <cellStyle name="Uwaga 3" xfId="17019" hidden="1"/>
    <cellStyle name="Uwaga 3" xfId="17017" hidden="1"/>
    <cellStyle name="Uwaga 3" xfId="17006" hidden="1"/>
    <cellStyle name="Uwaga 3" xfId="17004" hidden="1"/>
    <cellStyle name="Uwaga 3" xfId="17002" hidden="1"/>
    <cellStyle name="Uwaga 3" xfId="16991" hidden="1"/>
    <cellStyle name="Uwaga 3" xfId="16989" hidden="1"/>
    <cellStyle name="Uwaga 3" xfId="16987" hidden="1"/>
    <cellStyle name="Uwaga 3" xfId="16976" hidden="1"/>
    <cellStyle name="Uwaga 3" xfId="16974" hidden="1"/>
    <cellStyle name="Uwaga 3" xfId="16972" hidden="1"/>
    <cellStyle name="Uwaga 3" xfId="16961" hidden="1"/>
    <cellStyle name="Uwaga 3" xfId="16959" hidden="1"/>
    <cellStyle name="Uwaga 3" xfId="16957" hidden="1"/>
    <cellStyle name="Uwaga 3" xfId="16946" hidden="1"/>
    <cellStyle name="Uwaga 3" xfId="16944" hidden="1"/>
    <cellStyle name="Uwaga 3" xfId="16942" hidden="1"/>
    <cellStyle name="Uwaga 3" xfId="16931" hidden="1"/>
    <cellStyle name="Uwaga 3" xfId="16929" hidden="1"/>
    <cellStyle name="Uwaga 3" xfId="16927" hidden="1"/>
    <cellStyle name="Uwaga 3" xfId="16916" hidden="1"/>
    <cellStyle name="Uwaga 3" xfId="16914" hidden="1"/>
    <cellStyle name="Uwaga 3" xfId="16912" hidden="1"/>
    <cellStyle name="Uwaga 3" xfId="16901" hidden="1"/>
    <cellStyle name="Uwaga 3" xfId="16899" hidden="1"/>
    <cellStyle name="Uwaga 3" xfId="16896" hidden="1"/>
    <cellStyle name="Uwaga 3" xfId="16886" hidden="1"/>
    <cellStyle name="Uwaga 3" xfId="16883" hidden="1"/>
    <cellStyle name="Uwaga 3" xfId="16880" hidden="1"/>
    <cellStyle name="Uwaga 3" xfId="16871" hidden="1"/>
    <cellStyle name="Uwaga 3" xfId="16869" hidden="1"/>
    <cellStyle name="Uwaga 3" xfId="16866" hidden="1"/>
    <cellStyle name="Uwaga 3" xfId="16856" hidden="1"/>
    <cellStyle name="Uwaga 3" xfId="16854" hidden="1"/>
    <cellStyle name="Uwaga 3" xfId="16852" hidden="1"/>
    <cellStyle name="Uwaga 3" xfId="16841" hidden="1"/>
    <cellStyle name="Uwaga 3" xfId="16839" hidden="1"/>
    <cellStyle name="Uwaga 3" xfId="16837" hidden="1"/>
    <cellStyle name="Uwaga 3" xfId="16826" hidden="1"/>
    <cellStyle name="Uwaga 3" xfId="16824" hidden="1"/>
    <cellStyle name="Uwaga 3" xfId="16822" hidden="1"/>
    <cellStyle name="Uwaga 3" xfId="16811" hidden="1"/>
    <cellStyle name="Uwaga 3" xfId="16809" hidden="1"/>
    <cellStyle name="Uwaga 3" xfId="16807" hidden="1"/>
    <cellStyle name="Uwaga 3" xfId="16796" hidden="1"/>
    <cellStyle name="Uwaga 3" xfId="16794" hidden="1"/>
    <cellStyle name="Uwaga 3" xfId="16792" hidden="1"/>
    <cellStyle name="Uwaga 3" xfId="16781" hidden="1"/>
    <cellStyle name="Uwaga 3" xfId="16779" hidden="1"/>
    <cellStyle name="Uwaga 3" xfId="16776" hidden="1"/>
    <cellStyle name="Uwaga 3" xfId="16766" hidden="1"/>
    <cellStyle name="Uwaga 3" xfId="16763" hidden="1"/>
    <cellStyle name="Uwaga 3" xfId="16760" hidden="1"/>
    <cellStyle name="Uwaga 3" xfId="16751" hidden="1"/>
    <cellStyle name="Uwaga 3" xfId="16748" hidden="1"/>
    <cellStyle name="Uwaga 3" xfId="16745" hidden="1"/>
    <cellStyle name="Uwaga 3" xfId="16736" hidden="1"/>
    <cellStyle name="Uwaga 3" xfId="16734" hidden="1"/>
    <cellStyle name="Uwaga 3" xfId="16732" hidden="1"/>
    <cellStyle name="Uwaga 3" xfId="16721" hidden="1"/>
    <cellStyle name="Uwaga 3" xfId="16718" hidden="1"/>
    <cellStyle name="Uwaga 3" xfId="16715" hidden="1"/>
    <cellStyle name="Uwaga 3" xfId="16706" hidden="1"/>
    <cellStyle name="Uwaga 3" xfId="16703" hidden="1"/>
    <cellStyle name="Uwaga 3" xfId="16700" hidden="1"/>
    <cellStyle name="Uwaga 3" xfId="16691" hidden="1"/>
    <cellStyle name="Uwaga 3" xfId="16688" hidden="1"/>
    <cellStyle name="Uwaga 3" xfId="16685" hidden="1"/>
    <cellStyle name="Uwaga 3" xfId="16678" hidden="1"/>
    <cellStyle name="Uwaga 3" xfId="16674" hidden="1"/>
    <cellStyle name="Uwaga 3" xfId="16671" hidden="1"/>
    <cellStyle name="Uwaga 3" xfId="16663" hidden="1"/>
    <cellStyle name="Uwaga 3" xfId="16659" hidden="1"/>
    <cellStyle name="Uwaga 3" xfId="16656" hidden="1"/>
    <cellStyle name="Uwaga 3" xfId="16648" hidden="1"/>
    <cellStyle name="Uwaga 3" xfId="16644" hidden="1"/>
    <cellStyle name="Uwaga 3" xfId="16640" hidden="1"/>
    <cellStyle name="Uwaga 3" xfId="16633" hidden="1"/>
    <cellStyle name="Uwaga 3" xfId="16629" hidden="1"/>
    <cellStyle name="Uwaga 3" xfId="16626" hidden="1"/>
    <cellStyle name="Uwaga 3" xfId="16618" hidden="1"/>
    <cellStyle name="Uwaga 3" xfId="16614" hidden="1"/>
    <cellStyle name="Uwaga 3" xfId="16611" hidden="1"/>
    <cellStyle name="Uwaga 3" xfId="16602" hidden="1"/>
    <cellStyle name="Uwaga 3" xfId="16597" hidden="1"/>
    <cellStyle name="Uwaga 3" xfId="16593" hidden="1"/>
    <cellStyle name="Uwaga 3" xfId="16587" hidden="1"/>
    <cellStyle name="Uwaga 3" xfId="16582" hidden="1"/>
    <cellStyle name="Uwaga 3" xfId="16578" hidden="1"/>
    <cellStyle name="Uwaga 3" xfId="16572" hidden="1"/>
    <cellStyle name="Uwaga 3" xfId="16567" hidden="1"/>
    <cellStyle name="Uwaga 3" xfId="16563" hidden="1"/>
    <cellStyle name="Uwaga 3" xfId="16558" hidden="1"/>
    <cellStyle name="Uwaga 3" xfId="16554" hidden="1"/>
    <cellStyle name="Uwaga 3" xfId="16550" hidden="1"/>
    <cellStyle name="Uwaga 3" xfId="16543" hidden="1"/>
    <cellStyle name="Uwaga 3" xfId="16538" hidden="1"/>
    <cellStyle name="Uwaga 3" xfId="16534" hidden="1"/>
    <cellStyle name="Uwaga 3" xfId="16527" hidden="1"/>
    <cellStyle name="Uwaga 3" xfId="16522" hidden="1"/>
    <cellStyle name="Uwaga 3" xfId="16518" hidden="1"/>
    <cellStyle name="Uwaga 3" xfId="16513" hidden="1"/>
    <cellStyle name="Uwaga 3" xfId="16508" hidden="1"/>
    <cellStyle name="Uwaga 3" xfId="16504" hidden="1"/>
    <cellStyle name="Uwaga 3" xfId="16498" hidden="1"/>
    <cellStyle name="Uwaga 3" xfId="16494" hidden="1"/>
    <cellStyle name="Uwaga 3" xfId="16491" hidden="1"/>
    <cellStyle name="Uwaga 3" xfId="16484" hidden="1"/>
    <cellStyle name="Uwaga 3" xfId="16479" hidden="1"/>
    <cellStyle name="Uwaga 3" xfId="16474" hidden="1"/>
    <cellStyle name="Uwaga 3" xfId="16468" hidden="1"/>
    <cellStyle name="Uwaga 3" xfId="16463" hidden="1"/>
    <cellStyle name="Uwaga 3" xfId="16458" hidden="1"/>
    <cellStyle name="Uwaga 3" xfId="16453" hidden="1"/>
    <cellStyle name="Uwaga 3" xfId="16448" hidden="1"/>
    <cellStyle name="Uwaga 3" xfId="16443" hidden="1"/>
    <cellStyle name="Uwaga 3" xfId="16439" hidden="1"/>
    <cellStyle name="Uwaga 3" xfId="16435" hidden="1"/>
    <cellStyle name="Uwaga 3" xfId="16430" hidden="1"/>
    <cellStyle name="Uwaga 3" xfId="16423" hidden="1"/>
    <cellStyle name="Uwaga 3" xfId="16418" hidden="1"/>
    <cellStyle name="Uwaga 3" xfId="16413" hidden="1"/>
    <cellStyle name="Uwaga 3" xfId="16407" hidden="1"/>
    <cellStyle name="Uwaga 3" xfId="16402" hidden="1"/>
    <cellStyle name="Uwaga 3" xfId="16398" hidden="1"/>
    <cellStyle name="Uwaga 3" xfId="16393" hidden="1"/>
    <cellStyle name="Uwaga 3" xfId="16388" hidden="1"/>
    <cellStyle name="Uwaga 3" xfId="16383" hidden="1"/>
    <cellStyle name="Uwaga 3" xfId="16379" hidden="1"/>
    <cellStyle name="Uwaga 3" xfId="16374" hidden="1"/>
    <cellStyle name="Uwaga 3" xfId="16369" hidden="1"/>
    <cellStyle name="Uwaga 3" xfId="16364" hidden="1"/>
    <cellStyle name="Uwaga 3" xfId="16360" hidden="1"/>
    <cellStyle name="Uwaga 3" xfId="16356" hidden="1"/>
    <cellStyle name="Uwaga 3" xfId="16349" hidden="1"/>
    <cellStyle name="Uwaga 3" xfId="16345" hidden="1"/>
    <cellStyle name="Uwaga 3" xfId="16340" hidden="1"/>
    <cellStyle name="Uwaga 3" xfId="16334" hidden="1"/>
    <cellStyle name="Uwaga 3" xfId="16330" hidden="1"/>
    <cellStyle name="Uwaga 3" xfId="16325" hidden="1"/>
    <cellStyle name="Uwaga 3" xfId="16319" hidden="1"/>
    <cellStyle name="Uwaga 3" xfId="16315" hidden="1"/>
    <cellStyle name="Uwaga 3" xfId="16311" hidden="1"/>
    <cellStyle name="Uwaga 3" xfId="16304" hidden="1"/>
    <cellStyle name="Uwaga 3" xfId="16300" hidden="1"/>
    <cellStyle name="Uwaga 3" xfId="16296" hidden="1"/>
    <cellStyle name="Uwaga 3" xfId="17160" hidden="1"/>
    <cellStyle name="Uwaga 3" xfId="17158" hidden="1"/>
    <cellStyle name="Uwaga 3" xfId="17156" hidden="1"/>
    <cellStyle name="Uwaga 3" xfId="17143" hidden="1"/>
    <cellStyle name="Uwaga 3" xfId="17142" hidden="1"/>
    <cellStyle name="Uwaga 3" xfId="17141" hidden="1"/>
    <cellStyle name="Uwaga 3" xfId="17128" hidden="1"/>
    <cellStyle name="Uwaga 3" xfId="17127" hidden="1"/>
    <cellStyle name="Uwaga 3" xfId="17126" hidden="1"/>
    <cellStyle name="Uwaga 3" xfId="17114" hidden="1"/>
    <cellStyle name="Uwaga 3" xfId="17112" hidden="1"/>
    <cellStyle name="Uwaga 3" xfId="17111" hidden="1"/>
    <cellStyle name="Uwaga 3" xfId="17098" hidden="1"/>
    <cellStyle name="Uwaga 3" xfId="17097" hidden="1"/>
    <cellStyle name="Uwaga 3" xfId="17096" hidden="1"/>
    <cellStyle name="Uwaga 3" xfId="17084" hidden="1"/>
    <cellStyle name="Uwaga 3" xfId="17082" hidden="1"/>
    <cellStyle name="Uwaga 3" xfId="17080" hidden="1"/>
    <cellStyle name="Uwaga 3" xfId="17069" hidden="1"/>
    <cellStyle name="Uwaga 3" xfId="17067" hidden="1"/>
    <cellStyle name="Uwaga 3" xfId="17065" hidden="1"/>
    <cellStyle name="Uwaga 3" xfId="17054" hidden="1"/>
    <cellStyle name="Uwaga 3" xfId="17052" hidden="1"/>
    <cellStyle name="Uwaga 3" xfId="17050" hidden="1"/>
    <cellStyle name="Uwaga 3" xfId="17039" hidden="1"/>
    <cellStyle name="Uwaga 3" xfId="17037" hidden="1"/>
    <cellStyle name="Uwaga 3" xfId="17035" hidden="1"/>
    <cellStyle name="Uwaga 3" xfId="17024" hidden="1"/>
    <cellStyle name="Uwaga 3" xfId="17022" hidden="1"/>
    <cellStyle name="Uwaga 3" xfId="17020" hidden="1"/>
    <cellStyle name="Uwaga 3" xfId="17009" hidden="1"/>
    <cellStyle name="Uwaga 3" xfId="17007" hidden="1"/>
    <cellStyle name="Uwaga 3" xfId="17005" hidden="1"/>
    <cellStyle name="Uwaga 3" xfId="16994" hidden="1"/>
    <cellStyle name="Uwaga 3" xfId="16992" hidden="1"/>
    <cellStyle name="Uwaga 3" xfId="16990" hidden="1"/>
    <cellStyle name="Uwaga 3" xfId="16979" hidden="1"/>
    <cellStyle name="Uwaga 3" xfId="16977" hidden="1"/>
    <cellStyle name="Uwaga 3" xfId="16975" hidden="1"/>
    <cellStyle name="Uwaga 3" xfId="16964" hidden="1"/>
    <cellStyle name="Uwaga 3" xfId="16962" hidden="1"/>
    <cellStyle name="Uwaga 3" xfId="16960" hidden="1"/>
    <cellStyle name="Uwaga 3" xfId="16949" hidden="1"/>
    <cellStyle name="Uwaga 3" xfId="16947" hidden="1"/>
    <cellStyle name="Uwaga 3" xfId="16945" hidden="1"/>
    <cellStyle name="Uwaga 3" xfId="16934" hidden="1"/>
    <cellStyle name="Uwaga 3" xfId="16932" hidden="1"/>
    <cellStyle name="Uwaga 3" xfId="16930" hidden="1"/>
    <cellStyle name="Uwaga 3" xfId="16919" hidden="1"/>
    <cellStyle name="Uwaga 3" xfId="16917" hidden="1"/>
    <cellStyle name="Uwaga 3" xfId="16915" hidden="1"/>
    <cellStyle name="Uwaga 3" xfId="16904" hidden="1"/>
    <cellStyle name="Uwaga 3" xfId="16902" hidden="1"/>
    <cellStyle name="Uwaga 3" xfId="16900" hidden="1"/>
    <cellStyle name="Uwaga 3" xfId="16889" hidden="1"/>
    <cellStyle name="Uwaga 3" xfId="16887" hidden="1"/>
    <cellStyle name="Uwaga 3" xfId="16885" hidden="1"/>
    <cellStyle name="Uwaga 3" xfId="16874" hidden="1"/>
    <cellStyle name="Uwaga 3" xfId="16872" hidden="1"/>
    <cellStyle name="Uwaga 3" xfId="16870" hidden="1"/>
    <cellStyle name="Uwaga 3" xfId="16859" hidden="1"/>
    <cellStyle name="Uwaga 3" xfId="16857" hidden="1"/>
    <cellStyle name="Uwaga 3" xfId="16855" hidden="1"/>
    <cellStyle name="Uwaga 3" xfId="16844" hidden="1"/>
    <cellStyle name="Uwaga 3" xfId="16842" hidden="1"/>
    <cellStyle name="Uwaga 3" xfId="16840" hidden="1"/>
    <cellStyle name="Uwaga 3" xfId="16829" hidden="1"/>
    <cellStyle name="Uwaga 3" xfId="16827" hidden="1"/>
    <cellStyle name="Uwaga 3" xfId="16825" hidden="1"/>
    <cellStyle name="Uwaga 3" xfId="16814" hidden="1"/>
    <cellStyle name="Uwaga 3" xfId="16812" hidden="1"/>
    <cellStyle name="Uwaga 3" xfId="16810" hidden="1"/>
    <cellStyle name="Uwaga 3" xfId="16799" hidden="1"/>
    <cellStyle name="Uwaga 3" xfId="16797" hidden="1"/>
    <cellStyle name="Uwaga 3" xfId="16795" hidden="1"/>
    <cellStyle name="Uwaga 3" xfId="16784" hidden="1"/>
    <cellStyle name="Uwaga 3" xfId="16782" hidden="1"/>
    <cellStyle name="Uwaga 3" xfId="16780" hidden="1"/>
    <cellStyle name="Uwaga 3" xfId="16769" hidden="1"/>
    <cellStyle name="Uwaga 3" xfId="16767" hidden="1"/>
    <cellStyle name="Uwaga 3" xfId="16764" hidden="1"/>
    <cellStyle name="Uwaga 3" xfId="16754" hidden="1"/>
    <cellStyle name="Uwaga 3" xfId="16752" hidden="1"/>
    <cellStyle name="Uwaga 3" xfId="16750" hidden="1"/>
    <cellStyle name="Uwaga 3" xfId="16739" hidden="1"/>
    <cellStyle name="Uwaga 3" xfId="16737" hidden="1"/>
    <cellStyle name="Uwaga 3" xfId="16735" hidden="1"/>
    <cellStyle name="Uwaga 3" xfId="16724" hidden="1"/>
    <cellStyle name="Uwaga 3" xfId="16722" hidden="1"/>
    <cellStyle name="Uwaga 3" xfId="16719" hidden="1"/>
    <cellStyle name="Uwaga 3" xfId="16709" hidden="1"/>
    <cellStyle name="Uwaga 3" xfId="16707" hidden="1"/>
    <cellStyle name="Uwaga 3" xfId="16704" hidden="1"/>
    <cellStyle name="Uwaga 3" xfId="16694" hidden="1"/>
    <cellStyle name="Uwaga 3" xfId="16692" hidden="1"/>
    <cellStyle name="Uwaga 3" xfId="16689" hidden="1"/>
    <cellStyle name="Uwaga 3" xfId="16680" hidden="1"/>
    <cellStyle name="Uwaga 3" xfId="16677" hidden="1"/>
    <cellStyle name="Uwaga 3" xfId="16673" hidden="1"/>
    <cellStyle name="Uwaga 3" xfId="16665" hidden="1"/>
    <cellStyle name="Uwaga 3" xfId="16662" hidden="1"/>
    <cellStyle name="Uwaga 3" xfId="16658" hidden="1"/>
    <cellStyle name="Uwaga 3" xfId="16650" hidden="1"/>
    <cellStyle name="Uwaga 3" xfId="16647" hidden="1"/>
    <cellStyle name="Uwaga 3" xfId="16643" hidden="1"/>
    <cellStyle name="Uwaga 3" xfId="16635" hidden="1"/>
    <cellStyle name="Uwaga 3" xfId="16632" hidden="1"/>
    <cellStyle name="Uwaga 3" xfId="16628" hidden="1"/>
    <cellStyle name="Uwaga 3" xfId="16620" hidden="1"/>
    <cellStyle name="Uwaga 3" xfId="16617" hidden="1"/>
    <cellStyle name="Uwaga 3" xfId="16613" hidden="1"/>
    <cellStyle name="Uwaga 3" xfId="16605" hidden="1"/>
    <cellStyle name="Uwaga 3" xfId="16601" hidden="1"/>
    <cellStyle name="Uwaga 3" xfId="16596" hidden="1"/>
    <cellStyle name="Uwaga 3" xfId="16590" hidden="1"/>
    <cellStyle name="Uwaga 3" xfId="16586" hidden="1"/>
    <cellStyle name="Uwaga 3" xfId="16581" hidden="1"/>
    <cellStyle name="Uwaga 3" xfId="16575" hidden="1"/>
    <cellStyle name="Uwaga 3" xfId="16571" hidden="1"/>
    <cellStyle name="Uwaga 3" xfId="16566" hidden="1"/>
    <cellStyle name="Uwaga 3" xfId="16560" hidden="1"/>
    <cellStyle name="Uwaga 3" xfId="16557" hidden="1"/>
    <cellStyle name="Uwaga 3" xfId="16553" hidden="1"/>
    <cellStyle name="Uwaga 3" xfId="16545" hidden="1"/>
    <cellStyle name="Uwaga 3" xfId="16542" hidden="1"/>
    <cellStyle name="Uwaga 3" xfId="16537" hidden="1"/>
    <cellStyle name="Uwaga 3" xfId="16530" hidden="1"/>
    <cellStyle name="Uwaga 3" xfId="16526" hidden="1"/>
    <cellStyle name="Uwaga 3" xfId="16521" hidden="1"/>
    <cellStyle name="Uwaga 3" xfId="16515" hidden="1"/>
    <cellStyle name="Uwaga 3" xfId="16511" hidden="1"/>
    <cellStyle name="Uwaga 3" xfId="16506" hidden="1"/>
    <cellStyle name="Uwaga 3" xfId="16500" hidden="1"/>
    <cellStyle name="Uwaga 3" xfId="16497" hidden="1"/>
    <cellStyle name="Uwaga 3" xfId="16493" hidden="1"/>
    <cellStyle name="Uwaga 3" xfId="16485" hidden="1"/>
    <cellStyle name="Uwaga 3" xfId="16480" hidden="1"/>
    <cellStyle name="Uwaga 3" xfId="16475" hidden="1"/>
    <cellStyle name="Uwaga 3" xfId="16470" hidden="1"/>
    <cellStyle name="Uwaga 3" xfId="16465" hidden="1"/>
    <cellStyle name="Uwaga 3" xfId="16460" hidden="1"/>
    <cellStyle name="Uwaga 3" xfId="16455" hidden="1"/>
    <cellStyle name="Uwaga 3" xfId="16450" hidden="1"/>
    <cellStyle name="Uwaga 3" xfId="16445" hidden="1"/>
    <cellStyle name="Uwaga 3" xfId="16440" hidden="1"/>
    <cellStyle name="Uwaga 3" xfId="16436" hidden="1"/>
    <cellStyle name="Uwaga 3" xfId="16431" hidden="1"/>
    <cellStyle name="Uwaga 3" xfId="16424" hidden="1"/>
    <cellStyle name="Uwaga 3" xfId="16419" hidden="1"/>
    <cellStyle name="Uwaga 3" xfId="16414" hidden="1"/>
    <cellStyle name="Uwaga 3" xfId="16409" hidden="1"/>
    <cellStyle name="Uwaga 3" xfId="16404" hidden="1"/>
    <cellStyle name="Uwaga 3" xfId="16399" hidden="1"/>
    <cellStyle name="Uwaga 3" xfId="16394" hidden="1"/>
    <cellStyle name="Uwaga 3" xfId="16389" hidden="1"/>
    <cellStyle name="Uwaga 3" xfId="16384" hidden="1"/>
    <cellStyle name="Uwaga 3" xfId="16380" hidden="1"/>
    <cellStyle name="Uwaga 3" xfId="16375" hidden="1"/>
    <cellStyle name="Uwaga 3" xfId="16370" hidden="1"/>
    <cellStyle name="Uwaga 3" xfId="16365" hidden="1"/>
    <cellStyle name="Uwaga 3" xfId="16361" hidden="1"/>
    <cellStyle name="Uwaga 3" xfId="16357" hidden="1"/>
    <cellStyle name="Uwaga 3" xfId="16350" hidden="1"/>
    <cellStyle name="Uwaga 3" xfId="16346" hidden="1"/>
    <cellStyle name="Uwaga 3" xfId="16341" hidden="1"/>
    <cellStyle name="Uwaga 3" xfId="16335" hidden="1"/>
    <cellStyle name="Uwaga 3" xfId="16331" hidden="1"/>
    <cellStyle name="Uwaga 3" xfId="16326" hidden="1"/>
    <cellStyle name="Uwaga 3" xfId="16320" hidden="1"/>
    <cellStyle name="Uwaga 3" xfId="16316" hidden="1"/>
    <cellStyle name="Uwaga 3" xfId="16312" hidden="1"/>
    <cellStyle name="Uwaga 3" xfId="16305" hidden="1"/>
    <cellStyle name="Uwaga 3" xfId="16301" hidden="1"/>
    <cellStyle name="Uwaga 3" xfId="16297" hidden="1"/>
    <cellStyle name="Uwaga 3" xfId="17164" hidden="1"/>
    <cellStyle name="Uwaga 3" xfId="17163" hidden="1"/>
    <cellStyle name="Uwaga 3" xfId="17161" hidden="1"/>
    <cellStyle name="Uwaga 3" xfId="17148" hidden="1"/>
    <cellStyle name="Uwaga 3" xfId="17146" hidden="1"/>
    <cellStyle name="Uwaga 3" xfId="17144" hidden="1"/>
    <cellStyle name="Uwaga 3" xfId="17134" hidden="1"/>
    <cellStyle name="Uwaga 3" xfId="17132" hidden="1"/>
    <cellStyle name="Uwaga 3" xfId="17130" hidden="1"/>
    <cellStyle name="Uwaga 3" xfId="17119" hidden="1"/>
    <cellStyle name="Uwaga 3" xfId="17117" hidden="1"/>
    <cellStyle name="Uwaga 3" xfId="17115" hidden="1"/>
    <cellStyle name="Uwaga 3" xfId="17102" hidden="1"/>
    <cellStyle name="Uwaga 3" xfId="17100" hidden="1"/>
    <cellStyle name="Uwaga 3" xfId="17099" hidden="1"/>
    <cellStyle name="Uwaga 3" xfId="17086" hidden="1"/>
    <cellStyle name="Uwaga 3" xfId="17085" hidden="1"/>
    <cellStyle name="Uwaga 3" xfId="17083" hidden="1"/>
    <cellStyle name="Uwaga 3" xfId="17071" hidden="1"/>
    <cellStyle name="Uwaga 3" xfId="17070" hidden="1"/>
    <cellStyle name="Uwaga 3" xfId="17068" hidden="1"/>
    <cellStyle name="Uwaga 3" xfId="17056" hidden="1"/>
    <cellStyle name="Uwaga 3" xfId="17055" hidden="1"/>
    <cellStyle name="Uwaga 3" xfId="17053" hidden="1"/>
    <cellStyle name="Uwaga 3" xfId="17041" hidden="1"/>
    <cellStyle name="Uwaga 3" xfId="17040" hidden="1"/>
    <cellStyle name="Uwaga 3" xfId="17038" hidden="1"/>
    <cellStyle name="Uwaga 3" xfId="17026" hidden="1"/>
    <cellStyle name="Uwaga 3" xfId="17025" hidden="1"/>
    <cellStyle name="Uwaga 3" xfId="17023" hidden="1"/>
    <cellStyle name="Uwaga 3" xfId="17011" hidden="1"/>
    <cellStyle name="Uwaga 3" xfId="17010" hidden="1"/>
    <cellStyle name="Uwaga 3" xfId="17008" hidden="1"/>
    <cellStyle name="Uwaga 3" xfId="16996" hidden="1"/>
    <cellStyle name="Uwaga 3" xfId="16995" hidden="1"/>
    <cellStyle name="Uwaga 3" xfId="16993" hidden="1"/>
    <cellStyle name="Uwaga 3" xfId="16981" hidden="1"/>
    <cellStyle name="Uwaga 3" xfId="16980" hidden="1"/>
    <cellStyle name="Uwaga 3" xfId="16978" hidden="1"/>
    <cellStyle name="Uwaga 3" xfId="16966" hidden="1"/>
    <cellStyle name="Uwaga 3" xfId="16965" hidden="1"/>
    <cellStyle name="Uwaga 3" xfId="16963" hidden="1"/>
    <cellStyle name="Uwaga 3" xfId="16951" hidden="1"/>
    <cellStyle name="Uwaga 3" xfId="16950" hidden="1"/>
    <cellStyle name="Uwaga 3" xfId="16948" hidden="1"/>
    <cellStyle name="Uwaga 3" xfId="16936" hidden="1"/>
    <cellStyle name="Uwaga 3" xfId="16935" hidden="1"/>
    <cellStyle name="Uwaga 3" xfId="16933" hidden="1"/>
    <cellStyle name="Uwaga 3" xfId="16921" hidden="1"/>
    <cellStyle name="Uwaga 3" xfId="16920" hidden="1"/>
    <cellStyle name="Uwaga 3" xfId="16918" hidden="1"/>
    <cellStyle name="Uwaga 3" xfId="16906" hidden="1"/>
    <cellStyle name="Uwaga 3" xfId="16905" hidden="1"/>
    <cellStyle name="Uwaga 3" xfId="16903" hidden="1"/>
    <cellStyle name="Uwaga 3" xfId="16891" hidden="1"/>
    <cellStyle name="Uwaga 3" xfId="16890" hidden="1"/>
    <cellStyle name="Uwaga 3" xfId="16888" hidden="1"/>
    <cellStyle name="Uwaga 3" xfId="16876" hidden="1"/>
    <cellStyle name="Uwaga 3" xfId="16875" hidden="1"/>
    <cellStyle name="Uwaga 3" xfId="16873" hidden="1"/>
    <cellStyle name="Uwaga 3" xfId="16861" hidden="1"/>
    <cellStyle name="Uwaga 3" xfId="16860" hidden="1"/>
    <cellStyle name="Uwaga 3" xfId="16858" hidden="1"/>
    <cellStyle name="Uwaga 3" xfId="16846" hidden="1"/>
    <cellStyle name="Uwaga 3" xfId="16845" hidden="1"/>
    <cellStyle name="Uwaga 3" xfId="16843" hidden="1"/>
    <cellStyle name="Uwaga 3" xfId="16831" hidden="1"/>
    <cellStyle name="Uwaga 3" xfId="16830" hidden="1"/>
    <cellStyle name="Uwaga 3" xfId="16828" hidden="1"/>
    <cellStyle name="Uwaga 3" xfId="16816" hidden="1"/>
    <cellStyle name="Uwaga 3" xfId="16815" hidden="1"/>
    <cellStyle name="Uwaga 3" xfId="16813" hidden="1"/>
    <cellStyle name="Uwaga 3" xfId="16801" hidden="1"/>
    <cellStyle name="Uwaga 3" xfId="16800" hidden="1"/>
    <cellStyle name="Uwaga 3" xfId="16798" hidden="1"/>
    <cellStyle name="Uwaga 3" xfId="16786" hidden="1"/>
    <cellStyle name="Uwaga 3" xfId="16785" hidden="1"/>
    <cellStyle name="Uwaga 3" xfId="16783" hidden="1"/>
    <cellStyle name="Uwaga 3" xfId="16771" hidden="1"/>
    <cellStyle name="Uwaga 3" xfId="16770" hidden="1"/>
    <cellStyle name="Uwaga 3" xfId="16768" hidden="1"/>
    <cellStyle name="Uwaga 3" xfId="16756" hidden="1"/>
    <cellStyle name="Uwaga 3" xfId="16755" hidden="1"/>
    <cellStyle name="Uwaga 3" xfId="16753" hidden="1"/>
    <cellStyle name="Uwaga 3" xfId="16741" hidden="1"/>
    <cellStyle name="Uwaga 3" xfId="16740" hidden="1"/>
    <cellStyle name="Uwaga 3" xfId="16738" hidden="1"/>
    <cellStyle name="Uwaga 3" xfId="16726" hidden="1"/>
    <cellStyle name="Uwaga 3" xfId="16725" hidden="1"/>
    <cellStyle name="Uwaga 3" xfId="16723" hidden="1"/>
    <cellStyle name="Uwaga 3" xfId="16711" hidden="1"/>
    <cellStyle name="Uwaga 3" xfId="16710" hidden="1"/>
    <cellStyle name="Uwaga 3" xfId="16708" hidden="1"/>
    <cellStyle name="Uwaga 3" xfId="16696" hidden="1"/>
    <cellStyle name="Uwaga 3" xfId="16695" hidden="1"/>
    <cellStyle name="Uwaga 3" xfId="16693" hidden="1"/>
    <cellStyle name="Uwaga 3" xfId="16681" hidden="1"/>
    <cellStyle name="Uwaga 3" xfId="16679" hidden="1"/>
    <cellStyle name="Uwaga 3" xfId="16676" hidden="1"/>
    <cellStyle name="Uwaga 3" xfId="16666" hidden="1"/>
    <cellStyle name="Uwaga 3" xfId="16664" hidden="1"/>
    <cellStyle name="Uwaga 3" xfId="16661" hidden="1"/>
    <cellStyle name="Uwaga 3" xfId="16651" hidden="1"/>
    <cellStyle name="Uwaga 3" xfId="16649" hidden="1"/>
    <cellStyle name="Uwaga 3" xfId="16646" hidden="1"/>
    <cellStyle name="Uwaga 3" xfId="16636" hidden="1"/>
    <cellStyle name="Uwaga 3" xfId="16634" hidden="1"/>
    <cellStyle name="Uwaga 3" xfId="16631" hidden="1"/>
    <cellStyle name="Uwaga 3" xfId="16621" hidden="1"/>
    <cellStyle name="Uwaga 3" xfId="16619" hidden="1"/>
    <cellStyle name="Uwaga 3" xfId="16616" hidden="1"/>
    <cellStyle name="Uwaga 3" xfId="16606" hidden="1"/>
    <cellStyle name="Uwaga 3" xfId="16604" hidden="1"/>
    <cellStyle name="Uwaga 3" xfId="16600" hidden="1"/>
    <cellStyle name="Uwaga 3" xfId="16591" hidden="1"/>
    <cellStyle name="Uwaga 3" xfId="16588" hidden="1"/>
    <cellStyle name="Uwaga 3" xfId="16584" hidden="1"/>
    <cellStyle name="Uwaga 3" xfId="16576" hidden="1"/>
    <cellStyle name="Uwaga 3" xfId="16574" hidden="1"/>
    <cellStyle name="Uwaga 3" xfId="16570" hidden="1"/>
    <cellStyle name="Uwaga 3" xfId="16561" hidden="1"/>
    <cellStyle name="Uwaga 3" xfId="16559" hidden="1"/>
    <cellStyle name="Uwaga 3" xfId="16556" hidden="1"/>
    <cellStyle name="Uwaga 3" xfId="16546" hidden="1"/>
    <cellStyle name="Uwaga 3" xfId="16544" hidden="1"/>
    <cellStyle name="Uwaga 3" xfId="16539" hidden="1"/>
    <cellStyle name="Uwaga 3" xfId="16531" hidden="1"/>
    <cellStyle name="Uwaga 3" xfId="16529" hidden="1"/>
    <cellStyle name="Uwaga 3" xfId="16524" hidden="1"/>
    <cellStyle name="Uwaga 3" xfId="16516" hidden="1"/>
    <cellStyle name="Uwaga 3" xfId="16514" hidden="1"/>
    <cellStyle name="Uwaga 3" xfId="16509" hidden="1"/>
    <cellStyle name="Uwaga 3" xfId="16501" hidden="1"/>
    <cellStyle name="Uwaga 3" xfId="16499" hidden="1"/>
    <cellStyle name="Uwaga 3" xfId="16495" hidden="1"/>
    <cellStyle name="Uwaga 3" xfId="16486" hidden="1"/>
    <cellStyle name="Uwaga 3" xfId="16483" hidden="1"/>
    <cellStyle name="Uwaga 3" xfId="16478" hidden="1"/>
    <cellStyle name="Uwaga 3" xfId="16471" hidden="1"/>
    <cellStyle name="Uwaga 3" xfId="16467" hidden="1"/>
    <cellStyle name="Uwaga 3" xfId="16462" hidden="1"/>
    <cellStyle name="Uwaga 3" xfId="16456" hidden="1"/>
    <cellStyle name="Uwaga 3" xfId="16452" hidden="1"/>
    <cellStyle name="Uwaga 3" xfId="16447" hidden="1"/>
    <cellStyle name="Uwaga 3" xfId="16441" hidden="1"/>
    <cellStyle name="Uwaga 3" xfId="16438" hidden="1"/>
    <cellStyle name="Uwaga 3" xfId="16434" hidden="1"/>
    <cellStyle name="Uwaga 3" xfId="16425" hidden="1"/>
    <cellStyle name="Uwaga 3" xfId="16420" hidden="1"/>
    <cellStyle name="Uwaga 3" xfId="16415" hidden="1"/>
    <cellStyle name="Uwaga 3" xfId="16410" hidden="1"/>
    <cellStyle name="Uwaga 3" xfId="16405" hidden="1"/>
    <cellStyle name="Uwaga 3" xfId="16400" hidden="1"/>
    <cellStyle name="Uwaga 3" xfId="16395" hidden="1"/>
    <cellStyle name="Uwaga 3" xfId="16390" hidden="1"/>
    <cellStyle name="Uwaga 3" xfId="16385" hidden="1"/>
    <cellStyle name="Uwaga 3" xfId="16381" hidden="1"/>
    <cellStyle name="Uwaga 3" xfId="16376" hidden="1"/>
    <cellStyle name="Uwaga 3" xfId="16371" hidden="1"/>
    <cellStyle name="Uwaga 3" xfId="16366" hidden="1"/>
    <cellStyle name="Uwaga 3" xfId="16362" hidden="1"/>
    <cellStyle name="Uwaga 3" xfId="16358" hidden="1"/>
    <cellStyle name="Uwaga 3" xfId="16351" hidden="1"/>
    <cellStyle name="Uwaga 3" xfId="16347" hidden="1"/>
    <cellStyle name="Uwaga 3" xfId="16342" hidden="1"/>
    <cellStyle name="Uwaga 3" xfId="16336" hidden="1"/>
    <cellStyle name="Uwaga 3" xfId="16332" hidden="1"/>
    <cellStyle name="Uwaga 3" xfId="16327" hidden="1"/>
    <cellStyle name="Uwaga 3" xfId="16321" hidden="1"/>
    <cellStyle name="Uwaga 3" xfId="16317" hidden="1"/>
    <cellStyle name="Uwaga 3" xfId="16313" hidden="1"/>
    <cellStyle name="Uwaga 3" xfId="16306" hidden="1"/>
    <cellStyle name="Uwaga 3" xfId="16302" hidden="1"/>
    <cellStyle name="Uwaga 3" xfId="16298" hidden="1"/>
    <cellStyle name="Uwaga 3" xfId="17246" hidden="1"/>
    <cellStyle name="Uwaga 3" xfId="17247" hidden="1"/>
    <cellStyle name="Uwaga 3" xfId="17249" hidden="1"/>
    <cellStyle name="Uwaga 3" xfId="17255" hidden="1"/>
    <cellStyle name="Uwaga 3" xfId="17256" hidden="1"/>
    <cellStyle name="Uwaga 3" xfId="17259" hidden="1"/>
    <cellStyle name="Uwaga 3" xfId="17264" hidden="1"/>
    <cellStyle name="Uwaga 3" xfId="17265" hidden="1"/>
    <cellStyle name="Uwaga 3" xfId="17268" hidden="1"/>
    <cellStyle name="Uwaga 3" xfId="17273" hidden="1"/>
    <cellStyle name="Uwaga 3" xfId="17274" hidden="1"/>
    <cellStyle name="Uwaga 3" xfId="17275" hidden="1"/>
    <cellStyle name="Uwaga 3" xfId="17282" hidden="1"/>
    <cellStyle name="Uwaga 3" xfId="17285" hidden="1"/>
    <cellStyle name="Uwaga 3" xfId="17288" hidden="1"/>
    <cellStyle name="Uwaga 3" xfId="17294" hidden="1"/>
    <cellStyle name="Uwaga 3" xfId="17297" hidden="1"/>
    <cellStyle name="Uwaga 3" xfId="17299" hidden="1"/>
    <cellStyle name="Uwaga 3" xfId="17304" hidden="1"/>
    <cellStyle name="Uwaga 3" xfId="17307" hidden="1"/>
    <cellStyle name="Uwaga 3" xfId="17308" hidden="1"/>
    <cellStyle name="Uwaga 3" xfId="17312" hidden="1"/>
    <cellStyle name="Uwaga 3" xfId="17315" hidden="1"/>
    <cellStyle name="Uwaga 3" xfId="17317" hidden="1"/>
    <cellStyle name="Uwaga 3" xfId="17318" hidden="1"/>
    <cellStyle name="Uwaga 3" xfId="17319" hidden="1"/>
    <cellStyle name="Uwaga 3" xfId="17322" hidden="1"/>
    <cellStyle name="Uwaga 3" xfId="17329" hidden="1"/>
    <cellStyle name="Uwaga 3" xfId="17332" hidden="1"/>
    <cellStyle name="Uwaga 3" xfId="17335" hidden="1"/>
    <cellStyle name="Uwaga 3" xfId="17338" hidden="1"/>
    <cellStyle name="Uwaga 3" xfId="17341" hidden="1"/>
    <cellStyle name="Uwaga 3" xfId="17344" hidden="1"/>
    <cellStyle name="Uwaga 3" xfId="17346" hidden="1"/>
    <cellStyle name="Uwaga 3" xfId="17349" hidden="1"/>
    <cellStyle name="Uwaga 3" xfId="17352" hidden="1"/>
    <cellStyle name="Uwaga 3" xfId="17354" hidden="1"/>
    <cellStyle name="Uwaga 3" xfId="17355" hidden="1"/>
    <cellStyle name="Uwaga 3" xfId="17357" hidden="1"/>
    <cellStyle name="Uwaga 3" xfId="17364" hidden="1"/>
    <cellStyle name="Uwaga 3" xfId="17367" hidden="1"/>
    <cellStyle name="Uwaga 3" xfId="17370" hidden="1"/>
    <cellStyle name="Uwaga 3" xfId="17374" hidden="1"/>
    <cellStyle name="Uwaga 3" xfId="17377" hidden="1"/>
    <cellStyle name="Uwaga 3" xfId="17380" hidden="1"/>
    <cellStyle name="Uwaga 3" xfId="17382" hidden="1"/>
    <cellStyle name="Uwaga 3" xfId="17385" hidden="1"/>
    <cellStyle name="Uwaga 3" xfId="17388" hidden="1"/>
    <cellStyle name="Uwaga 3" xfId="17390" hidden="1"/>
    <cellStyle name="Uwaga 3" xfId="17391" hidden="1"/>
    <cellStyle name="Uwaga 3" xfId="17394" hidden="1"/>
    <cellStyle name="Uwaga 3" xfId="17401" hidden="1"/>
    <cellStyle name="Uwaga 3" xfId="17404" hidden="1"/>
    <cellStyle name="Uwaga 3" xfId="17407" hidden="1"/>
    <cellStyle name="Uwaga 3" xfId="17411" hidden="1"/>
    <cellStyle name="Uwaga 3" xfId="17414" hidden="1"/>
    <cellStyle name="Uwaga 3" xfId="17416" hidden="1"/>
    <cellStyle name="Uwaga 3" xfId="17419" hidden="1"/>
    <cellStyle name="Uwaga 3" xfId="17422" hidden="1"/>
    <cellStyle name="Uwaga 3" xfId="17425" hidden="1"/>
    <cellStyle name="Uwaga 3" xfId="17426" hidden="1"/>
    <cellStyle name="Uwaga 3" xfId="17427" hidden="1"/>
    <cellStyle name="Uwaga 3" xfId="17429" hidden="1"/>
    <cellStyle name="Uwaga 3" xfId="17435" hidden="1"/>
    <cellStyle name="Uwaga 3" xfId="17436" hidden="1"/>
    <cellStyle name="Uwaga 3" xfId="17438" hidden="1"/>
    <cellStyle name="Uwaga 3" xfId="17444" hidden="1"/>
    <cellStyle name="Uwaga 3" xfId="17446" hidden="1"/>
    <cellStyle name="Uwaga 3" xfId="17449" hidden="1"/>
    <cellStyle name="Uwaga 3" xfId="17453" hidden="1"/>
    <cellStyle name="Uwaga 3" xfId="17454" hidden="1"/>
    <cellStyle name="Uwaga 3" xfId="17456" hidden="1"/>
    <cellStyle name="Uwaga 3" xfId="17462" hidden="1"/>
    <cellStyle name="Uwaga 3" xfId="17463" hidden="1"/>
    <cellStyle name="Uwaga 3" xfId="17464" hidden="1"/>
    <cellStyle name="Uwaga 3" xfId="17472" hidden="1"/>
    <cellStyle name="Uwaga 3" xfId="17475" hidden="1"/>
    <cellStyle name="Uwaga 3" xfId="17478" hidden="1"/>
    <cellStyle name="Uwaga 3" xfId="17481" hidden="1"/>
    <cellStyle name="Uwaga 3" xfId="17484" hidden="1"/>
    <cellStyle name="Uwaga 3" xfId="17487" hidden="1"/>
    <cellStyle name="Uwaga 3" xfId="17490" hidden="1"/>
    <cellStyle name="Uwaga 3" xfId="17493" hidden="1"/>
    <cellStyle name="Uwaga 3" xfId="17496" hidden="1"/>
    <cellStyle name="Uwaga 3" xfId="17498" hidden="1"/>
    <cellStyle name="Uwaga 3" xfId="17499" hidden="1"/>
    <cellStyle name="Uwaga 3" xfId="17501" hidden="1"/>
    <cellStyle name="Uwaga 3" xfId="17508" hidden="1"/>
    <cellStyle name="Uwaga 3" xfId="17511" hidden="1"/>
    <cellStyle name="Uwaga 3" xfId="17514" hidden="1"/>
    <cellStyle name="Uwaga 3" xfId="17517" hidden="1"/>
    <cellStyle name="Uwaga 3" xfId="17520" hidden="1"/>
    <cellStyle name="Uwaga 3" xfId="17523" hidden="1"/>
    <cellStyle name="Uwaga 3" xfId="17526" hidden="1"/>
    <cellStyle name="Uwaga 3" xfId="17528" hidden="1"/>
    <cellStyle name="Uwaga 3" xfId="17531" hidden="1"/>
    <cellStyle name="Uwaga 3" xfId="17534" hidden="1"/>
    <cellStyle name="Uwaga 3" xfId="17535" hidden="1"/>
    <cellStyle name="Uwaga 3" xfId="17536" hidden="1"/>
    <cellStyle name="Uwaga 3" xfId="17543" hidden="1"/>
    <cellStyle name="Uwaga 3" xfId="17544" hidden="1"/>
    <cellStyle name="Uwaga 3" xfId="17546" hidden="1"/>
    <cellStyle name="Uwaga 3" xfId="17552" hidden="1"/>
    <cellStyle name="Uwaga 3" xfId="17553" hidden="1"/>
    <cellStyle name="Uwaga 3" xfId="17555" hidden="1"/>
    <cellStyle name="Uwaga 3" xfId="17561" hidden="1"/>
    <cellStyle name="Uwaga 3" xfId="17562" hidden="1"/>
    <cellStyle name="Uwaga 3" xfId="17564" hidden="1"/>
    <cellStyle name="Uwaga 3" xfId="17570" hidden="1"/>
    <cellStyle name="Uwaga 3" xfId="17571" hidden="1"/>
    <cellStyle name="Uwaga 3" xfId="17572" hidden="1"/>
    <cellStyle name="Uwaga 3" xfId="17580" hidden="1"/>
    <cellStyle name="Uwaga 3" xfId="17582" hidden="1"/>
    <cellStyle name="Uwaga 3" xfId="17585" hidden="1"/>
    <cellStyle name="Uwaga 3" xfId="17589" hidden="1"/>
    <cellStyle name="Uwaga 3" xfId="17592" hidden="1"/>
    <cellStyle name="Uwaga 3" xfId="17595" hidden="1"/>
    <cellStyle name="Uwaga 3" xfId="17598" hidden="1"/>
    <cellStyle name="Uwaga 3" xfId="17600" hidden="1"/>
    <cellStyle name="Uwaga 3" xfId="17603" hidden="1"/>
    <cellStyle name="Uwaga 3" xfId="17606" hidden="1"/>
    <cellStyle name="Uwaga 3" xfId="17607" hidden="1"/>
    <cellStyle name="Uwaga 3" xfId="17608" hidden="1"/>
    <cellStyle name="Uwaga 3" xfId="17615" hidden="1"/>
    <cellStyle name="Uwaga 3" xfId="17617" hidden="1"/>
    <cellStyle name="Uwaga 3" xfId="17619" hidden="1"/>
    <cellStyle name="Uwaga 3" xfId="17624" hidden="1"/>
    <cellStyle name="Uwaga 3" xfId="17626" hidden="1"/>
    <cellStyle name="Uwaga 3" xfId="17628" hidden="1"/>
    <cellStyle name="Uwaga 3" xfId="17633" hidden="1"/>
    <cellStyle name="Uwaga 3" xfId="17635" hidden="1"/>
    <cellStyle name="Uwaga 3" xfId="17637" hidden="1"/>
    <cellStyle name="Uwaga 3" xfId="17642" hidden="1"/>
    <cellStyle name="Uwaga 3" xfId="17643" hidden="1"/>
    <cellStyle name="Uwaga 3" xfId="17644" hidden="1"/>
    <cellStyle name="Uwaga 3" xfId="17651" hidden="1"/>
    <cellStyle name="Uwaga 3" xfId="17653" hidden="1"/>
    <cellStyle name="Uwaga 3" xfId="17655" hidden="1"/>
    <cellStyle name="Uwaga 3" xfId="17660" hidden="1"/>
    <cellStyle name="Uwaga 3" xfId="17662" hidden="1"/>
    <cellStyle name="Uwaga 3" xfId="17664" hidden="1"/>
    <cellStyle name="Uwaga 3" xfId="17669" hidden="1"/>
    <cellStyle name="Uwaga 3" xfId="17671" hidden="1"/>
    <cellStyle name="Uwaga 3" xfId="17672" hidden="1"/>
    <cellStyle name="Uwaga 3" xfId="17678" hidden="1"/>
    <cellStyle name="Uwaga 3" xfId="17679" hidden="1"/>
    <cellStyle name="Uwaga 3" xfId="17680" hidden="1"/>
    <cellStyle name="Uwaga 3" xfId="17687" hidden="1"/>
    <cellStyle name="Uwaga 3" xfId="17689" hidden="1"/>
    <cellStyle name="Uwaga 3" xfId="17691" hidden="1"/>
    <cellStyle name="Uwaga 3" xfId="17696" hidden="1"/>
    <cellStyle name="Uwaga 3" xfId="17698" hidden="1"/>
    <cellStyle name="Uwaga 3" xfId="17700" hidden="1"/>
    <cellStyle name="Uwaga 3" xfId="17705" hidden="1"/>
    <cellStyle name="Uwaga 3" xfId="17707" hidden="1"/>
    <cellStyle name="Uwaga 3" xfId="17709" hidden="1"/>
    <cellStyle name="Uwaga 3" xfId="17714" hidden="1"/>
    <cellStyle name="Uwaga 3" xfId="17715" hidden="1"/>
    <cellStyle name="Uwaga 3" xfId="17717" hidden="1"/>
    <cellStyle name="Uwaga 3" xfId="17723" hidden="1"/>
    <cellStyle name="Uwaga 3" xfId="17724" hidden="1"/>
    <cellStyle name="Uwaga 3" xfId="17725" hidden="1"/>
    <cellStyle name="Uwaga 3" xfId="17732" hidden="1"/>
    <cellStyle name="Uwaga 3" xfId="17733" hidden="1"/>
    <cellStyle name="Uwaga 3" xfId="17734" hidden="1"/>
    <cellStyle name="Uwaga 3" xfId="17741" hidden="1"/>
    <cellStyle name="Uwaga 3" xfId="17742" hidden="1"/>
    <cellStyle name="Uwaga 3" xfId="17743" hidden="1"/>
    <cellStyle name="Uwaga 3" xfId="17750" hidden="1"/>
    <cellStyle name="Uwaga 3" xfId="17751" hidden="1"/>
    <cellStyle name="Uwaga 3" xfId="17752" hidden="1"/>
    <cellStyle name="Uwaga 3" xfId="17759" hidden="1"/>
    <cellStyle name="Uwaga 3" xfId="17760" hidden="1"/>
    <cellStyle name="Uwaga 3" xfId="17761" hidden="1"/>
    <cellStyle name="Uwaga 3" xfId="17811" hidden="1"/>
    <cellStyle name="Uwaga 3" xfId="17812" hidden="1"/>
    <cellStyle name="Uwaga 3" xfId="17814" hidden="1"/>
    <cellStyle name="Uwaga 3" xfId="17826" hidden="1"/>
    <cellStyle name="Uwaga 3" xfId="17827" hidden="1"/>
    <cellStyle name="Uwaga 3" xfId="17832" hidden="1"/>
    <cellStyle name="Uwaga 3" xfId="17841" hidden="1"/>
    <cellStyle name="Uwaga 3" xfId="17842" hidden="1"/>
    <cellStyle name="Uwaga 3" xfId="17847" hidden="1"/>
    <cellStyle name="Uwaga 3" xfId="17856" hidden="1"/>
    <cellStyle name="Uwaga 3" xfId="17857" hidden="1"/>
    <cellStyle name="Uwaga 3" xfId="17858" hidden="1"/>
    <cellStyle name="Uwaga 3" xfId="17871" hidden="1"/>
    <cellStyle name="Uwaga 3" xfId="17876" hidden="1"/>
    <cellStyle name="Uwaga 3" xfId="17881" hidden="1"/>
    <cellStyle name="Uwaga 3" xfId="17891" hidden="1"/>
    <cellStyle name="Uwaga 3" xfId="17896" hidden="1"/>
    <cellStyle name="Uwaga 3" xfId="17900" hidden="1"/>
    <cellStyle name="Uwaga 3" xfId="17907" hidden="1"/>
    <cellStyle name="Uwaga 3" xfId="17912" hidden="1"/>
    <cellStyle name="Uwaga 3" xfId="17915" hidden="1"/>
    <cellStyle name="Uwaga 3" xfId="17921" hidden="1"/>
    <cellStyle name="Uwaga 3" xfId="17926" hidden="1"/>
    <cellStyle name="Uwaga 3" xfId="17930" hidden="1"/>
    <cellStyle name="Uwaga 3" xfId="17931" hidden="1"/>
    <cellStyle name="Uwaga 3" xfId="17932" hidden="1"/>
    <cellStyle name="Uwaga 3" xfId="17936" hidden="1"/>
    <cellStyle name="Uwaga 3" xfId="17948" hidden="1"/>
    <cellStyle name="Uwaga 3" xfId="17953" hidden="1"/>
    <cellStyle name="Uwaga 3" xfId="17958" hidden="1"/>
    <cellStyle name="Uwaga 3" xfId="17963" hidden="1"/>
    <cellStyle name="Uwaga 3" xfId="17968" hidden="1"/>
    <cellStyle name="Uwaga 3" xfId="17973" hidden="1"/>
    <cellStyle name="Uwaga 3" xfId="17977" hidden="1"/>
    <cellStyle name="Uwaga 3" xfId="17981" hidden="1"/>
    <cellStyle name="Uwaga 3" xfId="17986" hidden="1"/>
    <cellStyle name="Uwaga 3" xfId="17991" hidden="1"/>
    <cellStyle name="Uwaga 3" xfId="17992" hidden="1"/>
    <cellStyle name="Uwaga 3" xfId="17994" hidden="1"/>
    <cellStyle name="Uwaga 3" xfId="18007" hidden="1"/>
    <cellStyle name="Uwaga 3" xfId="18011" hidden="1"/>
    <cellStyle name="Uwaga 3" xfId="18016" hidden="1"/>
    <cellStyle name="Uwaga 3" xfId="18023" hidden="1"/>
    <cellStyle name="Uwaga 3" xfId="18027" hidden="1"/>
    <cellStyle name="Uwaga 3" xfId="18032" hidden="1"/>
    <cellStyle name="Uwaga 3" xfId="18037" hidden="1"/>
    <cellStyle name="Uwaga 3" xfId="18040" hidden="1"/>
    <cellStyle name="Uwaga 3" xfId="18045" hidden="1"/>
    <cellStyle name="Uwaga 3" xfId="18051" hidden="1"/>
    <cellStyle name="Uwaga 3" xfId="18052" hidden="1"/>
    <cellStyle name="Uwaga 3" xfId="18055" hidden="1"/>
    <cellStyle name="Uwaga 3" xfId="18068" hidden="1"/>
    <cellStyle name="Uwaga 3" xfId="18072" hidden="1"/>
    <cellStyle name="Uwaga 3" xfId="18077" hidden="1"/>
    <cellStyle name="Uwaga 3" xfId="18084" hidden="1"/>
    <cellStyle name="Uwaga 3" xfId="18089" hidden="1"/>
    <cellStyle name="Uwaga 3" xfId="18093" hidden="1"/>
    <cellStyle name="Uwaga 3" xfId="18098" hidden="1"/>
    <cellStyle name="Uwaga 3" xfId="18102" hidden="1"/>
    <cellStyle name="Uwaga 3" xfId="18107" hidden="1"/>
    <cellStyle name="Uwaga 3" xfId="18111" hidden="1"/>
    <cellStyle name="Uwaga 3" xfId="18112" hidden="1"/>
    <cellStyle name="Uwaga 3" xfId="18114" hidden="1"/>
    <cellStyle name="Uwaga 3" xfId="18126" hidden="1"/>
    <cellStyle name="Uwaga 3" xfId="18127" hidden="1"/>
    <cellStyle name="Uwaga 3" xfId="18129" hidden="1"/>
    <cellStyle name="Uwaga 3" xfId="18141" hidden="1"/>
    <cellStyle name="Uwaga 3" xfId="18143" hidden="1"/>
    <cellStyle name="Uwaga 3" xfId="18146" hidden="1"/>
    <cellStyle name="Uwaga 3" xfId="18156" hidden="1"/>
    <cellStyle name="Uwaga 3" xfId="18157" hidden="1"/>
    <cellStyle name="Uwaga 3" xfId="18159" hidden="1"/>
    <cellStyle name="Uwaga 3" xfId="18171" hidden="1"/>
    <cellStyle name="Uwaga 3" xfId="18172" hidden="1"/>
    <cellStyle name="Uwaga 3" xfId="18173" hidden="1"/>
    <cellStyle name="Uwaga 3" xfId="18187" hidden="1"/>
    <cellStyle name="Uwaga 3" xfId="18190" hidden="1"/>
    <cellStyle name="Uwaga 3" xfId="18194" hidden="1"/>
    <cellStyle name="Uwaga 3" xfId="18202" hidden="1"/>
    <cellStyle name="Uwaga 3" xfId="18205" hidden="1"/>
    <cellStyle name="Uwaga 3" xfId="18209" hidden="1"/>
    <cellStyle name="Uwaga 3" xfId="18217" hidden="1"/>
    <cellStyle name="Uwaga 3" xfId="18220" hidden="1"/>
    <cellStyle name="Uwaga 3" xfId="18224" hidden="1"/>
    <cellStyle name="Uwaga 3" xfId="18231" hidden="1"/>
    <cellStyle name="Uwaga 3" xfId="18232" hidden="1"/>
    <cellStyle name="Uwaga 3" xfId="18234" hidden="1"/>
    <cellStyle name="Uwaga 3" xfId="18247" hidden="1"/>
    <cellStyle name="Uwaga 3" xfId="18250" hidden="1"/>
    <cellStyle name="Uwaga 3" xfId="18253" hidden="1"/>
    <cellStyle name="Uwaga 3" xfId="18262" hidden="1"/>
    <cellStyle name="Uwaga 3" xfId="18265" hidden="1"/>
    <cellStyle name="Uwaga 3" xfId="18269" hidden="1"/>
    <cellStyle name="Uwaga 3" xfId="18277" hidden="1"/>
    <cellStyle name="Uwaga 3" xfId="18279" hidden="1"/>
    <cellStyle name="Uwaga 3" xfId="18282" hidden="1"/>
    <cellStyle name="Uwaga 3" xfId="18291" hidden="1"/>
    <cellStyle name="Uwaga 3" xfId="18292" hidden="1"/>
    <cellStyle name="Uwaga 3" xfId="18293" hidden="1"/>
    <cellStyle name="Uwaga 3" xfId="18306" hidden="1"/>
    <cellStyle name="Uwaga 3" xfId="18307" hidden="1"/>
    <cellStyle name="Uwaga 3" xfId="18309" hidden="1"/>
    <cellStyle name="Uwaga 3" xfId="18321" hidden="1"/>
    <cellStyle name="Uwaga 3" xfId="18322" hidden="1"/>
    <cellStyle name="Uwaga 3" xfId="18324" hidden="1"/>
    <cellStyle name="Uwaga 3" xfId="18336" hidden="1"/>
    <cellStyle name="Uwaga 3" xfId="18337" hidden="1"/>
    <cellStyle name="Uwaga 3" xfId="18339" hidden="1"/>
    <cellStyle name="Uwaga 3" xfId="18351" hidden="1"/>
    <cellStyle name="Uwaga 3" xfId="18352" hidden="1"/>
    <cellStyle name="Uwaga 3" xfId="18353" hidden="1"/>
    <cellStyle name="Uwaga 3" xfId="18367" hidden="1"/>
    <cellStyle name="Uwaga 3" xfId="18369" hidden="1"/>
    <cellStyle name="Uwaga 3" xfId="18372" hidden="1"/>
    <cellStyle name="Uwaga 3" xfId="18382" hidden="1"/>
    <cellStyle name="Uwaga 3" xfId="18385" hidden="1"/>
    <cellStyle name="Uwaga 3" xfId="18388" hidden="1"/>
    <cellStyle name="Uwaga 3" xfId="18397" hidden="1"/>
    <cellStyle name="Uwaga 3" xfId="18399" hidden="1"/>
    <cellStyle name="Uwaga 3" xfId="18402" hidden="1"/>
    <cellStyle name="Uwaga 3" xfId="18411" hidden="1"/>
    <cellStyle name="Uwaga 3" xfId="18412" hidden="1"/>
    <cellStyle name="Uwaga 3" xfId="18413" hidden="1"/>
    <cellStyle name="Uwaga 3" xfId="18426" hidden="1"/>
    <cellStyle name="Uwaga 3" xfId="18428" hidden="1"/>
    <cellStyle name="Uwaga 3" xfId="18430" hidden="1"/>
    <cellStyle name="Uwaga 3" xfId="18441" hidden="1"/>
    <cellStyle name="Uwaga 3" xfId="18443" hidden="1"/>
    <cellStyle name="Uwaga 3" xfId="18445" hidden="1"/>
    <cellStyle name="Uwaga 3" xfId="18456" hidden="1"/>
    <cellStyle name="Uwaga 3" xfId="18458" hidden="1"/>
    <cellStyle name="Uwaga 3" xfId="18460" hidden="1"/>
    <cellStyle name="Uwaga 3" xfId="18471" hidden="1"/>
    <cellStyle name="Uwaga 3" xfId="18472" hidden="1"/>
    <cellStyle name="Uwaga 3" xfId="18473" hidden="1"/>
    <cellStyle name="Uwaga 3" xfId="18486" hidden="1"/>
    <cellStyle name="Uwaga 3" xfId="18488" hidden="1"/>
    <cellStyle name="Uwaga 3" xfId="18490" hidden="1"/>
    <cellStyle name="Uwaga 3" xfId="18501" hidden="1"/>
    <cellStyle name="Uwaga 3" xfId="18503" hidden="1"/>
    <cellStyle name="Uwaga 3" xfId="18505" hidden="1"/>
    <cellStyle name="Uwaga 3" xfId="18516" hidden="1"/>
    <cellStyle name="Uwaga 3" xfId="18518" hidden="1"/>
    <cellStyle name="Uwaga 3" xfId="18519" hidden="1"/>
    <cellStyle name="Uwaga 3" xfId="18531" hidden="1"/>
    <cellStyle name="Uwaga 3" xfId="18532" hidden="1"/>
    <cellStyle name="Uwaga 3" xfId="18533" hidden="1"/>
    <cellStyle name="Uwaga 3" xfId="18546" hidden="1"/>
    <cellStyle name="Uwaga 3" xfId="18548" hidden="1"/>
    <cellStyle name="Uwaga 3" xfId="18550" hidden="1"/>
    <cellStyle name="Uwaga 3" xfId="18561" hidden="1"/>
    <cellStyle name="Uwaga 3" xfId="18563" hidden="1"/>
    <cellStyle name="Uwaga 3" xfId="18565" hidden="1"/>
    <cellStyle name="Uwaga 3" xfId="18576" hidden="1"/>
    <cellStyle name="Uwaga 3" xfId="18578" hidden="1"/>
    <cellStyle name="Uwaga 3" xfId="18580" hidden="1"/>
    <cellStyle name="Uwaga 3" xfId="18591" hidden="1"/>
    <cellStyle name="Uwaga 3" xfId="18592" hidden="1"/>
    <cellStyle name="Uwaga 3" xfId="18594" hidden="1"/>
    <cellStyle name="Uwaga 3" xfId="18605" hidden="1"/>
    <cellStyle name="Uwaga 3" xfId="18607" hidden="1"/>
    <cellStyle name="Uwaga 3" xfId="18608" hidden="1"/>
    <cellStyle name="Uwaga 3" xfId="18617" hidden="1"/>
    <cellStyle name="Uwaga 3" xfId="18620" hidden="1"/>
    <cellStyle name="Uwaga 3" xfId="18622" hidden="1"/>
    <cellStyle name="Uwaga 3" xfId="18633" hidden="1"/>
    <cellStyle name="Uwaga 3" xfId="18635" hidden="1"/>
    <cellStyle name="Uwaga 3" xfId="18637" hidden="1"/>
    <cellStyle name="Uwaga 3" xfId="18649" hidden="1"/>
    <cellStyle name="Uwaga 3" xfId="18651" hidden="1"/>
    <cellStyle name="Uwaga 3" xfId="18653" hidden="1"/>
    <cellStyle name="Uwaga 3" xfId="18661" hidden="1"/>
    <cellStyle name="Uwaga 3" xfId="18663" hidden="1"/>
    <cellStyle name="Uwaga 3" xfId="18666" hidden="1"/>
    <cellStyle name="Uwaga 3" xfId="18656" hidden="1"/>
    <cellStyle name="Uwaga 3" xfId="18655" hidden="1"/>
    <cellStyle name="Uwaga 3" xfId="18654" hidden="1"/>
    <cellStyle name="Uwaga 3" xfId="18641" hidden="1"/>
    <cellStyle name="Uwaga 3" xfId="18640" hidden="1"/>
    <cellStyle name="Uwaga 3" xfId="18639" hidden="1"/>
    <cellStyle name="Uwaga 3" xfId="18626" hidden="1"/>
    <cellStyle name="Uwaga 3" xfId="18625" hidden="1"/>
    <cellStyle name="Uwaga 3" xfId="18624" hidden="1"/>
    <cellStyle name="Uwaga 3" xfId="18611" hidden="1"/>
    <cellStyle name="Uwaga 3" xfId="18610" hidden="1"/>
    <cellStyle name="Uwaga 3" xfId="18609" hidden="1"/>
    <cellStyle name="Uwaga 3" xfId="18596" hidden="1"/>
    <cellStyle name="Uwaga 3" xfId="18595" hidden="1"/>
    <cellStyle name="Uwaga 3" xfId="18593" hidden="1"/>
    <cellStyle name="Uwaga 3" xfId="18582" hidden="1"/>
    <cellStyle name="Uwaga 3" xfId="18579" hidden="1"/>
    <cellStyle name="Uwaga 3" xfId="18577" hidden="1"/>
    <cellStyle name="Uwaga 3" xfId="18567" hidden="1"/>
    <cellStyle name="Uwaga 3" xfId="18564" hidden="1"/>
    <cellStyle name="Uwaga 3" xfId="18562" hidden="1"/>
    <cellStyle name="Uwaga 3" xfId="18552" hidden="1"/>
    <cellStyle name="Uwaga 3" xfId="18549" hidden="1"/>
    <cellStyle name="Uwaga 3" xfId="18547" hidden="1"/>
    <cellStyle name="Uwaga 3" xfId="18537" hidden="1"/>
    <cellStyle name="Uwaga 3" xfId="18535" hidden="1"/>
    <cellStyle name="Uwaga 3" xfId="18534" hidden="1"/>
    <cellStyle name="Uwaga 3" xfId="18522" hidden="1"/>
    <cellStyle name="Uwaga 3" xfId="18520" hidden="1"/>
    <cellStyle name="Uwaga 3" xfId="18517" hidden="1"/>
    <cellStyle name="Uwaga 3" xfId="18507" hidden="1"/>
    <cellStyle name="Uwaga 3" xfId="18504" hidden="1"/>
    <cellStyle name="Uwaga 3" xfId="18502" hidden="1"/>
    <cellStyle name="Uwaga 3" xfId="18492" hidden="1"/>
    <cellStyle name="Uwaga 3" xfId="18489" hidden="1"/>
    <cellStyle name="Uwaga 3" xfId="18487" hidden="1"/>
    <cellStyle name="Uwaga 3" xfId="18477" hidden="1"/>
    <cellStyle name="Uwaga 3" xfId="18475" hidden="1"/>
    <cellStyle name="Uwaga 3" xfId="18474" hidden="1"/>
    <cellStyle name="Uwaga 3" xfId="18462" hidden="1"/>
    <cellStyle name="Uwaga 3" xfId="18459" hidden="1"/>
    <cellStyle name="Uwaga 3" xfId="18457" hidden="1"/>
    <cellStyle name="Uwaga 3" xfId="18447" hidden="1"/>
    <cellStyle name="Uwaga 3" xfId="18444" hidden="1"/>
    <cellStyle name="Uwaga 3" xfId="18442" hidden="1"/>
    <cellStyle name="Uwaga 3" xfId="18432" hidden="1"/>
    <cellStyle name="Uwaga 3" xfId="18429" hidden="1"/>
    <cellStyle name="Uwaga 3" xfId="18427" hidden="1"/>
    <cellStyle name="Uwaga 3" xfId="18417" hidden="1"/>
    <cellStyle name="Uwaga 3" xfId="18415" hidden="1"/>
    <cellStyle name="Uwaga 3" xfId="18414" hidden="1"/>
    <cellStyle name="Uwaga 3" xfId="18401" hidden="1"/>
    <cellStyle name="Uwaga 3" xfId="18398" hidden="1"/>
    <cellStyle name="Uwaga 3" xfId="18396" hidden="1"/>
    <cellStyle name="Uwaga 3" xfId="18386" hidden="1"/>
    <cellStyle name="Uwaga 3" xfId="18383" hidden="1"/>
    <cellStyle name="Uwaga 3" xfId="18381" hidden="1"/>
    <cellStyle name="Uwaga 3" xfId="18371" hidden="1"/>
    <cellStyle name="Uwaga 3" xfId="18368" hidden="1"/>
    <cellStyle name="Uwaga 3" xfId="18366" hidden="1"/>
    <cellStyle name="Uwaga 3" xfId="18357" hidden="1"/>
    <cellStyle name="Uwaga 3" xfId="18355" hidden="1"/>
    <cellStyle name="Uwaga 3" xfId="18354" hidden="1"/>
    <cellStyle name="Uwaga 3" xfId="18342" hidden="1"/>
    <cellStyle name="Uwaga 3" xfId="18340" hidden="1"/>
    <cellStyle name="Uwaga 3" xfId="18338" hidden="1"/>
    <cellStyle name="Uwaga 3" xfId="18327" hidden="1"/>
    <cellStyle name="Uwaga 3" xfId="18325" hidden="1"/>
    <cellStyle name="Uwaga 3" xfId="18323" hidden="1"/>
    <cellStyle name="Uwaga 3" xfId="18312" hidden="1"/>
    <cellStyle name="Uwaga 3" xfId="18310" hidden="1"/>
    <cellStyle name="Uwaga 3" xfId="18308" hidden="1"/>
    <cellStyle name="Uwaga 3" xfId="18297" hidden="1"/>
    <cellStyle name="Uwaga 3" xfId="18295" hidden="1"/>
    <cellStyle name="Uwaga 3" xfId="18294" hidden="1"/>
    <cellStyle name="Uwaga 3" xfId="18281" hidden="1"/>
    <cellStyle name="Uwaga 3" xfId="18278" hidden="1"/>
    <cellStyle name="Uwaga 3" xfId="18276" hidden="1"/>
    <cellStyle name="Uwaga 3" xfId="18266" hidden="1"/>
    <cellStyle name="Uwaga 3" xfId="18263" hidden="1"/>
    <cellStyle name="Uwaga 3" xfId="18261" hidden="1"/>
    <cellStyle name="Uwaga 3" xfId="18251" hidden="1"/>
    <cellStyle name="Uwaga 3" xfId="18248" hidden="1"/>
    <cellStyle name="Uwaga 3" xfId="18246" hidden="1"/>
    <cellStyle name="Uwaga 3" xfId="18237" hidden="1"/>
    <cellStyle name="Uwaga 3" xfId="18235" hidden="1"/>
    <cellStyle name="Uwaga 3" xfId="18233" hidden="1"/>
    <cellStyle name="Uwaga 3" xfId="18221" hidden="1"/>
    <cellStyle name="Uwaga 3" xfId="18218" hidden="1"/>
    <cellStyle name="Uwaga 3" xfId="18216" hidden="1"/>
    <cellStyle name="Uwaga 3" xfId="18206" hidden="1"/>
    <cellStyle name="Uwaga 3" xfId="18203" hidden="1"/>
    <cellStyle name="Uwaga 3" xfId="18201" hidden="1"/>
    <cellStyle name="Uwaga 3" xfId="18191" hidden="1"/>
    <cellStyle name="Uwaga 3" xfId="18188" hidden="1"/>
    <cellStyle name="Uwaga 3" xfId="18186" hidden="1"/>
    <cellStyle name="Uwaga 3" xfId="18179" hidden="1"/>
    <cellStyle name="Uwaga 3" xfId="18176" hidden="1"/>
    <cellStyle name="Uwaga 3" xfId="18174" hidden="1"/>
    <cellStyle name="Uwaga 3" xfId="18164" hidden="1"/>
    <cellStyle name="Uwaga 3" xfId="18161" hidden="1"/>
    <cellStyle name="Uwaga 3" xfId="18158" hidden="1"/>
    <cellStyle name="Uwaga 3" xfId="18149" hidden="1"/>
    <cellStyle name="Uwaga 3" xfId="18145" hidden="1"/>
    <cellStyle name="Uwaga 3" xfId="18142" hidden="1"/>
    <cellStyle name="Uwaga 3" xfId="18134" hidden="1"/>
    <cellStyle name="Uwaga 3" xfId="18131" hidden="1"/>
    <cellStyle name="Uwaga 3" xfId="18128" hidden="1"/>
    <cellStyle name="Uwaga 3" xfId="18119" hidden="1"/>
    <cellStyle name="Uwaga 3" xfId="18116" hidden="1"/>
    <cellStyle name="Uwaga 3" xfId="18113" hidden="1"/>
    <cellStyle name="Uwaga 3" xfId="18103" hidden="1"/>
    <cellStyle name="Uwaga 3" xfId="18099" hidden="1"/>
    <cellStyle name="Uwaga 3" xfId="18096" hidden="1"/>
    <cellStyle name="Uwaga 3" xfId="18087" hidden="1"/>
    <cellStyle name="Uwaga 3" xfId="18083" hidden="1"/>
    <cellStyle name="Uwaga 3" xfId="18081" hidden="1"/>
    <cellStyle name="Uwaga 3" xfId="18073" hidden="1"/>
    <cellStyle name="Uwaga 3" xfId="18069" hidden="1"/>
    <cellStyle name="Uwaga 3" xfId="18066" hidden="1"/>
    <cellStyle name="Uwaga 3" xfId="18059" hidden="1"/>
    <cellStyle name="Uwaga 3" xfId="18056" hidden="1"/>
    <cellStyle name="Uwaga 3" xfId="18053" hidden="1"/>
    <cellStyle name="Uwaga 3" xfId="18044" hidden="1"/>
    <cellStyle name="Uwaga 3" xfId="18039" hidden="1"/>
    <cellStyle name="Uwaga 3" xfId="18036" hidden="1"/>
    <cellStyle name="Uwaga 3" xfId="18029" hidden="1"/>
    <cellStyle name="Uwaga 3" xfId="18024" hidden="1"/>
    <cellStyle name="Uwaga 3" xfId="18021" hidden="1"/>
    <cellStyle name="Uwaga 3" xfId="18014" hidden="1"/>
    <cellStyle name="Uwaga 3" xfId="18009" hidden="1"/>
    <cellStyle name="Uwaga 3" xfId="18006" hidden="1"/>
    <cellStyle name="Uwaga 3" xfId="18000" hidden="1"/>
    <cellStyle name="Uwaga 3" xfId="17996" hidden="1"/>
    <cellStyle name="Uwaga 3" xfId="17993" hidden="1"/>
    <cellStyle name="Uwaga 3" xfId="17985" hidden="1"/>
    <cellStyle name="Uwaga 3" xfId="17980" hidden="1"/>
    <cellStyle name="Uwaga 3" xfId="17976" hidden="1"/>
    <cellStyle name="Uwaga 3" xfId="17970" hidden="1"/>
    <cellStyle name="Uwaga 3" xfId="17965" hidden="1"/>
    <cellStyle name="Uwaga 3" xfId="17961" hidden="1"/>
    <cellStyle name="Uwaga 3" xfId="17955" hidden="1"/>
    <cellStyle name="Uwaga 3" xfId="17950" hidden="1"/>
    <cellStyle name="Uwaga 3" xfId="17946" hidden="1"/>
    <cellStyle name="Uwaga 3" xfId="17941" hidden="1"/>
    <cellStyle name="Uwaga 3" xfId="17937" hidden="1"/>
    <cellStyle name="Uwaga 3" xfId="17933" hidden="1"/>
    <cellStyle name="Uwaga 3" xfId="17925" hidden="1"/>
    <cellStyle name="Uwaga 3" xfId="17920" hidden="1"/>
    <cellStyle name="Uwaga 3" xfId="17916" hidden="1"/>
    <cellStyle name="Uwaga 3" xfId="17910" hidden="1"/>
    <cellStyle name="Uwaga 3" xfId="17905" hidden="1"/>
    <cellStyle name="Uwaga 3" xfId="17901" hidden="1"/>
    <cellStyle name="Uwaga 3" xfId="17895" hidden="1"/>
    <cellStyle name="Uwaga 3" xfId="17890" hidden="1"/>
    <cellStyle name="Uwaga 3" xfId="17886" hidden="1"/>
    <cellStyle name="Uwaga 3" xfId="17882" hidden="1"/>
    <cellStyle name="Uwaga 3" xfId="17877" hidden="1"/>
    <cellStyle name="Uwaga 3" xfId="17872" hidden="1"/>
    <cellStyle name="Uwaga 3" xfId="17867" hidden="1"/>
    <cellStyle name="Uwaga 3" xfId="17863" hidden="1"/>
    <cellStyle name="Uwaga 3" xfId="17859" hidden="1"/>
    <cellStyle name="Uwaga 3" xfId="17852" hidden="1"/>
    <cellStyle name="Uwaga 3" xfId="17848" hidden="1"/>
    <cellStyle name="Uwaga 3" xfId="17843" hidden="1"/>
    <cellStyle name="Uwaga 3" xfId="17837" hidden="1"/>
    <cellStyle name="Uwaga 3" xfId="17833" hidden="1"/>
    <cellStyle name="Uwaga 3" xfId="17828" hidden="1"/>
    <cellStyle name="Uwaga 3" xfId="17822" hidden="1"/>
    <cellStyle name="Uwaga 3" xfId="17818" hidden="1"/>
    <cellStyle name="Uwaga 3" xfId="17813" hidden="1"/>
    <cellStyle name="Uwaga 3" xfId="17807" hidden="1"/>
    <cellStyle name="Uwaga 3" xfId="17803" hidden="1"/>
    <cellStyle name="Uwaga 3" xfId="17799" hidden="1"/>
    <cellStyle name="Uwaga 3" xfId="18659" hidden="1"/>
    <cellStyle name="Uwaga 3" xfId="18658" hidden="1"/>
    <cellStyle name="Uwaga 3" xfId="18657" hidden="1"/>
    <cellStyle name="Uwaga 3" xfId="18644" hidden="1"/>
    <cellStyle name="Uwaga 3" xfId="18643" hidden="1"/>
    <cellStyle name="Uwaga 3" xfId="18642" hidden="1"/>
    <cellStyle name="Uwaga 3" xfId="18629" hidden="1"/>
    <cellStyle name="Uwaga 3" xfId="18628" hidden="1"/>
    <cellStyle name="Uwaga 3" xfId="18627" hidden="1"/>
    <cellStyle name="Uwaga 3" xfId="18614" hidden="1"/>
    <cellStyle name="Uwaga 3" xfId="18613" hidden="1"/>
    <cellStyle name="Uwaga 3" xfId="18612" hidden="1"/>
    <cellStyle name="Uwaga 3" xfId="18599" hidden="1"/>
    <cellStyle name="Uwaga 3" xfId="18598" hidden="1"/>
    <cellStyle name="Uwaga 3" xfId="18597" hidden="1"/>
    <cellStyle name="Uwaga 3" xfId="18585" hidden="1"/>
    <cellStyle name="Uwaga 3" xfId="18583" hidden="1"/>
    <cellStyle name="Uwaga 3" xfId="18581" hidden="1"/>
    <cellStyle name="Uwaga 3" xfId="18570" hidden="1"/>
    <cellStyle name="Uwaga 3" xfId="18568" hidden="1"/>
    <cellStyle name="Uwaga 3" xfId="18566" hidden="1"/>
    <cellStyle name="Uwaga 3" xfId="18555" hidden="1"/>
    <cellStyle name="Uwaga 3" xfId="18553" hidden="1"/>
    <cellStyle name="Uwaga 3" xfId="18551" hidden="1"/>
    <cellStyle name="Uwaga 3" xfId="18540" hidden="1"/>
    <cellStyle name="Uwaga 3" xfId="18538" hidden="1"/>
    <cellStyle name="Uwaga 3" xfId="18536" hidden="1"/>
    <cellStyle name="Uwaga 3" xfId="18525" hidden="1"/>
    <cellStyle name="Uwaga 3" xfId="18523" hidden="1"/>
    <cellStyle name="Uwaga 3" xfId="18521" hidden="1"/>
    <cellStyle name="Uwaga 3" xfId="18510" hidden="1"/>
    <cellStyle name="Uwaga 3" xfId="18508" hidden="1"/>
    <cellStyle name="Uwaga 3" xfId="18506" hidden="1"/>
    <cellStyle name="Uwaga 3" xfId="18495" hidden="1"/>
    <cellStyle name="Uwaga 3" xfId="18493" hidden="1"/>
    <cellStyle name="Uwaga 3" xfId="18491" hidden="1"/>
    <cellStyle name="Uwaga 3" xfId="18480" hidden="1"/>
    <cellStyle name="Uwaga 3" xfId="18478" hidden="1"/>
    <cellStyle name="Uwaga 3" xfId="18476" hidden="1"/>
    <cellStyle name="Uwaga 3" xfId="18465" hidden="1"/>
    <cellStyle name="Uwaga 3" xfId="18463" hidden="1"/>
    <cellStyle name="Uwaga 3" xfId="18461" hidden="1"/>
    <cellStyle name="Uwaga 3" xfId="18450" hidden="1"/>
    <cellStyle name="Uwaga 3" xfId="18448" hidden="1"/>
    <cellStyle name="Uwaga 3" xfId="18446" hidden="1"/>
    <cellStyle name="Uwaga 3" xfId="18435" hidden="1"/>
    <cellStyle name="Uwaga 3" xfId="18433" hidden="1"/>
    <cellStyle name="Uwaga 3" xfId="18431" hidden="1"/>
    <cellStyle name="Uwaga 3" xfId="18420" hidden="1"/>
    <cellStyle name="Uwaga 3" xfId="18418" hidden="1"/>
    <cellStyle name="Uwaga 3" xfId="18416" hidden="1"/>
    <cellStyle name="Uwaga 3" xfId="18405" hidden="1"/>
    <cellStyle name="Uwaga 3" xfId="18403" hidden="1"/>
    <cellStyle name="Uwaga 3" xfId="18400" hidden="1"/>
    <cellStyle name="Uwaga 3" xfId="18390" hidden="1"/>
    <cellStyle name="Uwaga 3" xfId="18387" hidden="1"/>
    <cellStyle name="Uwaga 3" xfId="18384" hidden="1"/>
    <cellStyle name="Uwaga 3" xfId="18375" hidden="1"/>
    <cellStyle name="Uwaga 3" xfId="18373" hidden="1"/>
    <cellStyle name="Uwaga 3" xfId="18370" hidden="1"/>
    <cellStyle name="Uwaga 3" xfId="18360" hidden="1"/>
    <cellStyle name="Uwaga 3" xfId="18358" hidden="1"/>
    <cellStyle name="Uwaga 3" xfId="18356" hidden="1"/>
    <cellStyle name="Uwaga 3" xfId="18345" hidden="1"/>
    <cellStyle name="Uwaga 3" xfId="18343" hidden="1"/>
    <cellStyle name="Uwaga 3" xfId="18341" hidden="1"/>
    <cellStyle name="Uwaga 3" xfId="18330" hidden="1"/>
    <cellStyle name="Uwaga 3" xfId="18328" hidden="1"/>
    <cellStyle name="Uwaga 3" xfId="18326" hidden="1"/>
    <cellStyle name="Uwaga 3" xfId="18315" hidden="1"/>
    <cellStyle name="Uwaga 3" xfId="18313" hidden="1"/>
    <cellStyle name="Uwaga 3" xfId="18311" hidden="1"/>
    <cellStyle name="Uwaga 3" xfId="18300" hidden="1"/>
    <cellStyle name="Uwaga 3" xfId="18298" hidden="1"/>
    <cellStyle name="Uwaga 3" xfId="18296" hidden="1"/>
    <cellStyle name="Uwaga 3" xfId="18285" hidden="1"/>
    <cellStyle name="Uwaga 3" xfId="18283" hidden="1"/>
    <cellStyle name="Uwaga 3" xfId="18280" hidden="1"/>
    <cellStyle name="Uwaga 3" xfId="18270" hidden="1"/>
    <cellStyle name="Uwaga 3" xfId="18267" hidden="1"/>
    <cellStyle name="Uwaga 3" xfId="18264" hidden="1"/>
    <cellStyle name="Uwaga 3" xfId="18255" hidden="1"/>
    <cellStyle name="Uwaga 3" xfId="18252" hidden="1"/>
    <cellStyle name="Uwaga 3" xfId="18249" hidden="1"/>
    <cellStyle name="Uwaga 3" xfId="18240" hidden="1"/>
    <cellStyle name="Uwaga 3" xfId="18238" hidden="1"/>
    <cellStyle name="Uwaga 3" xfId="18236" hidden="1"/>
    <cellStyle name="Uwaga 3" xfId="18225" hidden="1"/>
    <cellStyle name="Uwaga 3" xfId="18222" hidden="1"/>
    <cellStyle name="Uwaga 3" xfId="18219" hidden="1"/>
    <cellStyle name="Uwaga 3" xfId="18210" hidden="1"/>
    <cellStyle name="Uwaga 3" xfId="18207" hidden="1"/>
    <cellStyle name="Uwaga 3" xfId="18204" hidden="1"/>
    <cellStyle name="Uwaga 3" xfId="18195" hidden="1"/>
    <cellStyle name="Uwaga 3" xfId="18192" hidden="1"/>
    <cellStyle name="Uwaga 3" xfId="18189" hidden="1"/>
    <cellStyle name="Uwaga 3" xfId="18182" hidden="1"/>
    <cellStyle name="Uwaga 3" xfId="18178" hidden="1"/>
    <cellStyle name="Uwaga 3" xfId="18175" hidden="1"/>
    <cellStyle name="Uwaga 3" xfId="18167" hidden="1"/>
    <cellStyle name="Uwaga 3" xfId="18163" hidden="1"/>
    <cellStyle name="Uwaga 3" xfId="18160" hidden="1"/>
    <cellStyle name="Uwaga 3" xfId="18152" hidden="1"/>
    <cellStyle name="Uwaga 3" xfId="18148" hidden="1"/>
    <cellStyle name="Uwaga 3" xfId="18144" hidden="1"/>
    <cellStyle name="Uwaga 3" xfId="18137" hidden="1"/>
    <cellStyle name="Uwaga 3" xfId="18133" hidden="1"/>
    <cellStyle name="Uwaga 3" xfId="18130" hidden="1"/>
    <cellStyle name="Uwaga 3" xfId="18122" hidden="1"/>
    <cellStyle name="Uwaga 3" xfId="18118" hidden="1"/>
    <cellStyle name="Uwaga 3" xfId="18115" hidden="1"/>
    <cellStyle name="Uwaga 3" xfId="18106" hidden="1"/>
    <cellStyle name="Uwaga 3" xfId="18101" hidden="1"/>
    <cellStyle name="Uwaga 3" xfId="18097" hidden="1"/>
    <cellStyle name="Uwaga 3" xfId="18091" hidden="1"/>
    <cellStyle name="Uwaga 3" xfId="18086" hidden="1"/>
    <cellStyle name="Uwaga 3" xfId="18082" hidden="1"/>
    <cellStyle name="Uwaga 3" xfId="18076" hidden="1"/>
    <cellStyle name="Uwaga 3" xfId="18071" hidden="1"/>
    <cellStyle name="Uwaga 3" xfId="18067" hidden="1"/>
    <cellStyle name="Uwaga 3" xfId="18062" hidden="1"/>
    <cellStyle name="Uwaga 3" xfId="18058" hidden="1"/>
    <cellStyle name="Uwaga 3" xfId="18054" hidden="1"/>
    <cellStyle name="Uwaga 3" xfId="18047" hidden="1"/>
    <cellStyle name="Uwaga 3" xfId="18042" hidden="1"/>
    <cellStyle name="Uwaga 3" xfId="18038" hidden="1"/>
    <cellStyle name="Uwaga 3" xfId="18031" hidden="1"/>
    <cellStyle name="Uwaga 3" xfId="18026" hidden="1"/>
    <cellStyle name="Uwaga 3" xfId="18022" hidden="1"/>
    <cellStyle name="Uwaga 3" xfId="18017" hidden="1"/>
    <cellStyle name="Uwaga 3" xfId="18012" hidden="1"/>
    <cellStyle name="Uwaga 3" xfId="18008" hidden="1"/>
    <cellStyle name="Uwaga 3" xfId="18002" hidden="1"/>
    <cellStyle name="Uwaga 3" xfId="17998" hidden="1"/>
    <cellStyle name="Uwaga 3" xfId="17995" hidden="1"/>
    <cellStyle name="Uwaga 3" xfId="17988" hidden="1"/>
    <cellStyle name="Uwaga 3" xfId="17983" hidden="1"/>
    <cellStyle name="Uwaga 3" xfId="17978" hidden="1"/>
    <cellStyle name="Uwaga 3" xfId="17972" hidden="1"/>
    <cellStyle name="Uwaga 3" xfId="17967" hidden="1"/>
    <cellStyle name="Uwaga 3" xfId="17962" hidden="1"/>
    <cellStyle name="Uwaga 3" xfId="17957" hidden="1"/>
    <cellStyle name="Uwaga 3" xfId="17952" hidden="1"/>
    <cellStyle name="Uwaga 3" xfId="17947" hidden="1"/>
    <cellStyle name="Uwaga 3" xfId="17943" hidden="1"/>
    <cellStyle name="Uwaga 3" xfId="17939" hidden="1"/>
    <cellStyle name="Uwaga 3" xfId="17934" hidden="1"/>
    <cellStyle name="Uwaga 3" xfId="17927" hidden="1"/>
    <cellStyle name="Uwaga 3" xfId="17922" hidden="1"/>
    <cellStyle name="Uwaga 3" xfId="17917" hidden="1"/>
    <cellStyle name="Uwaga 3" xfId="17911" hidden="1"/>
    <cellStyle name="Uwaga 3" xfId="17906" hidden="1"/>
    <cellStyle name="Uwaga 3" xfId="17902" hidden="1"/>
    <cellStyle name="Uwaga 3" xfId="17897" hidden="1"/>
    <cellStyle name="Uwaga 3" xfId="17892" hidden="1"/>
    <cellStyle name="Uwaga 3" xfId="17887" hidden="1"/>
    <cellStyle name="Uwaga 3" xfId="17883" hidden="1"/>
    <cellStyle name="Uwaga 3" xfId="17878" hidden="1"/>
    <cellStyle name="Uwaga 3" xfId="17873" hidden="1"/>
    <cellStyle name="Uwaga 3" xfId="17868" hidden="1"/>
    <cellStyle name="Uwaga 3" xfId="17864" hidden="1"/>
    <cellStyle name="Uwaga 3" xfId="17860" hidden="1"/>
    <cellStyle name="Uwaga 3" xfId="17853" hidden="1"/>
    <cellStyle name="Uwaga 3" xfId="17849" hidden="1"/>
    <cellStyle name="Uwaga 3" xfId="17844" hidden="1"/>
    <cellStyle name="Uwaga 3" xfId="17838" hidden="1"/>
    <cellStyle name="Uwaga 3" xfId="17834" hidden="1"/>
    <cellStyle name="Uwaga 3" xfId="17829" hidden="1"/>
    <cellStyle name="Uwaga 3" xfId="17823" hidden="1"/>
    <cellStyle name="Uwaga 3" xfId="17819" hidden="1"/>
    <cellStyle name="Uwaga 3" xfId="17815" hidden="1"/>
    <cellStyle name="Uwaga 3" xfId="17808" hidden="1"/>
    <cellStyle name="Uwaga 3" xfId="17804" hidden="1"/>
    <cellStyle name="Uwaga 3" xfId="17800" hidden="1"/>
    <cellStyle name="Uwaga 3" xfId="18664" hidden="1"/>
    <cellStyle name="Uwaga 3" xfId="18662" hidden="1"/>
    <cellStyle name="Uwaga 3" xfId="18660" hidden="1"/>
    <cellStyle name="Uwaga 3" xfId="18647" hidden="1"/>
    <cellStyle name="Uwaga 3" xfId="18646" hidden="1"/>
    <cellStyle name="Uwaga 3" xfId="18645" hidden="1"/>
    <cellStyle name="Uwaga 3" xfId="18632" hidden="1"/>
    <cellStyle name="Uwaga 3" xfId="18631" hidden="1"/>
    <cellStyle name="Uwaga 3" xfId="18630" hidden="1"/>
    <cellStyle name="Uwaga 3" xfId="18618" hidden="1"/>
    <cellStyle name="Uwaga 3" xfId="18616" hidden="1"/>
    <cellStyle name="Uwaga 3" xfId="18615" hidden="1"/>
    <cellStyle name="Uwaga 3" xfId="18602" hidden="1"/>
    <cellStyle name="Uwaga 3" xfId="18601" hidden="1"/>
    <cellStyle name="Uwaga 3" xfId="18600" hidden="1"/>
    <cellStyle name="Uwaga 3" xfId="18588" hidden="1"/>
    <cellStyle name="Uwaga 3" xfId="18586" hidden="1"/>
    <cellStyle name="Uwaga 3" xfId="18584" hidden="1"/>
    <cellStyle name="Uwaga 3" xfId="18573" hidden="1"/>
    <cellStyle name="Uwaga 3" xfId="18571" hidden="1"/>
    <cellStyle name="Uwaga 3" xfId="18569" hidden="1"/>
    <cellStyle name="Uwaga 3" xfId="18558" hidden="1"/>
    <cellStyle name="Uwaga 3" xfId="18556" hidden="1"/>
    <cellStyle name="Uwaga 3" xfId="18554" hidden="1"/>
    <cellStyle name="Uwaga 3" xfId="18543" hidden="1"/>
    <cellStyle name="Uwaga 3" xfId="18541" hidden="1"/>
    <cellStyle name="Uwaga 3" xfId="18539" hidden="1"/>
    <cellStyle name="Uwaga 3" xfId="18528" hidden="1"/>
    <cellStyle name="Uwaga 3" xfId="18526" hidden="1"/>
    <cellStyle name="Uwaga 3" xfId="18524" hidden="1"/>
    <cellStyle name="Uwaga 3" xfId="18513" hidden="1"/>
    <cellStyle name="Uwaga 3" xfId="18511" hidden="1"/>
    <cellStyle name="Uwaga 3" xfId="18509" hidden="1"/>
    <cellStyle name="Uwaga 3" xfId="18498" hidden="1"/>
    <cellStyle name="Uwaga 3" xfId="18496" hidden="1"/>
    <cellStyle name="Uwaga 3" xfId="18494" hidden="1"/>
    <cellStyle name="Uwaga 3" xfId="18483" hidden="1"/>
    <cellStyle name="Uwaga 3" xfId="18481" hidden="1"/>
    <cellStyle name="Uwaga 3" xfId="18479" hidden="1"/>
    <cellStyle name="Uwaga 3" xfId="18468" hidden="1"/>
    <cellStyle name="Uwaga 3" xfId="18466" hidden="1"/>
    <cellStyle name="Uwaga 3" xfId="18464" hidden="1"/>
    <cellStyle name="Uwaga 3" xfId="18453" hidden="1"/>
    <cellStyle name="Uwaga 3" xfId="18451" hidden="1"/>
    <cellStyle name="Uwaga 3" xfId="18449" hidden="1"/>
    <cellStyle name="Uwaga 3" xfId="18438" hidden="1"/>
    <cellStyle name="Uwaga 3" xfId="18436" hidden="1"/>
    <cellStyle name="Uwaga 3" xfId="18434" hidden="1"/>
    <cellStyle name="Uwaga 3" xfId="18423" hidden="1"/>
    <cellStyle name="Uwaga 3" xfId="18421" hidden="1"/>
    <cellStyle name="Uwaga 3" xfId="18419" hidden="1"/>
    <cellStyle name="Uwaga 3" xfId="18408" hidden="1"/>
    <cellStyle name="Uwaga 3" xfId="18406" hidden="1"/>
    <cellStyle name="Uwaga 3" xfId="18404" hidden="1"/>
    <cellStyle name="Uwaga 3" xfId="18393" hidden="1"/>
    <cellStyle name="Uwaga 3" xfId="18391" hidden="1"/>
    <cellStyle name="Uwaga 3" xfId="18389" hidden="1"/>
    <cellStyle name="Uwaga 3" xfId="18378" hidden="1"/>
    <cellStyle name="Uwaga 3" xfId="18376" hidden="1"/>
    <cellStyle name="Uwaga 3" xfId="18374" hidden="1"/>
    <cellStyle name="Uwaga 3" xfId="18363" hidden="1"/>
    <cellStyle name="Uwaga 3" xfId="18361" hidden="1"/>
    <cellStyle name="Uwaga 3" xfId="18359" hidden="1"/>
    <cellStyle name="Uwaga 3" xfId="18348" hidden="1"/>
    <cellStyle name="Uwaga 3" xfId="18346" hidden="1"/>
    <cellStyle name="Uwaga 3" xfId="18344" hidden="1"/>
    <cellStyle name="Uwaga 3" xfId="18333" hidden="1"/>
    <cellStyle name="Uwaga 3" xfId="18331" hidden="1"/>
    <cellStyle name="Uwaga 3" xfId="18329" hidden="1"/>
    <cellStyle name="Uwaga 3" xfId="18318" hidden="1"/>
    <cellStyle name="Uwaga 3" xfId="18316" hidden="1"/>
    <cellStyle name="Uwaga 3" xfId="18314" hidden="1"/>
    <cellStyle name="Uwaga 3" xfId="18303" hidden="1"/>
    <cellStyle name="Uwaga 3" xfId="18301" hidden="1"/>
    <cellStyle name="Uwaga 3" xfId="18299" hidden="1"/>
    <cellStyle name="Uwaga 3" xfId="18288" hidden="1"/>
    <cellStyle name="Uwaga 3" xfId="18286" hidden="1"/>
    <cellStyle name="Uwaga 3" xfId="18284" hidden="1"/>
    <cellStyle name="Uwaga 3" xfId="18273" hidden="1"/>
    <cellStyle name="Uwaga 3" xfId="18271" hidden="1"/>
    <cellStyle name="Uwaga 3" xfId="18268" hidden="1"/>
    <cellStyle name="Uwaga 3" xfId="18258" hidden="1"/>
    <cellStyle name="Uwaga 3" xfId="18256" hidden="1"/>
    <cellStyle name="Uwaga 3" xfId="18254" hidden="1"/>
    <cellStyle name="Uwaga 3" xfId="18243" hidden="1"/>
    <cellStyle name="Uwaga 3" xfId="18241" hidden="1"/>
    <cellStyle name="Uwaga 3" xfId="18239" hidden="1"/>
    <cellStyle name="Uwaga 3" xfId="18228" hidden="1"/>
    <cellStyle name="Uwaga 3" xfId="18226" hidden="1"/>
    <cellStyle name="Uwaga 3" xfId="18223" hidden="1"/>
    <cellStyle name="Uwaga 3" xfId="18213" hidden="1"/>
    <cellStyle name="Uwaga 3" xfId="18211" hidden="1"/>
    <cellStyle name="Uwaga 3" xfId="18208" hidden="1"/>
    <cellStyle name="Uwaga 3" xfId="18198" hidden="1"/>
    <cellStyle name="Uwaga 3" xfId="18196" hidden="1"/>
    <cellStyle name="Uwaga 3" xfId="18193" hidden="1"/>
    <cellStyle name="Uwaga 3" xfId="18184" hidden="1"/>
    <cellStyle name="Uwaga 3" xfId="18181" hidden="1"/>
    <cellStyle name="Uwaga 3" xfId="18177" hidden="1"/>
    <cellStyle name="Uwaga 3" xfId="18169" hidden="1"/>
    <cellStyle name="Uwaga 3" xfId="18166" hidden="1"/>
    <cellStyle name="Uwaga 3" xfId="18162" hidden="1"/>
    <cellStyle name="Uwaga 3" xfId="18154" hidden="1"/>
    <cellStyle name="Uwaga 3" xfId="18151" hidden="1"/>
    <cellStyle name="Uwaga 3" xfId="18147" hidden="1"/>
    <cellStyle name="Uwaga 3" xfId="18139" hidden="1"/>
    <cellStyle name="Uwaga 3" xfId="18136" hidden="1"/>
    <cellStyle name="Uwaga 3" xfId="18132" hidden="1"/>
    <cellStyle name="Uwaga 3" xfId="18124" hidden="1"/>
    <cellStyle name="Uwaga 3" xfId="18121" hidden="1"/>
    <cellStyle name="Uwaga 3" xfId="18117" hidden="1"/>
    <cellStyle name="Uwaga 3" xfId="18109" hidden="1"/>
    <cellStyle name="Uwaga 3" xfId="18105" hidden="1"/>
    <cellStyle name="Uwaga 3" xfId="18100" hidden="1"/>
    <cellStyle name="Uwaga 3" xfId="18094" hidden="1"/>
    <cellStyle name="Uwaga 3" xfId="18090" hidden="1"/>
    <cellStyle name="Uwaga 3" xfId="18085" hidden="1"/>
    <cellStyle name="Uwaga 3" xfId="18079" hidden="1"/>
    <cellStyle name="Uwaga 3" xfId="18075" hidden="1"/>
    <cellStyle name="Uwaga 3" xfId="18070" hidden="1"/>
    <cellStyle name="Uwaga 3" xfId="18064" hidden="1"/>
    <cellStyle name="Uwaga 3" xfId="18061" hidden="1"/>
    <cellStyle name="Uwaga 3" xfId="18057" hidden="1"/>
    <cellStyle name="Uwaga 3" xfId="18049" hidden="1"/>
    <cellStyle name="Uwaga 3" xfId="18046" hidden="1"/>
    <cellStyle name="Uwaga 3" xfId="18041" hidden="1"/>
    <cellStyle name="Uwaga 3" xfId="18034" hidden="1"/>
    <cellStyle name="Uwaga 3" xfId="18030" hidden="1"/>
    <cellStyle name="Uwaga 3" xfId="18025" hidden="1"/>
    <cellStyle name="Uwaga 3" xfId="18019" hidden="1"/>
    <cellStyle name="Uwaga 3" xfId="18015" hidden="1"/>
    <cellStyle name="Uwaga 3" xfId="18010" hidden="1"/>
    <cellStyle name="Uwaga 3" xfId="18004" hidden="1"/>
    <cellStyle name="Uwaga 3" xfId="18001" hidden="1"/>
    <cellStyle name="Uwaga 3" xfId="17997" hidden="1"/>
    <cellStyle name="Uwaga 3" xfId="17989" hidden="1"/>
    <cellStyle name="Uwaga 3" xfId="17984" hidden="1"/>
    <cellStyle name="Uwaga 3" xfId="17979" hidden="1"/>
    <cellStyle name="Uwaga 3" xfId="17974" hidden="1"/>
    <cellStyle name="Uwaga 3" xfId="17969" hidden="1"/>
    <cellStyle name="Uwaga 3" xfId="17964" hidden="1"/>
    <cellStyle name="Uwaga 3" xfId="17959" hidden="1"/>
    <cellStyle name="Uwaga 3" xfId="17954" hidden="1"/>
    <cellStyle name="Uwaga 3" xfId="17949" hidden="1"/>
    <cellStyle name="Uwaga 3" xfId="17944" hidden="1"/>
    <cellStyle name="Uwaga 3" xfId="17940" hidden="1"/>
    <cellStyle name="Uwaga 3" xfId="17935" hidden="1"/>
    <cellStyle name="Uwaga 3" xfId="17928" hidden="1"/>
    <cellStyle name="Uwaga 3" xfId="17923" hidden="1"/>
    <cellStyle name="Uwaga 3" xfId="17918" hidden="1"/>
    <cellStyle name="Uwaga 3" xfId="17913" hidden="1"/>
    <cellStyle name="Uwaga 3" xfId="17908" hidden="1"/>
    <cellStyle name="Uwaga 3" xfId="17903" hidden="1"/>
    <cellStyle name="Uwaga 3" xfId="17898" hidden="1"/>
    <cellStyle name="Uwaga 3" xfId="17893" hidden="1"/>
    <cellStyle name="Uwaga 3" xfId="17888" hidden="1"/>
    <cellStyle name="Uwaga 3" xfId="17884" hidden="1"/>
    <cellStyle name="Uwaga 3" xfId="17879" hidden="1"/>
    <cellStyle name="Uwaga 3" xfId="17874" hidden="1"/>
    <cellStyle name="Uwaga 3" xfId="17869" hidden="1"/>
    <cellStyle name="Uwaga 3" xfId="17865" hidden="1"/>
    <cellStyle name="Uwaga 3" xfId="17861" hidden="1"/>
    <cellStyle name="Uwaga 3" xfId="17854" hidden="1"/>
    <cellStyle name="Uwaga 3" xfId="17850" hidden="1"/>
    <cellStyle name="Uwaga 3" xfId="17845" hidden="1"/>
    <cellStyle name="Uwaga 3" xfId="17839" hidden="1"/>
    <cellStyle name="Uwaga 3" xfId="17835" hidden="1"/>
    <cellStyle name="Uwaga 3" xfId="17830" hidden="1"/>
    <cellStyle name="Uwaga 3" xfId="17824" hidden="1"/>
    <cellStyle name="Uwaga 3" xfId="17820" hidden="1"/>
    <cellStyle name="Uwaga 3" xfId="17816" hidden="1"/>
    <cellStyle name="Uwaga 3" xfId="17809" hidden="1"/>
    <cellStyle name="Uwaga 3" xfId="17805" hidden="1"/>
    <cellStyle name="Uwaga 3" xfId="17801" hidden="1"/>
    <cellStyle name="Uwaga 3" xfId="18668" hidden="1"/>
    <cellStyle name="Uwaga 3" xfId="18667" hidden="1"/>
    <cellStyle name="Uwaga 3" xfId="18665" hidden="1"/>
    <cellStyle name="Uwaga 3" xfId="18652" hidden="1"/>
    <cellStyle name="Uwaga 3" xfId="18650" hidden="1"/>
    <cellStyle name="Uwaga 3" xfId="18648" hidden="1"/>
    <cellStyle name="Uwaga 3" xfId="18638" hidden="1"/>
    <cellStyle name="Uwaga 3" xfId="18636" hidden="1"/>
    <cellStyle name="Uwaga 3" xfId="18634" hidden="1"/>
    <cellStyle name="Uwaga 3" xfId="18623" hidden="1"/>
    <cellStyle name="Uwaga 3" xfId="18621" hidden="1"/>
    <cellStyle name="Uwaga 3" xfId="18619" hidden="1"/>
    <cellStyle name="Uwaga 3" xfId="18606" hidden="1"/>
    <cellStyle name="Uwaga 3" xfId="18604" hidden="1"/>
    <cellStyle name="Uwaga 3" xfId="18603" hidden="1"/>
    <cellStyle name="Uwaga 3" xfId="18590" hidden="1"/>
    <cellStyle name="Uwaga 3" xfId="18589" hidden="1"/>
    <cellStyle name="Uwaga 3" xfId="18587" hidden="1"/>
    <cellStyle name="Uwaga 3" xfId="18575" hidden="1"/>
    <cellStyle name="Uwaga 3" xfId="18574" hidden="1"/>
    <cellStyle name="Uwaga 3" xfId="18572" hidden="1"/>
    <cellStyle name="Uwaga 3" xfId="18560" hidden="1"/>
    <cellStyle name="Uwaga 3" xfId="18559" hidden="1"/>
    <cellStyle name="Uwaga 3" xfId="18557" hidden="1"/>
    <cellStyle name="Uwaga 3" xfId="18545" hidden="1"/>
    <cellStyle name="Uwaga 3" xfId="18544" hidden="1"/>
    <cellStyle name="Uwaga 3" xfId="18542" hidden="1"/>
    <cellStyle name="Uwaga 3" xfId="18530" hidden="1"/>
    <cellStyle name="Uwaga 3" xfId="18529" hidden="1"/>
    <cellStyle name="Uwaga 3" xfId="18527" hidden="1"/>
    <cellStyle name="Uwaga 3" xfId="18515" hidden="1"/>
    <cellStyle name="Uwaga 3" xfId="18514" hidden="1"/>
    <cellStyle name="Uwaga 3" xfId="18512" hidden="1"/>
    <cellStyle name="Uwaga 3" xfId="18500" hidden="1"/>
    <cellStyle name="Uwaga 3" xfId="18499" hidden="1"/>
    <cellStyle name="Uwaga 3" xfId="18497" hidden="1"/>
    <cellStyle name="Uwaga 3" xfId="18485" hidden="1"/>
    <cellStyle name="Uwaga 3" xfId="18484" hidden="1"/>
    <cellStyle name="Uwaga 3" xfId="18482" hidden="1"/>
    <cellStyle name="Uwaga 3" xfId="18470" hidden="1"/>
    <cellStyle name="Uwaga 3" xfId="18469" hidden="1"/>
    <cellStyle name="Uwaga 3" xfId="18467" hidden="1"/>
    <cellStyle name="Uwaga 3" xfId="18455" hidden="1"/>
    <cellStyle name="Uwaga 3" xfId="18454" hidden="1"/>
    <cellStyle name="Uwaga 3" xfId="18452" hidden="1"/>
    <cellStyle name="Uwaga 3" xfId="18440" hidden="1"/>
    <cellStyle name="Uwaga 3" xfId="18439" hidden="1"/>
    <cellStyle name="Uwaga 3" xfId="18437" hidden="1"/>
    <cellStyle name="Uwaga 3" xfId="18425" hidden="1"/>
    <cellStyle name="Uwaga 3" xfId="18424" hidden="1"/>
    <cellStyle name="Uwaga 3" xfId="18422" hidden="1"/>
    <cellStyle name="Uwaga 3" xfId="18410" hidden="1"/>
    <cellStyle name="Uwaga 3" xfId="18409" hidden="1"/>
    <cellStyle name="Uwaga 3" xfId="18407" hidden="1"/>
    <cellStyle name="Uwaga 3" xfId="18395" hidden="1"/>
    <cellStyle name="Uwaga 3" xfId="18394" hidden="1"/>
    <cellStyle name="Uwaga 3" xfId="18392" hidden="1"/>
    <cellStyle name="Uwaga 3" xfId="18380" hidden="1"/>
    <cellStyle name="Uwaga 3" xfId="18379" hidden="1"/>
    <cellStyle name="Uwaga 3" xfId="18377" hidden="1"/>
    <cellStyle name="Uwaga 3" xfId="18365" hidden="1"/>
    <cellStyle name="Uwaga 3" xfId="18364" hidden="1"/>
    <cellStyle name="Uwaga 3" xfId="18362" hidden="1"/>
    <cellStyle name="Uwaga 3" xfId="18350" hidden="1"/>
    <cellStyle name="Uwaga 3" xfId="18349" hidden="1"/>
    <cellStyle name="Uwaga 3" xfId="18347" hidden="1"/>
    <cellStyle name="Uwaga 3" xfId="18335" hidden="1"/>
    <cellStyle name="Uwaga 3" xfId="18334" hidden="1"/>
    <cellStyle name="Uwaga 3" xfId="18332" hidden="1"/>
    <cellStyle name="Uwaga 3" xfId="18320" hidden="1"/>
    <cellStyle name="Uwaga 3" xfId="18319" hidden="1"/>
    <cellStyle name="Uwaga 3" xfId="18317" hidden="1"/>
    <cellStyle name="Uwaga 3" xfId="18305" hidden="1"/>
    <cellStyle name="Uwaga 3" xfId="18304" hidden="1"/>
    <cellStyle name="Uwaga 3" xfId="18302" hidden="1"/>
    <cellStyle name="Uwaga 3" xfId="18290" hidden="1"/>
    <cellStyle name="Uwaga 3" xfId="18289" hidden="1"/>
    <cellStyle name="Uwaga 3" xfId="18287" hidden="1"/>
    <cellStyle name="Uwaga 3" xfId="18275" hidden="1"/>
    <cellStyle name="Uwaga 3" xfId="18274" hidden="1"/>
    <cellStyle name="Uwaga 3" xfId="18272" hidden="1"/>
    <cellStyle name="Uwaga 3" xfId="18260" hidden="1"/>
    <cellStyle name="Uwaga 3" xfId="18259" hidden="1"/>
    <cellStyle name="Uwaga 3" xfId="18257" hidden="1"/>
    <cellStyle name="Uwaga 3" xfId="18245" hidden="1"/>
    <cellStyle name="Uwaga 3" xfId="18244" hidden="1"/>
    <cellStyle name="Uwaga 3" xfId="18242" hidden="1"/>
    <cellStyle name="Uwaga 3" xfId="18230" hidden="1"/>
    <cellStyle name="Uwaga 3" xfId="18229" hidden="1"/>
    <cellStyle name="Uwaga 3" xfId="18227" hidden="1"/>
    <cellStyle name="Uwaga 3" xfId="18215" hidden="1"/>
    <cellStyle name="Uwaga 3" xfId="18214" hidden="1"/>
    <cellStyle name="Uwaga 3" xfId="18212" hidden="1"/>
    <cellStyle name="Uwaga 3" xfId="18200" hidden="1"/>
    <cellStyle name="Uwaga 3" xfId="18199" hidden="1"/>
    <cellStyle name="Uwaga 3" xfId="18197" hidden="1"/>
    <cellStyle name="Uwaga 3" xfId="18185" hidden="1"/>
    <cellStyle name="Uwaga 3" xfId="18183" hidden="1"/>
    <cellStyle name="Uwaga 3" xfId="18180" hidden="1"/>
    <cellStyle name="Uwaga 3" xfId="18170" hidden="1"/>
    <cellStyle name="Uwaga 3" xfId="18168" hidden="1"/>
    <cellStyle name="Uwaga 3" xfId="18165" hidden="1"/>
    <cellStyle name="Uwaga 3" xfId="18155" hidden="1"/>
    <cellStyle name="Uwaga 3" xfId="18153" hidden="1"/>
    <cellStyle name="Uwaga 3" xfId="18150" hidden="1"/>
    <cellStyle name="Uwaga 3" xfId="18140" hidden="1"/>
    <cellStyle name="Uwaga 3" xfId="18138" hidden="1"/>
    <cellStyle name="Uwaga 3" xfId="18135" hidden="1"/>
    <cellStyle name="Uwaga 3" xfId="18125" hidden="1"/>
    <cellStyle name="Uwaga 3" xfId="18123" hidden="1"/>
    <cellStyle name="Uwaga 3" xfId="18120" hidden="1"/>
    <cellStyle name="Uwaga 3" xfId="18110" hidden="1"/>
    <cellStyle name="Uwaga 3" xfId="18108" hidden="1"/>
    <cellStyle name="Uwaga 3" xfId="18104" hidden="1"/>
    <cellStyle name="Uwaga 3" xfId="18095" hidden="1"/>
    <cellStyle name="Uwaga 3" xfId="18092" hidden="1"/>
    <cellStyle name="Uwaga 3" xfId="18088" hidden="1"/>
    <cellStyle name="Uwaga 3" xfId="18080" hidden="1"/>
    <cellStyle name="Uwaga 3" xfId="18078" hidden="1"/>
    <cellStyle name="Uwaga 3" xfId="18074" hidden="1"/>
    <cellStyle name="Uwaga 3" xfId="18065" hidden="1"/>
    <cellStyle name="Uwaga 3" xfId="18063" hidden="1"/>
    <cellStyle name="Uwaga 3" xfId="18060" hidden="1"/>
    <cellStyle name="Uwaga 3" xfId="18050" hidden="1"/>
    <cellStyle name="Uwaga 3" xfId="18048" hidden="1"/>
    <cellStyle name="Uwaga 3" xfId="18043" hidden="1"/>
    <cellStyle name="Uwaga 3" xfId="18035" hidden="1"/>
    <cellStyle name="Uwaga 3" xfId="18033" hidden="1"/>
    <cellStyle name="Uwaga 3" xfId="18028" hidden="1"/>
    <cellStyle name="Uwaga 3" xfId="18020" hidden="1"/>
    <cellStyle name="Uwaga 3" xfId="18018" hidden="1"/>
    <cellStyle name="Uwaga 3" xfId="18013" hidden="1"/>
    <cellStyle name="Uwaga 3" xfId="18005" hidden="1"/>
    <cellStyle name="Uwaga 3" xfId="18003" hidden="1"/>
    <cellStyle name="Uwaga 3" xfId="17999" hidden="1"/>
    <cellStyle name="Uwaga 3" xfId="17990" hidden="1"/>
    <cellStyle name="Uwaga 3" xfId="17987" hidden="1"/>
    <cellStyle name="Uwaga 3" xfId="17982" hidden="1"/>
    <cellStyle name="Uwaga 3" xfId="17975" hidden="1"/>
    <cellStyle name="Uwaga 3" xfId="17971" hidden="1"/>
    <cellStyle name="Uwaga 3" xfId="17966" hidden="1"/>
    <cellStyle name="Uwaga 3" xfId="17960" hidden="1"/>
    <cellStyle name="Uwaga 3" xfId="17956" hidden="1"/>
    <cellStyle name="Uwaga 3" xfId="17951" hidden="1"/>
    <cellStyle name="Uwaga 3" xfId="17945" hidden="1"/>
    <cellStyle name="Uwaga 3" xfId="17942" hidden="1"/>
    <cellStyle name="Uwaga 3" xfId="17938" hidden="1"/>
    <cellStyle name="Uwaga 3" xfId="17929" hidden="1"/>
    <cellStyle name="Uwaga 3" xfId="17924" hidden="1"/>
    <cellStyle name="Uwaga 3" xfId="17919" hidden="1"/>
    <cellStyle name="Uwaga 3" xfId="17914" hidden="1"/>
    <cellStyle name="Uwaga 3" xfId="17909" hidden="1"/>
    <cellStyle name="Uwaga 3" xfId="17904" hidden="1"/>
    <cellStyle name="Uwaga 3" xfId="17899" hidden="1"/>
    <cellStyle name="Uwaga 3" xfId="17894" hidden="1"/>
    <cellStyle name="Uwaga 3" xfId="17889" hidden="1"/>
    <cellStyle name="Uwaga 3" xfId="17885" hidden="1"/>
    <cellStyle name="Uwaga 3" xfId="17880" hidden="1"/>
    <cellStyle name="Uwaga 3" xfId="17875" hidden="1"/>
    <cellStyle name="Uwaga 3" xfId="17870" hidden="1"/>
    <cellStyle name="Uwaga 3" xfId="17866" hidden="1"/>
    <cellStyle name="Uwaga 3" xfId="17862" hidden="1"/>
    <cellStyle name="Uwaga 3" xfId="17855" hidden="1"/>
    <cellStyle name="Uwaga 3" xfId="17851" hidden="1"/>
    <cellStyle name="Uwaga 3" xfId="17846" hidden="1"/>
    <cellStyle name="Uwaga 3" xfId="17840" hidden="1"/>
    <cellStyle name="Uwaga 3" xfId="17836" hidden="1"/>
    <cellStyle name="Uwaga 3" xfId="17831" hidden="1"/>
    <cellStyle name="Uwaga 3" xfId="17825" hidden="1"/>
    <cellStyle name="Uwaga 3" xfId="17821" hidden="1"/>
    <cellStyle name="Uwaga 3" xfId="17817" hidden="1"/>
    <cellStyle name="Uwaga 3" xfId="17810" hidden="1"/>
    <cellStyle name="Uwaga 3" xfId="17806" hidden="1"/>
    <cellStyle name="Uwaga 3" xfId="17802" hidden="1"/>
    <cellStyle name="Uwaga 3" xfId="17755" hidden="1"/>
    <cellStyle name="Uwaga 3" xfId="17754" hidden="1"/>
    <cellStyle name="Uwaga 3" xfId="17753" hidden="1"/>
    <cellStyle name="Uwaga 3" xfId="17746" hidden="1"/>
    <cellStyle name="Uwaga 3" xfId="17745" hidden="1"/>
    <cellStyle name="Uwaga 3" xfId="17744" hidden="1"/>
    <cellStyle name="Uwaga 3" xfId="17737" hidden="1"/>
    <cellStyle name="Uwaga 3" xfId="17736" hidden="1"/>
    <cellStyle name="Uwaga 3" xfId="17735" hidden="1"/>
    <cellStyle name="Uwaga 3" xfId="17728" hidden="1"/>
    <cellStyle name="Uwaga 3" xfId="17727" hidden="1"/>
    <cellStyle name="Uwaga 3" xfId="17726" hidden="1"/>
    <cellStyle name="Uwaga 3" xfId="17719" hidden="1"/>
    <cellStyle name="Uwaga 3" xfId="17718" hidden="1"/>
    <cellStyle name="Uwaga 3" xfId="17716" hidden="1"/>
    <cellStyle name="Uwaga 3" xfId="17711" hidden="1"/>
    <cellStyle name="Uwaga 3" xfId="17708" hidden="1"/>
    <cellStyle name="Uwaga 3" xfId="17706" hidden="1"/>
    <cellStyle name="Uwaga 3" xfId="17702" hidden="1"/>
    <cellStyle name="Uwaga 3" xfId="17699" hidden="1"/>
    <cellStyle name="Uwaga 3" xfId="17697" hidden="1"/>
    <cellStyle name="Uwaga 3" xfId="17693" hidden="1"/>
    <cellStyle name="Uwaga 3" xfId="17690" hidden="1"/>
    <cellStyle name="Uwaga 3" xfId="17688" hidden="1"/>
    <cellStyle name="Uwaga 3" xfId="17684" hidden="1"/>
    <cellStyle name="Uwaga 3" xfId="17682" hidden="1"/>
    <cellStyle name="Uwaga 3" xfId="17681" hidden="1"/>
    <cellStyle name="Uwaga 3" xfId="17675" hidden="1"/>
    <cellStyle name="Uwaga 3" xfId="17673" hidden="1"/>
    <cellStyle name="Uwaga 3" xfId="17670" hidden="1"/>
    <cellStyle name="Uwaga 3" xfId="17666" hidden="1"/>
    <cellStyle name="Uwaga 3" xfId="17663" hidden="1"/>
    <cellStyle name="Uwaga 3" xfId="17661" hidden="1"/>
    <cellStyle name="Uwaga 3" xfId="17657" hidden="1"/>
    <cellStyle name="Uwaga 3" xfId="17654" hidden="1"/>
    <cellStyle name="Uwaga 3" xfId="17652" hidden="1"/>
    <cellStyle name="Uwaga 3" xfId="17648" hidden="1"/>
    <cellStyle name="Uwaga 3" xfId="17646" hidden="1"/>
    <cellStyle name="Uwaga 3" xfId="17645" hidden="1"/>
    <cellStyle name="Uwaga 3" xfId="17639" hidden="1"/>
    <cellStyle name="Uwaga 3" xfId="17636" hidden="1"/>
    <cellStyle name="Uwaga 3" xfId="17634" hidden="1"/>
    <cellStyle name="Uwaga 3" xfId="17630" hidden="1"/>
    <cellStyle name="Uwaga 3" xfId="17627" hidden="1"/>
    <cellStyle name="Uwaga 3" xfId="17625" hidden="1"/>
    <cellStyle name="Uwaga 3" xfId="17621" hidden="1"/>
    <cellStyle name="Uwaga 3" xfId="17618" hidden="1"/>
    <cellStyle name="Uwaga 3" xfId="17616" hidden="1"/>
    <cellStyle name="Uwaga 3" xfId="17612" hidden="1"/>
    <cellStyle name="Uwaga 3" xfId="17610" hidden="1"/>
    <cellStyle name="Uwaga 3" xfId="17609" hidden="1"/>
    <cellStyle name="Uwaga 3" xfId="17602" hidden="1"/>
    <cellStyle name="Uwaga 3" xfId="17599" hidden="1"/>
    <cellStyle name="Uwaga 3" xfId="17597" hidden="1"/>
    <cellStyle name="Uwaga 3" xfId="17593" hidden="1"/>
    <cellStyle name="Uwaga 3" xfId="17590" hidden="1"/>
    <cellStyle name="Uwaga 3" xfId="17588" hidden="1"/>
    <cellStyle name="Uwaga 3" xfId="17584" hidden="1"/>
    <cellStyle name="Uwaga 3" xfId="17581" hidden="1"/>
    <cellStyle name="Uwaga 3" xfId="17579" hidden="1"/>
    <cellStyle name="Uwaga 3" xfId="17576" hidden="1"/>
    <cellStyle name="Uwaga 3" xfId="17574" hidden="1"/>
    <cellStyle name="Uwaga 3" xfId="17573" hidden="1"/>
    <cellStyle name="Uwaga 3" xfId="17567" hidden="1"/>
    <cellStyle name="Uwaga 3" xfId="17565" hidden="1"/>
    <cellStyle name="Uwaga 3" xfId="17563" hidden="1"/>
    <cellStyle name="Uwaga 3" xfId="17558" hidden="1"/>
    <cellStyle name="Uwaga 3" xfId="17556" hidden="1"/>
    <cellStyle name="Uwaga 3" xfId="17554" hidden="1"/>
    <cellStyle name="Uwaga 3" xfId="17549" hidden="1"/>
    <cellStyle name="Uwaga 3" xfId="17547" hidden="1"/>
    <cellStyle name="Uwaga 3" xfId="17545" hidden="1"/>
    <cellStyle name="Uwaga 3" xfId="17540" hidden="1"/>
    <cellStyle name="Uwaga 3" xfId="17538" hidden="1"/>
    <cellStyle name="Uwaga 3" xfId="17537" hidden="1"/>
    <cellStyle name="Uwaga 3" xfId="17530" hidden="1"/>
    <cellStyle name="Uwaga 3" xfId="17527" hidden="1"/>
    <cellStyle name="Uwaga 3" xfId="17525" hidden="1"/>
    <cellStyle name="Uwaga 3" xfId="17521" hidden="1"/>
    <cellStyle name="Uwaga 3" xfId="17518" hidden="1"/>
    <cellStyle name="Uwaga 3" xfId="17516" hidden="1"/>
    <cellStyle name="Uwaga 3" xfId="17512" hidden="1"/>
    <cellStyle name="Uwaga 3" xfId="17509" hidden="1"/>
    <cellStyle name="Uwaga 3" xfId="17507" hidden="1"/>
    <cellStyle name="Uwaga 3" xfId="17504" hidden="1"/>
    <cellStyle name="Uwaga 3" xfId="17502" hidden="1"/>
    <cellStyle name="Uwaga 3" xfId="17500" hidden="1"/>
    <cellStyle name="Uwaga 3" xfId="17494" hidden="1"/>
    <cellStyle name="Uwaga 3" xfId="17491" hidden="1"/>
    <cellStyle name="Uwaga 3" xfId="17489" hidden="1"/>
    <cellStyle name="Uwaga 3" xfId="17485" hidden="1"/>
    <cellStyle name="Uwaga 3" xfId="17482" hidden="1"/>
    <cellStyle name="Uwaga 3" xfId="17480" hidden="1"/>
    <cellStyle name="Uwaga 3" xfId="17476" hidden="1"/>
    <cellStyle name="Uwaga 3" xfId="17473" hidden="1"/>
    <cellStyle name="Uwaga 3" xfId="17471" hidden="1"/>
    <cellStyle name="Uwaga 3" xfId="17469" hidden="1"/>
    <cellStyle name="Uwaga 3" xfId="17467" hidden="1"/>
    <cellStyle name="Uwaga 3" xfId="17465" hidden="1"/>
    <cellStyle name="Uwaga 3" xfId="17460" hidden="1"/>
    <cellStyle name="Uwaga 3" xfId="17458" hidden="1"/>
    <cellStyle name="Uwaga 3" xfId="17455" hidden="1"/>
    <cellStyle name="Uwaga 3" xfId="17451" hidden="1"/>
    <cellStyle name="Uwaga 3" xfId="17448" hidden="1"/>
    <cellStyle name="Uwaga 3" xfId="17445" hidden="1"/>
    <cellStyle name="Uwaga 3" xfId="17442" hidden="1"/>
    <cellStyle name="Uwaga 3" xfId="17440" hidden="1"/>
    <cellStyle name="Uwaga 3" xfId="17437" hidden="1"/>
    <cellStyle name="Uwaga 3" xfId="17433" hidden="1"/>
    <cellStyle name="Uwaga 3" xfId="17431" hidden="1"/>
    <cellStyle name="Uwaga 3" xfId="17428" hidden="1"/>
    <cellStyle name="Uwaga 3" xfId="17423" hidden="1"/>
    <cellStyle name="Uwaga 3" xfId="17420" hidden="1"/>
    <cellStyle name="Uwaga 3" xfId="17417" hidden="1"/>
    <cellStyle name="Uwaga 3" xfId="17413" hidden="1"/>
    <cellStyle name="Uwaga 3" xfId="17410" hidden="1"/>
    <cellStyle name="Uwaga 3" xfId="17408" hidden="1"/>
    <cellStyle name="Uwaga 3" xfId="17405" hidden="1"/>
    <cellStyle name="Uwaga 3" xfId="17402" hidden="1"/>
    <cellStyle name="Uwaga 3" xfId="17399" hidden="1"/>
    <cellStyle name="Uwaga 3" xfId="17397" hidden="1"/>
    <cellStyle name="Uwaga 3" xfId="17395" hidden="1"/>
    <cellStyle name="Uwaga 3" xfId="17392" hidden="1"/>
    <cellStyle name="Uwaga 3" xfId="17387" hidden="1"/>
    <cellStyle name="Uwaga 3" xfId="17384" hidden="1"/>
    <cellStyle name="Uwaga 3" xfId="17381" hidden="1"/>
    <cellStyle name="Uwaga 3" xfId="17378" hidden="1"/>
    <cellStyle name="Uwaga 3" xfId="17375" hidden="1"/>
    <cellStyle name="Uwaga 3" xfId="17372" hidden="1"/>
    <cellStyle name="Uwaga 3" xfId="17369" hidden="1"/>
    <cellStyle name="Uwaga 3" xfId="17366" hidden="1"/>
    <cellStyle name="Uwaga 3" xfId="17363" hidden="1"/>
    <cellStyle name="Uwaga 3" xfId="17361" hidden="1"/>
    <cellStyle name="Uwaga 3" xfId="17359" hidden="1"/>
    <cellStyle name="Uwaga 3" xfId="17356" hidden="1"/>
    <cellStyle name="Uwaga 3" xfId="17351" hidden="1"/>
    <cellStyle name="Uwaga 3" xfId="17348" hidden="1"/>
    <cellStyle name="Uwaga 3" xfId="17345" hidden="1"/>
    <cellStyle name="Uwaga 3" xfId="17342" hidden="1"/>
    <cellStyle name="Uwaga 3" xfId="17339" hidden="1"/>
    <cellStyle name="Uwaga 3" xfId="17336" hidden="1"/>
    <cellStyle name="Uwaga 3" xfId="17333" hidden="1"/>
    <cellStyle name="Uwaga 3" xfId="17330" hidden="1"/>
    <cellStyle name="Uwaga 3" xfId="17327" hidden="1"/>
    <cellStyle name="Uwaga 3" xfId="17325" hidden="1"/>
    <cellStyle name="Uwaga 3" xfId="17323" hidden="1"/>
    <cellStyle name="Uwaga 3" xfId="17320" hidden="1"/>
    <cellStyle name="Uwaga 3" xfId="17314" hidden="1"/>
    <cellStyle name="Uwaga 3" xfId="17311" hidden="1"/>
    <cellStyle name="Uwaga 3" xfId="17309" hidden="1"/>
    <cellStyle name="Uwaga 3" xfId="17305" hidden="1"/>
    <cellStyle name="Uwaga 3" xfId="17302" hidden="1"/>
    <cellStyle name="Uwaga 3" xfId="17300" hidden="1"/>
    <cellStyle name="Uwaga 3" xfId="17296" hidden="1"/>
    <cellStyle name="Uwaga 3" xfId="17293" hidden="1"/>
    <cellStyle name="Uwaga 3" xfId="17291" hidden="1"/>
    <cellStyle name="Uwaga 3" xfId="17289" hidden="1"/>
    <cellStyle name="Uwaga 3" xfId="17286" hidden="1"/>
    <cellStyle name="Uwaga 3" xfId="17283" hidden="1"/>
    <cellStyle name="Uwaga 3" xfId="17280" hidden="1"/>
    <cellStyle name="Uwaga 3" xfId="17278" hidden="1"/>
    <cellStyle name="Uwaga 3" xfId="17276" hidden="1"/>
    <cellStyle name="Uwaga 3" xfId="17271" hidden="1"/>
    <cellStyle name="Uwaga 3" xfId="17269" hidden="1"/>
    <cellStyle name="Uwaga 3" xfId="17266" hidden="1"/>
    <cellStyle name="Uwaga 3" xfId="17262" hidden="1"/>
    <cellStyle name="Uwaga 3" xfId="17260" hidden="1"/>
    <cellStyle name="Uwaga 3" xfId="17257" hidden="1"/>
    <cellStyle name="Uwaga 3" xfId="17253" hidden="1"/>
    <cellStyle name="Uwaga 3" xfId="17251" hidden="1"/>
    <cellStyle name="Uwaga 3" xfId="17248" hidden="1"/>
    <cellStyle name="Uwaga 3" xfId="17244" hidden="1"/>
    <cellStyle name="Uwaga 3" xfId="17242" hidden="1"/>
    <cellStyle name="Uwaga 3" xfId="17240" hidden="1"/>
    <cellStyle name="Uwaga 3" xfId="18792" hidden="1"/>
    <cellStyle name="Uwaga 3" xfId="18793" hidden="1"/>
    <cellStyle name="Uwaga 3" xfId="18795" hidden="1"/>
    <cellStyle name="Uwaga 3" xfId="18807" hidden="1"/>
    <cellStyle name="Uwaga 3" xfId="18808" hidden="1"/>
    <cellStyle name="Uwaga 3" xfId="18813" hidden="1"/>
    <cellStyle name="Uwaga 3" xfId="18822" hidden="1"/>
    <cellStyle name="Uwaga 3" xfId="18823" hidden="1"/>
    <cellStyle name="Uwaga 3" xfId="18828" hidden="1"/>
    <cellStyle name="Uwaga 3" xfId="18837" hidden="1"/>
    <cellStyle name="Uwaga 3" xfId="18838" hidden="1"/>
    <cellStyle name="Uwaga 3" xfId="18839" hidden="1"/>
    <cellStyle name="Uwaga 3" xfId="18852" hidden="1"/>
    <cellStyle name="Uwaga 3" xfId="18857" hidden="1"/>
    <cellStyle name="Uwaga 3" xfId="18862" hidden="1"/>
    <cellStyle name="Uwaga 3" xfId="18872" hidden="1"/>
    <cellStyle name="Uwaga 3" xfId="18877" hidden="1"/>
    <cellStyle name="Uwaga 3" xfId="18881" hidden="1"/>
    <cellStyle name="Uwaga 3" xfId="18888" hidden="1"/>
    <cellStyle name="Uwaga 3" xfId="18893" hidden="1"/>
    <cellStyle name="Uwaga 3" xfId="18896" hidden="1"/>
    <cellStyle name="Uwaga 3" xfId="18902" hidden="1"/>
    <cellStyle name="Uwaga 3" xfId="18907" hidden="1"/>
    <cellStyle name="Uwaga 3" xfId="18911" hidden="1"/>
    <cellStyle name="Uwaga 3" xfId="18912" hidden="1"/>
    <cellStyle name="Uwaga 3" xfId="18913" hidden="1"/>
    <cellStyle name="Uwaga 3" xfId="18917" hidden="1"/>
    <cellStyle name="Uwaga 3" xfId="18929" hidden="1"/>
    <cellStyle name="Uwaga 3" xfId="18934" hidden="1"/>
    <cellStyle name="Uwaga 3" xfId="18939" hidden="1"/>
    <cellStyle name="Uwaga 3" xfId="18944" hidden="1"/>
    <cellStyle name="Uwaga 3" xfId="18949" hidden="1"/>
    <cellStyle name="Uwaga 3" xfId="18954" hidden="1"/>
    <cellStyle name="Uwaga 3" xfId="18958" hidden="1"/>
    <cellStyle name="Uwaga 3" xfId="18962" hidden="1"/>
    <cellStyle name="Uwaga 3" xfId="18967" hidden="1"/>
    <cellStyle name="Uwaga 3" xfId="18972" hidden="1"/>
    <cellStyle name="Uwaga 3" xfId="18973" hidden="1"/>
    <cellStyle name="Uwaga 3" xfId="18975" hidden="1"/>
    <cellStyle name="Uwaga 3" xfId="18988" hidden="1"/>
    <cellStyle name="Uwaga 3" xfId="18992" hidden="1"/>
    <cellStyle name="Uwaga 3" xfId="18997" hidden="1"/>
    <cellStyle name="Uwaga 3" xfId="19004" hidden="1"/>
    <cellStyle name="Uwaga 3" xfId="19008" hidden="1"/>
    <cellStyle name="Uwaga 3" xfId="19013" hidden="1"/>
    <cellStyle name="Uwaga 3" xfId="19018" hidden="1"/>
    <cellStyle name="Uwaga 3" xfId="19021" hidden="1"/>
    <cellStyle name="Uwaga 3" xfId="19026" hidden="1"/>
    <cellStyle name="Uwaga 3" xfId="19032" hidden="1"/>
    <cellStyle name="Uwaga 3" xfId="19033" hidden="1"/>
    <cellStyle name="Uwaga 3" xfId="19036" hidden="1"/>
    <cellStyle name="Uwaga 3" xfId="19049" hidden="1"/>
    <cellStyle name="Uwaga 3" xfId="19053" hidden="1"/>
    <cellStyle name="Uwaga 3" xfId="19058" hidden="1"/>
    <cellStyle name="Uwaga 3" xfId="19065" hidden="1"/>
    <cellStyle name="Uwaga 3" xfId="19070" hidden="1"/>
    <cellStyle name="Uwaga 3" xfId="19074" hidden="1"/>
    <cellStyle name="Uwaga 3" xfId="19079" hidden="1"/>
    <cellStyle name="Uwaga 3" xfId="19083" hidden="1"/>
    <cellStyle name="Uwaga 3" xfId="19088" hidden="1"/>
    <cellStyle name="Uwaga 3" xfId="19092" hidden="1"/>
    <cellStyle name="Uwaga 3" xfId="19093" hidden="1"/>
    <cellStyle name="Uwaga 3" xfId="19095" hidden="1"/>
    <cellStyle name="Uwaga 3" xfId="19107" hidden="1"/>
    <cellStyle name="Uwaga 3" xfId="19108" hidden="1"/>
    <cellStyle name="Uwaga 3" xfId="19110" hidden="1"/>
    <cellStyle name="Uwaga 3" xfId="19122" hidden="1"/>
    <cellStyle name="Uwaga 3" xfId="19124" hidden="1"/>
    <cellStyle name="Uwaga 3" xfId="19127" hidden="1"/>
    <cellStyle name="Uwaga 3" xfId="19137" hidden="1"/>
    <cellStyle name="Uwaga 3" xfId="19138" hidden="1"/>
    <cellStyle name="Uwaga 3" xfId="19140" hidden="1"/>
    <cellStyle name="Uwaga 3" xfId="19152" hidden="1"/>
    <cellStyle name="Uwaga 3" xfId="19153" hidden="1"/>
    <cellStyle name="Uwaga 3" xfId="19154" hidden="1"/>
    <cellStyle name="Uwaga 3" xfId="19168" hidden="1"/>
    <cellStyle name="Uwaga 3" xfId="19171" hidden="1"/>
    <cellStyle name="Uwaga 3" xfId="19175" hidden="1"/>
    <cellStyle name="Uwaga 3" xfId="19183" hidden="1"/>
    <cellStyle name="Uwaga 3" xfId="19186" hidden="1"/>
    <cellStyle name="Uwaga 3" xfId="19190" hidden="1"/>
    <cellStyle name="Uwaga 3" xfId="19198" hidden="1"/>
    <cellStyle name="Uwaga 3" xfId="19201" hidden="1"/>
    <cellStyle name="Uwaga 3" xfId="19205" hidden="1"/>
    <cellStyle name="Uwaga 3" xfId="19212" hidden="1"/>
    <cellStyle name="Uwaga 3" xfId="19213" hidden="1"/>
    <cellStyle name="Uwaga 3" xfId="19215" hidden="1"/>
    <cellStyle name="Uwaga 3" xfId="19228" hidden="1"/>
    <cellStyle name="Uwaga 3" xfId="19231" hidden="1"/>
    <cellStyle name="Uwaga 3" xfId="19234" hidden="1"/>
    <cellStyle name="Uwaga 3" xfId="19243" hidden="1"/>
    <cellStyle name="Uwaga 3" xfId="19246" hidden="1"/>
    <cellStyle name="Uwaga 3" xfId="19250" hidden="1"/>
    <cellStyle name="Uwaga 3" xfId="19258" hidden="1"/>
    <cellStyle name="Uwaga 3" xfId="19260" hidden="1"/>
    <cellStyle name="Uwaga 3" xfId="19263" hidden="1"/>
    <cellStyle name="Uwaga 3" xfId="19272" hidden="1"/>
    <cellStyle name="Uwaga 3" xfId="19273" hidden="1"/>
    <cellStyle name="Uwaga 3" xfId="19274" hidden="1"/>
    <cellStyle name="Uwaga 3" xfId="19287" hidden="1"/>
    <cellStyle name="Uwaga 3" xfId="19288" hidden="1"/>
    <cellStyle name="Uwaga 3" xfId="19290" hidden="1"/>
    <cellStyle name="Uwaga 3" xfId="19302" hidden="1"/>
    <cellStyle name="Uwaga 3" xfId="19303" hidden="1"/>
    <cellStyle name="Uwaga 3" xfId="19305" hidden="1"/>
    <cellStyle name="Uwaga 3" xfId="19317" hidden="1"/>
    <cellStyle name="Uwaga 3" xfId="19318" hidden="1"/>
    <cellStyle name="Uwaga 3" xfId="19320" hidden="1"/>
    <cellStyle name="Uwaga 3" xfId="19332" hidden="1"/>
    <cellStyle name="Uwaga 3" xfId="19333" hidden="1"/>
    <cellStyle name="Uwaga 3" xfId="19334" hidden="1"/>
    <cellStyle name="Uwaga 3" xfId="19348" hidden="1"/>
    <cellStyle name="Uwaga 3" xfId="19350" hidden="1"/>
    <cellStyle name="Uwaga 3" xfId="19353" hidden="1"/>
    <cellStyle name="Uwaga 3" xfId="19363" hidden="1"/>
    <cellStyle name="Uwaga 3" xfId="19366" hidden="1"/>
    <cellStyle name="Uwaga 3" xfId="19369" hidden="1"/>
    <cellStyle name="Uwaga 3" xfId="19378" hidden="1"/>
    <cellStyle name="Uwaga 3" xfId="19380" hidden="1"/>
    <cellStyle name="Uwaga 3" xfId="19383" hidden="1"/>
    <cellStyle name="Uwaga 3" xfId="19392" hidden="1"/>
    <cellStyle name="Uwaga 3" xfId="19393" hidden="1"/>
    <cellStyle name="Uwaga 3" xfId="19394" hidden="1"/>
    <cellStyle name="Uwaga 3" xfId="19407" hidden="1"/>
    <cellStyle name="Uwaga 3" xfId="19409" hidden="1"/>
    <cellStyle name="Uwaga 3" xfId="19411" hidden="1"/>
    <cellStyle name="Uwaga 3" xfId="19422" hidden="1"/>
    <cellStyle name="Uwaga 3" xfId="19424" hidden="1"/>
    <cellStyle name="Uwaga 3" xfId="19426" hidden="1"/>
    <cellStyle name="Uwaga 3" xfId="19437" hidden="1"/>
    <cellStyle name="Uwaga 3" xfId="19439" hidden="1"/>
    <cellStyle name="Uwaga 3" xfId="19441" hidden="1"/>
    <cellStyle name="Uwaga 3" xfId="19452" hidden="1"/>
    <cellStyle name="Uwaga 3" xfId="19453" hidden="1"/>
    <cellStyle name="Uwaga 3" xfId="19454" hidden="1"/>
    <cellStyle name="Uwaga 3" xfId="19467" hidden="1"/>
    <cellStyle name="Uwaga 3" xfId="19469" hidden="1"/>
    <cellStyle name="Uwaga 3" xfId="19471" hidden="1"/>
    <cellStyle name="Uwaga 3" xfId="19482" hidden="1"/>
    <cellStyle name="Uwaga 3" xfId="19484" hidden="1"/>
    <cellStyle name="Uwaga 3" xfId="19486" hidden="1"/>
    <cellStyle name="Uwaga 3" xfId="19497" hidden="1"/>
    <cellStyle name="Uwaga 3" xfId="19499" hidden="1"/>
    <cellStyle name="Uwaga 3" xfId="19500" hidden="1"/>
    <cellStyle name="Uwaga 3" xfId="19512" hidden="1"/>
    <cellStyle name="Uwaga 3" xfId="19513" hidden="1"/>
    <cellStyle name="Uwaga 3" xfId="19514" hidden="1"/>
    <cellStyle name="Uwaga 3" xfId="19527" hidden="1"/>
    <cellStyle name="Uwaga 3" xfId="19529" hidden="1"/>
    <cellStyle name="Uwaga 3" xfId="19531" hidden="1"/>
    <cellStyle name="Uwaga 3" xfId="19542" hidden="1"/>
    <cellStyle name="Uwaga 3" xfId="19544" hidden="1"/>
    <cellStyle name="Uwaga 3" xfId="19546" hidden="1"/>
    <cellStyle name="Uwaga 3" xfId="19557" hidden="1"/>
    <cellStyle name="Uwaga 3" xfId="19559" hidden="1"/>
    <cellStyle name="Uwaga 3" xfId="19561" hidden="1"/>
    <cellStyle name="Uwaga 3" xfId="19572" hidden="1"/>
    <cellStyle name="Uwaga 3" xfId="19573" hidden="1"/>
    <cellStyle name="Uwaga 3" xfId="19575" hidden="1"/>
    <cellStyle name="Uwaga 3" xfId="19586" hidden="1"/>
    <cellStyle name="Uwaga 3" xfId="19588" hidden="1"/>
    <cellStyle name="Uwaga 3" xfId="19589" hidden="1"/>
    <cellStyle name="Uwaga 3" xfId="19598" hidden="1"/>
    <cellStyle name="Uwaga 3" xfId="19601" hidden="1"/>
    <cellStyle name="Uwaga 3" xfId="19603" hidden="1"/>
    <cellStyle name="Uwaga 3" xfId="19614" hidden="1"/>
    <cellStyle name="Uwaga 3" xfId="19616" hidden="1"/>
    <cellStyle name="Uwaga 3" xfId="19618" hidden="1"/>
    <cellStyle name="Uwaga 3" xfId="19630" hidden="1"/>
    <cellStyle name="Uwaga 3" xfId="19632" hidden="1"/>
    <cellStyle name="Uwaga 3" xfId="19634" hidden="1"/>
    <cellStyle name="Uwaga 3" xfId="19642" hidden="1"/>
    <cellStyle name="Uwaga 3" xfId="19644" hidden="1"/>
    <cellStyle name="Uwaga 3" xfId="19647" hidden="1"/>
    <cellStyle name="Uwaga 3" xfId="19637" hidden="1"/>
    <cellStyle name="Uwaga 3" xfId="19636" hidden="1"/>
    <cellStyle name="Uwaga 3" xfId="19635" hidden="1"/>
    <cellStyle name="Uwaga 3" xfId="19622" hidden="1"/>
    <cellStyle name="Uwaga 3" xfId="19621" hidden="1"/>
    <cellStyle name="Uwaga 3" xfId="19620" hidden="1"/>
    <cellStyle name="Uwaga 3" xfId="19607" hidden="1"/>
    <cellStyle name="Uwaga 3" xfId="19606" hidden="1"/>
    <cellStyle name="Uwaga 3" xfId="19605" hidden="1"/>
    <cellStyle name="Uwaga 3" xfId="19592" hidden="1"/>
    <cellStyle name="Uwaga 3" xfId="19591" hidden="1"/>
    <cellStyle name="Uwaga 3" xfId="19590" hidden="1"/>
    <cellStyle name="Uwaga 3" xfId="19577" hidden="1"/>
    <cellStyle name="Uwaga 3" xfId="19576" hidden="1"/>
    <cellStyle name="Uwaga 3" xfId="19574" hidden="1"/>
    <cellStyle name="Uwaga 3" xfId="19563" hidden="1"/>
    <cellStyle name="Uwaga 3" xfId="19560" hidden="1"/>
    <cellStyle name="Uwaga 3" xfId="19558" hidden="1"/>
    <cellStyle name="Uwaga 3" xfId="19548" hidden="1"/>
    <cellStyle name="Uwaga 3" xfId="19545" hidden="1"/>
    <cellStyle name="Uwaga 3" xfId="19543" hidden="1"/>
    <cellStyle name="Uwaga 3" xfId="19533" hidden="1"/>
    <cellStyle name="Uwaga 3" xfId="19530" hidden="1"/>
    <cellStyle name="Uwaga 3" xfId="19528" hidden="1"/>
    <cellStyle name="Uwaga 3" xfId="19518" hidden="1"/>
    <cellStyle name="Uwaga 3" xfId="19516" hidden="1"/>
    <cellStyle name="Uwaga 3" xfId="19515" hidden="1"/>
    <cellStyle name="Uwaga 3" xfId="19503" hidden="1"/>
    <cellStyle name="Uwaga 3" xfId="19501" hidden="1"/>
    <cellStyle name="Uwaga 3" xfId="19498" hidden="1"/>
    <cellStyle name="Uwaga 3" xfId="19488" hidden="1"/>
    <cellStyle name="Uwaga 3" xfId="19485" hidden="1"/>
    <cellStyle name="Uwaga 3" xfId="19483" hidden="1"/>
    <cellStyle name="Uwaga 3" xfId="19473" hidden="1"/>
    <cellStyle name="Uwaga 3" xfId="19470" hidden="1"/>
    <cellStyle name="Uwaga 3" xfId="19468" hidden="1"/>
    <cellStyle name="Uwaga 3" xfId="19458" hidden="1"/>
    <cellStyle name="Uwaga 3" xfId="19456" hidden="1"/>
    <cellStyle name="Uwaga 3" xfId="19455" hidden="1"/>
    <cellStyle name="Uwaga 3" xfId="19443" hidden="1"/>
    <cellStyle name="Uwaga 3" xfId="19440" hidden="1"/>
    <cellStyle name="Uwaga 3" xfId="19438" hidden="1"/>
    <cellStyle name="Uwaga 3" xfId="19428" hidden="1"/>
    <cellStyle name="Uwaga 3" xfId="19425" hidden="1"/>
    <cellStyle name="Uwaga 3" xfId="19423" hidden="1"/>
    <cellStyle name="Uwaga 3" xfId="19413" hidden="1"/>
    <cellStyle name="Uwaga 3" xfId="19410" hidden="1"/>
    <cellStyle name="Uwaga 3" xfId="19408" hidden="1"/>
    <cellStyle name="Uwaga 3" xfId="19398" hidden="1"/>
    <cellStyle name="Uwaga 3" xfId="19396" hidden="1"/>
    <cellStyle name="Uwaga 3" xfId="19395" hidden="1"/>
    <cellStyle name="Uwaga 3" xfId="19382" hidden="1"/>
    <cellStyle name="Uwaga 3" xfId="19379" hidden="1"/>
    <cellStyle name="Uwaga 3" xfId="19377" hidden="1"/>
    <cellStyle name="Uwaga 3" xfId="19367" hidden="1"/>
    <cellStyle name="Uwaga 3" xfId="19364" hidden="1"/>
    <cellStyle name="Uwaga 3" xfId="19362" hidden="1"/>
    <cellStyle name="Uwaga 3" xfId="19352" hidden="1"/>
    <cellStyle name="Uwaga 3" xfId="19349" hidden="1"/>
    <cellStyle name="Uwaga 3" xfId="19347" hidden="1"/>
    <cellStyle name="Uwaga 3" xfId="19338" hidden="1"/>
    <cellStyle name="Uwaga 3" xfId="19336" hidden="1"/>
    <cellStyle name="Uwaga 3" xfId="19335" hidden="1"/>
    <cellStyle name="Uwaga 3" xfId="19323" hidden="1"/>
    <cellStyle name="Uwaga 3" xfId="19321" hidden="1"/>
    <cellStyle name="Uwaga 3" xfId="19319" hidden="1"/>
    <cellStyle name="Uwaga 3" xfId="19308" hidden="1"/>
    <cellStyle name="Uwaga 3" xfId="19306" hidden="1"/>
    <cellStyle name="Uwaga 3" xfId="19304" hidden="1"/>
    <cellStyle name="Uwaga 3" xfId="19293" hidden="1"/>
    <cellStyle name="Uwaga 3" xfId="19291" hidden="1"/>
    <cellStyle name="Uwaga 3" xfId="19289" hidden="1"/>
    <cellStyle name="Uwaga 3" xfId="19278" hidden="1"/>
    <cellStyle name="Uwaga 3" xfId="19276" hidden="1"/>
    <cellStyle name="Uwaga 3" xfId="19275" hidden="1"/>
    <cellStyle name="Uwaga 3" xfId="19262" hidden="1"/>
    <cellStyle name="Uwaga 3" xfId="19259" hidden="1"/>
    <cellStyle name="Uwaga 3" xfId="19257" hidden="1"/>
    <cellStyle name="Uwaga 3" xfId="19247" hidden="1"/>
    <cellStyle name="Uwaga 3" xfId="19244" hidden="1"/>
    <cellStyle name="Uwaga 3" xfId="19242" hidden="1"/>
    <cellStyle name="Uwaga 3" xfId="19232" hidden="1"/>
    <cellStyle name="Uwaga 3" xfId="19229" hidden="1"/>
    <cellStyle name="Uwaga 3" xfId="19227" hidden="1"/>
    <cellStyle name="Uwaga 3" xfId="19218" hidden="1"/>
    <cellStyle name="Uwaga 3" xfId="19216" hidden="1"/>
    <cellStyle name="Uwaga 3" xfId="19214" hidden="1"/>
    <cellStyle name="Uwaga 3" xfId="19202" hidden="1"/>
    <cellStyle name="Uwaga 3" xfId="19199" hidden="1"/>
    <cellStyle name="Uwaga 3" xfId="19197" hidden="1"/>
    <cellStyle name="Uwaga 3" xfId="19187" hidden="1"/>
    <cellStyle name="Uwaga 3" xfId="19184" hidden="1"/>
    <cellStyle name="Uwaga 3" xfId="19182" hidden="1"/>
    <cellStyle name="Uwaga 3" xfId="19172" hidden="1"/>
    <cellStyle name="Uwaga 3" xfId="19169" hidden="1"/>
    <cellStyle name="Uwaga 3" xfId="19167" hidden="1"/>
    <cellStyle name="Uwaga 3" xfId="19160" hidden="1"/>
    <cellStyle name="Uwaga 3" xfId="19157" hidden="1"/>
    <cellStyle name="Uwaga 3" xfId="19155" hidden="1"/>
    <cellStyle name="Uwaga 3" xfId="19145" hidden="1"/>
    <cellStyle name="Uwaga 3" xfId="19142" hidden="1"/>
    <cellStyle name="Uwaga 3" xfId="19139" hidden="1"/>
    <cellStyle name="Uwaga 3" xfId="19130" hidden="1"/>
    <cellStyle name="Uwaga 3" xfId="19126" hidden="1"/>
    <cellStyle name="Uwaga 3" xfId="19123" hidden="1"/>
    <cellStyle name="Uwaga 3" xfId="19115" hidden="1"/>
    <cellStyle name="Uwaga 3" xfId="19112" hidden="1"/>
    <cellStyle name="Uwaga 3" xfId="19109" hidden="1"/>
    <cellStyle name="Uwaga 3" xfId="19100" hidden="1"/>
    <cellStyle name="Uwaga 3" xfId="19097" hidden="1"/>
    <cellStyle name="Uwaga 3" xfId="19094" hidden="1"/>
    <cellStyle name="Uwaga 3" xfId="19084" hidden="1"/>
    <cellStyle name="Uwaga 3" xfId="19080" hidden="1"/>
    <cellStyle name="Uwaga 3" xfId="19077" hidden="1"/>
    <cellStyle name="Uwaga 3" xfId="19068" hidden="1"/>
    <cellStyle name="Uwaga 3" xfId="19064" hidden="1"/>
    <cellStyle name="Uwaga 3" xfId="19062" hidden="1"/>
    <cellStyle name="Uwaga 3" xfId="19054" hidden="1"/>
    <cellStyle name="Uwaga 3" xfId="19050" hidden="1"/>
    <cellStyle name="Uwaga 3" xfId="19047" hidden="1"/>
    <cellStyle name="Uwaga 3" xfId="19040" hidden="1"/>
    <cellStyle name="Uwaga 3" xfId="19037" hidden="1"/>
    <cellStyle name="Uwaga 3" xfId="19034" hidden="1"/>
    <cellStyle name="Uwaga 3" xfId="19025" hidden="1"/>
    <cellStyle name="Uwaga 3" xfId="19020" hidden="1"/>
    <cellStyle name="Uwaga 3" xfId="19017" hidden="1"/>
    <cellStyle name="Uwaga 3" xfId="19010" hidden="1"/>
    <cellStyle name="Uwaga 3" xfId="19005" hidden="1"/>
    <cellStyle name="Uwaga 3" xfId="19002" hidden="1"/>
    <cellStyle name="Uwaga 3" xfId="18995" hidden="1"/>
    <cellStyle name="Uwaga 3" xfId="18990" hidden="1"/>
    <cellStyle name="Uwaga 3" xfId="18987" hidden="1"/>
    <cellStyle name="Uwaga 3" xfId="18981" hidden="1"/>
    <cellStyle name="Uwaga 3" xfId="18977" hidden="1"/>
    <cellStyle name="Uwaga 3" xfId="18974" hidden="1"/>
    <cellStyle name="Uwaga 3" xfId="18966" hidden="1"/>
    <cellStyle name="Uwaga 3" xfId="18961" hidden="1"/>
    <cellStyle name="Uwaga 3" xfId="18957" hidden="1"/>
    <cellStyle name="Uwaga 3" xfId="18951" hidden="1"/>
    <cellStyle name="Uwaga 3" xfId="18946" hidden="1"/>
    <cellStyle name="Uwaga 3" xfId="18942" hidden="1"/>
    <cellStyle name="Uwaga 3" xfId="18936" hidden="1"/>
    <cellStyle name="Uwaga 3" xfId="18931" hidden="1"/>
    <cellStyle name="Uwaga 3" xfId="18927" hidden="1"/>
    <cellStyle name="Uwaga 3" xfId="18922" hidden="1"/>
    <cellStyle name="Uwaga 3" xfId="18918" hidden="1"/>
    <cellStyle name="Uwaga 3" xfId="18914" hidden="1"/>
    <cellStyle name="Uwaga 3" xfId="18906" hidden="1"/>
    <cellStyle name="Uwaga 3" xfId="18901" hidden="1"/>
    <cellStyle name="Uwaga 3" xfId="18897" hidden="1"/>
    <cellStyle name="Uwaga 3" xfId="18891" hidden="1"/>
    <cellStyle name="Uwaga 3" xfId="18886" hidden="1"/>
    <cellStyle name="Uwaga 3" xfId="18882" hidden="1"/>
    <cellStyle name="Uwaga 3" xfId="18876" hidden="1"/>
    <cellStyle name="Uwaga 3" xfId="18871" hidden="1"/>
    <cellStyle name="Uwaga 3" xfId="18867" hidden="1"/>
    <cellStyle name="Uwaga 3" xfId="18863" hidden="1"/>
    <cellStyle name="Uwaga 3" xfId="18858" hidden="1"/>
    <cellStyle name="Uwaga 3" xfId="18853" hidden="1"/>
    <cellStyle name="Uwaga 3" xfId="18848" hidden="1"/>
    <cellStyle name="Uwaga 3" xfId="18844" hidden="1"/>
    <cellStyle name="Uwaga 3" xfId="18840" hidden="1"/>
    <cellStyle name="Uwaga 3" xfId="18833" hidden="1"/>
    <cellStyle name="Uwaga 3" xfId="18829" hidden="1"/>
    <cellStyle name="Uwaga 3" xfId="18824" hidden="1"/>
    <cellStyle name="Uwaga 3" xfId="18818" hidden="1"/>
    <cellStyle name="Uwaga 3" xfId="18814" hidden="1"/>
    <cellStyle name="Uwaga 3" xfId="18809" hidden="1"/>
    <cellStyle name="Uwaga 3" xfId="18803" hidden="1"/>
    <cellStyle name="Uwaga 3" xfId="18799" hidden="1"/>
    <cellStyle name="Uwaga 3" xfId="18794" hidden="1"/>
    <cellStyle name="Uwaga 3" xfId="18788" hidden="1"/>
    <cellStyle name="Uwaga 3" xfId="18784" hidden="1"/>
    <cellStyle name="Uwaga 3" xfId="18780" hidden="1"/>
    <cellStyle name="Uwaga 3" xfId="19640" hidden="1"/>
    <cellStyle name="Uwaga 3" xfId="19639" hidden="1"/>
    <cellStyle name="Uwaga 3" xfId="19638" hidden="1"/>
    <cellStyle name="Uwaga 3" xfId="19625" hidden="1"/>
    <cellStyle name="Uwaga 3" xfId="19624" hidden="1"/>
    <cellStyle name="Uwaga 3" xfId="19623" hidden="1"/>
    <cellStyle name="Uwaga 3" xfId="19610" hidden="1"/>
    <cellStyle name="Uwaga 3" xfId="19609" hidden="1"/>
    <cellStyle name="Uwaga 3" xfId="19608" hidden="1"/>
    <cellStyle name="Uwaga 3" xfId="19595" hidden="1"/>
    <cellStyle name="Uwaga 3" xfId="19594" hidden="1"/>
    <cellStyle name="Uwaga 3" xfId="19593" hidden="1"/>
    <cellStyle name="Uwaga 3" xfId="19580" hidden="1"/>
    <cellStyle name="Uwaga 3" xfId="19579" hidden="1"/>
    <cellStyle name="Uwaga 3" xfId="19578" hidden="1"/>
    <cellStyle name="Uwaga 3" xfId="19566" hidden="1"/>
    <cellStyle name="Uwaga 3" xfId="19564" hidden="1"/>
    <cellStyle name="Uwaga 3" xfId="19562" hidden="1"/>
    <cellStyle name="Uwaga 3" xfId="19551" hidden="1"/>
    <cellStyle name="Uwaga 3" xfId="19549" hidden="1"/>
    <cellStyle name="Uwaga 3" xfId="19547" hidden="1"/>
    <cellStyle name="Uwaga 3" xfId="19536" hidden="1"/>
    <cellStyle name="Uwaga 3" xfId="19534" hidden="1"/>
    <cellStyle name="Uwaga 3" xfId="19532" hidden="1"/>
    <cellStyle name="Uwaga 3" xfId="19521" hidden="1"/>
    <cellStyle name="Uwaga 3" xfId="19519" hidden="1"/>
    <cellStyle name="Uwaga 3" xfId="19517" hidden="1"/>
    <cellStyle name="Uwaga 3" xfId="19506" hidden="1"/>
    <cellStyle name="Uwaga 3" xfId="19504" hidden="1"/>
    <cellStyle name="Uwaga 3" xfId="19502" hidden="1"/>
    <cellStyle name="Uwaga 3" xfId="19491" hidden="1"/>
    <cellStyle name="Uwaga 3" xfId="19489" hidden="1"/>
    <cellStyle name="Uwaga 3" xfId="19487" hidden="1"/>
    <cellStyle name="Uwaga 3" xfId="19476" hidden="1"/>
    <cellStyle name="Uwaga 3" xfId="19474" hidden="1"/>
    <cellStyle name="Uwaga 3" xfId="19472" hidden="1"/>
    <cellStyle name="Uwaga 3" xfId="19461" hidden="1"/>
    <cellStyle name="Uwaga 3" xfId="19459" hidden="1"/>
    <cellStyle name="Uwaga 3" xfId="19457" hidden="1"/>
    <cellStyle name="Uwaga 3" xfId="19446" hidden="1"/>
    <cellStyle name="Uwaga 3" xfId="19444" hidden="1"/>
    <cellStyle name="Uwaga 3" xfId="19442" hidden="1"/>
    <cellStyle name="Uwaga 3" xfId="19431" hidden="1"/>
    <cellStyle name="Uwaga 3" xfId="19429" hidden="1"/>
    <cellStyle name="Uwaga 3" xfId="19427" hidden="1"/>
    <cellStyle name="Uwaga 3" xfId="19416" hidden="1"/>
    <cellStyle name="Uwaga 3" xfId="19414" hidden="1"/>
    <cellStyle name="Uwaga 3" xfId="19412" hidden="1"/>
    <cellStyle name="Uwaga 3" xfId="19401" hidden="1"/>
    <cellStyle name="Uwaga 3" xfId="19399" hidden="1"/>
    <cellStyle name="Uwaga 3" xfId="19397" hidden="1"/>
    <cellStyle name="Uwaga 3" xfId="19386" hidden="1"/>
    <cellStyle name="Uwaga 3" xfId="19384" hidden="1"/>
    <cellStyle name="Uwaga 3" xfId="19381" hidden="1"/>
    <cellStyle name="Uwaga 3" xfId="19371" hidden="1"/>
    <cellStyle name="Uwaga 3" xfId="19368" hidden="1"/>
    <cellStyle name="Uwaga 3" xfId="19365" hidden="1"/>
    <cellStyle name="Uwaga 3" xfId="19356" hidden="1"/>
    <cellStyle name="Uwaga 3" xfId="19354" hidden="1"/>
    <cellStyle name="Uwaga 3" xfId="19351" hidden="1"/>
    <cellStyle name="Uwaga 3" xfId="19341" hidden="1"/>
    <cellStyle name="Uwaga 3" xfId="19339" hidden="1"/>
    <cellStyle name="Uwaga 3" xfId="19337" hidden="1"/>
    <cellStyle name="Uwaga 3" xfId="19326" hidden="1"/>
    <cellStyle name="Uwaga 3" xfId="19324" hidden="1"/>
    <cellStyle name="Uwaga 3" xfId="19322" hidden="1"/>
    <cellStyle name="Uwaga 3" xfId="19311" hidden="1"/>
    <cellStyle name="Uwaga 3" xfId="19309" hidden="1"/>
    <cellStyle name="Uwaga 3" xfId="19307" hidden="1"/>
    <cellStyle name="Uwaga 3" xfId="19296" hidden="1"/>
    <cellStyle name="Uwaga 3" xfId="19294" hidden="1"/>
    <cellStyle name="Uwaga 3" xfId="19292" hidden="1"/>
    <cellStyle name="Uwaga 3" xfId="19281" hidden="1"/>
    <cellStyle name="Uwaga 3" xfId="19279" hidden="1"/>
    <cellStyle name="Uwaga 3" xfId="19277" hidden="1"/>
    <cellStyle name="Uwaga 3" xfId="19266" hidden="1"/>
    <cellStyle name="Uwaga 3" xfId="19264" hidden="1"/>
    <cellStyle name="Uwaga 3" xfId="19261" hidden="1"/>
    <cellStyle name="Uwaga 3" xfId="19251" hidden="1"/>
    <cellStyle name="Uwaga 3" xfId="19248" hidden="1"/>
    <cellStyle name="Uwaga 3" xfId="19245" hidden="1"/>
    <cellStyle name="Uwaga 3" xfId="19236" hidden="1"/>
    <cellStyle name="Uwaga 3" xfId="19233" hidden="1"/>
    <cellStyle name="Uwaga 3" xfId="19230" hidden="1"/>
    <cellStyle name="Uwaga 3" xfId="19221" hidden="1"/>
    <cellStyle name="Uwaga 3" xfId="19219" hidden="1"/>
    <cellStyle name="Uwaga 3" xfId="19217" hidden="1"/>
    <cellStyle name="Uwaga 3" xfId="19206" hidden="1"/>
    <cellStyle name="Uwaga 3" xfId="19203" hidden="1"/>
    <cellStyle name="Uwaga 3" xfId="19200" hidden="1"/>
    <cellStyle name="Uwaga 3" xfId="19191" hidden="1"/>
    <cellStyle name="Uwaga 3" xfId="19188" hidden="1"/>
    <cellStyle name="Uwaga 3" xfId="19185" hidden="1"/>
    <cellStyle name="Uwaga 3" xfId="19176" hidden="1"/>
    <cellStyle name="Uwaga 3" xfId="19173" hidden="1"/>
    <cellStyle name="Uwaga 3" xfId="19170" hidden="1"/>
    <cellStyle name="Uwaga 3" xfId="19163" hidden="1"/>
    <cellStyle name="Uwaga 3" xfId="19159" hidden="1"/>
    <cellStyle name="Uwaga 3" xfId="19156" hidden="1"/>
    <cellStyle name="Uwaga 3" xfId="19148" hidden="1"/>
    <cellStyle name="Uwaga 3" xfId="19144" hidden="1"/>
    <cellStyle name="Uwaga 3" xfId="19141" hidden="1"/>
    <cellStyle name="Uwaga 3" xfId="19133" hidden="1"/>
    <cellStyle name="Uwaga 3" xfId="19129" hidden="1"/>
    <cellStyle name="Uwaga 3" xfId="19125" hidden="1"/>
    <cellStyle name="Uwaga 3" xfId="19118" hidden="1"/>
    <cellStyle name="Uwaga 3" xfId="19114" hidden="1"/>
    <cellStyle name="Uwaga 3" xfId="19111" hidden="1"/>
    <cellStyle name="Uwaga 3" xfId="19103" hidden="1"/>
    <cellStyle name="Uwaga 3" xfId="19099" hidden="1"/>
    <cellStyle name="Uwaga 3" xfId="19096" hidden="1"/>
    <cellStyle name="Uwaga 3" xfId="19087" hidden="1"/>
    <cellStyle name="Uwaga 3" xfId="19082" hidden="1"/>
    <cellStyle name="Uwaga 3" xfId="19078" hidden="1"/>
    <cellStyle name="Uwaga 3" xfId="19072" hidden="1"/>
    <cellStyle name="Uwaga 3" xfId="19067" hidden="1"/>
    <cellStyle name="Uwaga 3" xfId="19063" hidden="1"/>
    <cellStyle name="Uwaga 3" xfId="19057" hidden="1"/>
    <cellStyle name="Uwaga 3" xfId="19052" hidden="1"/>
    <cellStyle name="Uwaga 3" xfId="19048" hidden="1"/>
    <cellStyle name="Uwaga 3" xfId="19043" hidden="1"/>
    <cellStyle name="Uwaga 3" xfId="19039" hidden="1"/>
    <cellStyle name="Uwaga 3" xfId="19035" hidden="1"/>
    <cellStyle name="Uwaga 3" xfId="19028" hidden="1"/>
    <cellStyle name="Uwaga 3" xfId="19023" hidden="1"/>
    <cellStyle name="Uwaga 3" xfId="19019" hidden="1"/>
    <cellStyle name="Uwaga 3" xfId="19012" hidden="1"/>
    <cellStyle name="Uwaga 3" xfId="19007" hidden="1"/>
    <cellStyle name="Uwaga 3" xfId="19003" hidden="1"/>
    <cellStyle name="Uwaga 3" xfId="18998" hidden="1"/>
    <cellStyle name="Uwaga 3" xfId="18993" hidden="1"/>
    <cellStyle name="Uwaga 3" xfId="18989" hidden="1"/>
    <cellStyle name="Uwaga 3" xfId="18983" hidden="1"/>
    <cellStyle name="Uwaga 3" xfId="18979" hidden="1"/>
    <cellStyle name="Uwaga 3" xfId="18976" hidden="1"/>
    <cellStyle name="Uwaga 3" xfId="18969" hidden="1"/>
    <cellStyle name="Uwaga 3" xfId="18964" hidden="1"/>
    <cellStyle name="Uwaga 3" xfId="18959" hidden="1"/>
    <cellStyle name="Uwaga 3" xfId="18953" hidden="1"/>
    <cellStyle name="Uwaga 3" xfId="18948" hidden="1"/>
    <cellStyle name="Uwaga 3" xfId="18943" hidden="1"/>
    <cellStyle name="Uwaga 3" xfId="18938" hidden="1"/>
    <cellStyle name="Uwaga 3" xfId="18933" hidden="1"/>
    <cellStyle name="Uwaga 3" xfId="18928" hidden="1"/>
    <cellStyle name="Uwaga 3" xfId="18924" hidden="1"/>
    <cellStyle name="Uwaga 3" xfId="18920" hidden="1"/>
    <cellStyle name="Uwaga 3" xfId="18915" hidden="1"/>
    <cellStyle name="Uwaga 3" xfId="18908" hidden="1"/>
    <cellStyle name="Uwaga 3" xfId="18903" hidden="1"/>
    <cellStyle name="Uwaga 3" xfId="18898" hidden="1"/>
    <cellStyle name="Uwaga 3" xfId="18892" hidden="1"/>
    <cellStyle name="Uwaga 3" xfId="18887" hidden="1"/>
    <cellStyle name="Uwaga 3" xfId="18883" hidden="1"/>
    <cellStyle name="Uwaga 3" xfId="18878" hidden="1"/>
    <cellStyle name="Uwaga 3" xfId="18873" hidden="1"/>
    <cellStyle name="Uwaga 3" xfId="18868" hidden="1"/>
    <cellStyle name="Uwaga 3" xfId="18864" hidden="1"/>
    <cellStyle name="Uwaga 3" xfId="18859" hidden="1"/>
    <cellStyle name="Uwaga 3" xfId="18854" hidden="1"/>
    <cellStyle name="Uwaga 3" xfId="18849" hidden="1"/>
    <cellStyle name="Uwaga 3" xfId="18845" hidden="1"/>
    <cellStyle name="Uwaga 3" xfId="18841" hidden="1"/>
    <cellStyle name="Uwaga 3" xfId="18834" hidden="1"/>
    <cellStyle name="Uwaga 3" xfId="18830" hidden="1"/>
    <cellStyle name="Uwaga 3" xfId="18825" hidden="1"/>
    <cellStyle name="Uwaga 3" xfId="18819" hidden="1"/>
    <cellStyle name="Uwaga 3" xfId="18815" hidden="1"/>
    <cellStyle name="Uwaga 3" xfId="18810" hidden="1"/>
    <cellStyle name="Uwaga 3" xfId="18804" hidden="1"/>
    <cellStyle name="Uwaga 3" xfId="18800" hidden="1"/>
    <cellStyle name="Uwaga 3" xfId="18796" hidden="1"/>
    <cellStyle name="Uwaga 3" xfId="18789" hidden="1"/>
    <cellStyle name="Uwaga 3" xfId="18785" hidden="1"/>
    <cellStyle name="Uwaga 3" xfId="18781" hidden="1"/>
    <cellStyle name="Uwaga 3" xfId="19645" hidden="1"/>
    <cellStyle name="Uwaga 3" xfId="19643" hidden="1"/>
    <cellStyle name="Uwaga 3" xfId="19641" hidden="1"/>
    <cellStyle name="Uwaga 3" xfId="19628" hidden="1"/>
    <cellStyle name="Uwaga 3" xfId="19627" hidden="1"/>
    <cellStyle name="Uwaga 3" xfId="19626" hidden="1"/>
    <cellStyle name="Uwaga 3" xfId="19613" hidden="1"/>
    <cellStyle name="Uwaga 3" xfId="19612" hidden="1"/>
    <cellStyle name="Uwaga 3" xfId="19611" hidden="1"/>
    <cellStyle name="Uwaga 3" xfId="19599" hidden="1"/>
    <cellStyle name="Uwaga 3" xfId="19597" hidden="1"/>
    <cellStyle name="Uwaga 3" xfId="19596" hidden="1"/>
    <cellStyle name="Uwaga 3" xfId="19583" hidden="1"/>
    <cellStyle name="Uwaga 3" xfId="19582" hidden="1"/>
    <cellStyle name="Uwaga 3" xfId="19581" hidden="1"/>
    <cellStyle name="Uwaga 3" xfId="19569" hidden="1"/>
    <cellStyle name="Uwaga 3" xfId="19567" hidden="1"/>
    <cellStyle name="Uwaga 3" xfId="19565" hidden="1"/>
    <cellStyle name="Uwaga 3" xfId="19554" hidden="1"/>
    <cellStyle name="Uwaga 3" xfId="19552" hidden="1"/>
    <cellStyle name="Uwaga 3" xfId="19550" hidden="1"/>
    <cellStyle name="Uwaga 3" xfId="19539" hidden="1"/>
    <cellStyle name="Uwaga 3" xfId="19537" hidden="1"/>
    <cellStyle name="Uwaga 3" xfId="19535" hidden="1"/>
    <cellStyle name="Uwaga 3" xfId="19524" hidden="1"/>
    <cellStyle name="Uwaga 3" xfId="19522" hidden="1"/>
    <cellStyle name="Uwaga 3" xfId="19520" hidden="1"/>
    <cellStyle name="Uwaga 3" xfId="19509" hidden="1"/>
    <cellStyle name="Uwaga 3" xfId="19507" hidden="1"/>
    <cellStyle name="Uwaga 3" xfId="19505" hidden="1"/>
    <cellStyle name="Uwaga 3" xfId="19494" hidden="1"/>
    <cellStyle name="Uwaga 3" xfId="19492" hidden="1"/>
    <cellStyle name="Uwaga 3" xfId="19490" hidden="1"/>
    <cellStyle name="Uwaga 3" xfId="19479" hidden="1"/>
    <cellStyle name="Uwaga 3" xfId="19477" hidden="1"/>
    <cellStyle name="Uwaga 3" xfId="19475" hidden="1"/>
    <cellStyle name="Uwaga 3" xfId="19464" hidden="1"/>
    <cellStyle name="Uwaga 3" xfId="19462" hidden="1"/>
    <cellStyle name="Uwaga 3" xfId="19460" hidden="1"/>
    <cellStyle name="Uwaga 3" xfId="19449" hidden="1"/>
    <cellStyle name="Uwaga 3" xfId="19447" hidden="1"/>
    <cellStyle name="Uwaga 3" xfId="19445" hidden="1"/>
    <cellStyle name="Uwaga 3" xfId="19434" hidden="1"/>
    <cellStyle name="Uwaga 3" xfId="19432" hidden="1"/>
    <cellStyle name="Uwaga 3" xfId="19430" hidden="1"/>
    <cellStyle name="Uwaga 3" xfId="19419" hidden="1"/>
    <cellStyle name="Uwaga 3" xfId="19417" hidden="1"/>
    <cellStyle name="Uwaga 3" xfId="19415" hidden="1"/>
    <cellStyle name="Uwaga 3" xfId="19404" hidden="1"/>
    <cellStyle name="Uwaga 3" xfId="19402" hidden="1"/>
    <cellStyle name="Uwaga 3" xfId="19400" hidden="1"/>
    <cellStyle name="Uwaga 3" xfId="19389" hidden="1"/>
    <cellStyle name="Uwaga 3" xfId="19387" hidden="1"/>
    <cellStyle name="Uwaga 3" xfId="19385" hidden="1"/>
    <cellStyle name="Uwaga 3" xfId="19374" hidden="1"/>
    <cellStyle name="Uwaga 3" xfId="19372" hidden="1"/>
    <cellStyle name="Uwaga 3" xfId="19370" hidden="1"/>
    <cellStyle name="Uwaga 3" xfId="19359" hidden="1"/>
    <cellStyle name="Uwaga 3" xfId="19357" hidden="1"/>
    <cellStyle name="Uwaga 3" xfId="19355" hidden="1"/>
    <cellStyle name="Uwaga 3" xfId="19344" hidden="1"/>
    <cellStyle name="Uwaga 3" xfId="19342" hidden="1"/>
    <cellStyle name="Uwaga 3" xfId="19340" hidden="1"/>
    <cellStyle name="Uwaga 3" xfId="19329" hidden="1"/>
    <cellStyle name="Uwaga 3" xfId="19327" hidden="1"/>
    <cellStyle name="Uwaga 3" xfId="19325" hidden="1"/>
    <cellStyle name="Uwaga 3" xfId="19314" hidden="1"/>
    <cellStyle name="Uwaga 3" xfId="19312" hidden="1"/>
    <cellStyle name="Uwaga 3" xfId="19310" hidden="1"/>
    <cellStyle name="Uwaga 3" xfId="19299" hidden="1"/>
    <cellStyle name="Uwaga 3" xfId="19297" hidden="1"/>
    <cellStyle name="Uwaga 3" xfId="19295" hidden="1"/>
    <cellStyle name="Uwaga 3" xfId="19284" hidden="1"/>
    <cellStyle name="Uwaga 3" xfId="19282" hidden="1"/>
    <cellStyle name="Uwaga 3" xfId="19280" hidden="1"/>
    <cellStyle name="Uwaga 3" xfId="19269" hidden="1"/>
    <cellStyle name="Uwaga 3" xfId="19267" hidden="1"/>
    <cellStyle name="Uwaga 3" xfId="19265" hidden="1"/>
    <cellStyle name="Uwaga 3" xfId="19254" hidden="1"/>
    <cellStyle name="Uwaga 3" xfId="19252" hidden="1"/>
    <cellStyle name="Uwaga 3" xfId="19249" hidden="1"/>
    <cellStyle name="Uwaga 3" xfId="19239" hidden="1"/>
    <cellStyle name="Uwaga 3" xfId="19237" hidden="1"/>
    <cellStyle name="Uwaga 3" xfId="19235" hidden="1"/>
    <cellStyle name="Uwaga 3" xfId="19224" hidden="1"/>
    <cellStyle name="Uwaga 3" xfId="19222" hidden="1"/>
    <cellStyle name="Uwaga 3" xfId="19220" hidden="1"/>
    <cellStyle name="Uwaga 3" xfId="19209" hidden="1"/>
    <cellStyle name="Uwaga 3" xfId="19207" hidden="1"/>
    <cellStyle name="Uwaga 3" xfId="19204" hidden="1"/>
    <cellStyle name="Uwaga 3" xfId="19194" hidden="1"/>
    <cellStyle name="Uwaga 3" xfId="19192" hidden="1"/>
    <cellStyle name="Uwaga 3" xfId="19189" hidden="1"/>
    <cellStyle name="Uwaga 3" xfId="19179" hidden="1"/>
    <cellStyle name="Uwaga 3" xfId="19177" hidden="1"/>
    <cellStyle name="Uwaga 3" xfId="19174" hidden="1"/>
    <cellStyle name="Uwaga 3" xfId="19165" hidden="1"/>
    <cellStyle name="Uwaga 3" xfId="19162" hidden="1"/>
    <cellStyle name="Uwaga 3" xfId="19158" hidden="1"/>
    <cellStyle name="Uwaga 3" xfId="19150" hidden="1"/>
    <cellStyle name="Uwaga 3" xfId="19147" hidden="1"/>
    <cellStyle name="Uwaga 3" xfId="19143" hidden="1"/>
    <cellStyle name="Uwaga 3" xfId="19135" hidden="1"/>
    <cellStyle name="Uwaga 3" xfId="19132" hidden="1"/>
    <cellStyle name="Uwaga 3" xfId="19128" hidden="1"/>
    <cellStyle name="Uwaga 3" xfId="19120" hidden="1"/>
    <cellStyle name="Uwaga 3" xfId="19117" hidden="1"/>
    <cellStyle name="Uwaga 3" xfId="19113" hidden="1"/>
    <cellStyle name="Uwaga 3" xfId="19105" hidden="1"/>
    <cellStyle name="Uwaga 3" xfId="19102" hidden="1"/>
    <cellStyle name="Uwaga 3" xfId="19098" hidden="1"/>
    <cellStyle name="Uwaga 3" xfId="19090" hidden="1"/>
    <cellStyle name="Uwaga 3" xfId="19086" hidden="1"/>
    <cellStyle name="Uwaga 3" xfId="19081" hidden="1"/>
    <cellStyle name="Uwaga 3" xfId="19075" hidden="1"/>
    <cellStyle name="Uwaga 3" xfId="19071" hidden="1"/>
    <cellStyle name="Uwaga 3" xfId="19066" hidden="1"/>
    <cellStyle name="Uwaga 3" xfId="19060" hidden="1"/>
    <cellStyle name="Uwaga 3" xfId="19056" hidden="1"/>
    <cellStyle name="Uwaga 3" xfId="19051" hidden="1"/>
    <cellStyle name="Uwaga 3" xfId="19045" hidden="1"/>
    <cellStyle name="Uwaga 3" xfId="19042" hidden="1"/>
    <cellStyle name="Uwaga 3" xfId="19038" hidden="1"/>
    <cellStyle name="Uwaga 3" xfId="19030" hidden="1"/>
    <cellStyle name="Uwaga 3" xfId="19027" hidden="1"/>
    <cellStyle name="Uwaga 3" xfId="19022" hidden="1"/>
    <cellStyle name="Uwaga 3" xfId="19015" hidden="1"/>
    <cellStyle name="Uwaga 3" xfId="19011" hidden="1"/>
    <cellStyle name="Uwaga 3" xfId="19006" hidden="1"/>
    <cellStyle name="Uwaga 3" xfId="19000" hidden="1"/>
    <cellStyle name="Uwaga 3" xfId="18996" hidden="1"/>
    <cellStyle name="Uwaga 3" xfId="18991" hidden="1"/>
    <cellStyle name="Uwaga 3" xfId="18985" hidden="1"/>
    <cellStyle name="Uwaga 3" xfId="18982" hidden="1"/>
    <cellStyle name="Uwaga 3" xfId="18978" hidden="1"/>
    <cellStyle name="Uwaga 3" xfId="18970" hidden="1"/>
    <cellStyle name="Uwaga 3" xfId="18965" hidden="1"/>
    <cellStyle name="Uwaga 3" xfId="18960" hidden="1"/>
    <cellStyle name="Uwaga 3" xfId="18955" hidden="1"/>
    <cellStyle name="Uwaga 3" xfId="18950" hidden="1"/>
    <cellStyle name="Uwaga 3" xfId="18945" hidden="1"/>
    <cellStyle name="Uwaga 3" xfId="18940" hidden="1"/>
    <cellStyle name="Uwaga 3" xfId="18935" hidden="1"/>
    <cellStyle name="Uwaga 3" xfId="18930" hidden="1"/>
    <cellStyle name="Uwaga 3" xfId="18925" hidden="1"/>
    <cellStyle name="Uwaga 3" xfId="18921" hidden="1"/>
    <cellStyle name="Uwaga 3" xfId="18916" hidden="1"/>
    <cellStyle name="Uwaga 3" xfId="18909" hidden="1"/>
    <cellStyle name="Uwaga 3" xfId="18904" hidden="1"/>
    <cellStyle name="Uwaga 3" xfId="18899" hidden="1"/>
    <cellStyle name="Uwaga 3" xfId="18894" hidden="1"/>
    <cellStyle name="Uwaga 3" xfId="18889" hidden="1"/>
    <cellStyle name="Uwaga 3" xfId="18884" hidden="1"/>
    <cellStyle name="Uwaga 3" xfId="18879" hidden="1"/>
    <cellStyle name="Uwaga 3" xfId="18874" hidden="1"/>
    <cellStyle name="Uwaga 3" xfId="18869" hidden="1"/>
    <cellStyle name="Uwaga 3" xfId="18865" hidden="1"/>
    <cellStyle name="Uwaga 3" xfId="18860" hidden="1"/>
    <cellStyle name="Uwaga 3" xfId="18855" hidden="1"/>
    <cellStyle name="Uwaga 3" xfId="18850" hidden="1"/>
    <cellStyle name="Uwaga 3" xfId="18846" hidden="1"/>
    <cellStyle name="Uwaga 3" xfId="18842" hidden="1"/>
    <cellStyle name="Uwaga 3" xfId="18835" hidden="1"/>
    <cellStyle name="Uwaga 3" xfId="18831" hidden="1"/>
    <cellStyle name="Uwaga 3" xfId="18826" hidden="1"/>
    <cellStyle name="Uwaga 3" xfId="18820" hidden="1"/>
    <cellStyle name="Uwaga 3" xfId="18816" hidden="1"/>
    <cellStyle name="Uwaga 3" xfId="18811" hidden="1"/>
    <cellStyle name="Uwaga 3" xfId="18805" hidden="1"/>
    <cellStyle name="Uwaga 3" xfId="18801" hidden="1"/>
    <cellStyle name="Uwaga 3" xfId="18797" hidden="1"/>
    <cellStyle name="Uwaga 3" xfId="18790" hidden="1"/>
    <cellStyle name="Uwaga 3" xfId="18786" hidden="1"/>
    <cellStyle name="Uwaga 3" xfId="18782" hidden="1"/>
    <cellStyle name="Uwaga 3" xfId="19649" hidden="1"/>
    <cellStyle name="Uwaga 3" xfId="19648" hidden="1"/>
    <cellStyle name="Uwaga 3" xfId="19646" hidden="1"/>
    <cellStyle name="Uwaga 3" xfId="19633" hidden="1"/>
    <cellStyle name="Uwaga 3" xfId="19631" hidden="1"/>
    <cellStyle name="Uwaga 3" xfId="19629" hidden="1"/>
    <cellStyle name="Uwaga 3" xfId="19619" hidden="1"/>
    <cellStyle name="Uwaga 3" xfId="19617" hidden="1"/>
    <cellStyle name="Uwaga 3" xfId="19615" hidden="1"/>
    <cellStyle name="Uwaga 3" xfId="19604" hidden="1"/>
    <cellStyle name="Uwaga 3" xfId="19602" hidden="1"/>
    <cellStyle name="Uwaga 3" xfId="19600" hidden="1"/>
    <cellStyle name="Uwaga 3" xfId="19587" hidden="1"/>
    <cellStyle name="Uwaga 3" xfId="19585" hidden="1"/>
    <cellStyle name="Uwaga 3" xfId="19584" hidden="1"/>
    <cellStyle name="Uwaga 3" xfId="19571" hidden="1"/>
    <cellStyle name="Uwaga 3" xfId="19570" hidden="1"/>
    <cellStyle name="Uwaga 3" xfId="19568" hidden="1"/>
    <cellStyle name="Uwaga 3" xfId="19556" hidden="1"/>
    <cellStyle name="Uwaga 3" xfId="19555" hidden="1"/>
    <cellStyle name="Uwaga 3" xfId="19553" hidden="1"/>
    <cellStyle name="Uwaga 3" xfId="19541" hidden="1"/>
    <cellStyle name="Uwaga 3" xfId="19540" hidden="1"/>
    <cellStyle name="Uwaga 3" xfId="19538" hidden="1"/>
    <cellStyle name="Uwaga 3" xfId="19526" hidden="1"/>
    <cellStyle name="Uwaga 3" xfId="19525" hidden="1"/>
    <cellStyle name="Uwaga 3" xfId="19523" hidden="1"/>
    <cellStyle name="Uwaga 3" xfId="19511" hidden="1"/>
    <cellStyle name="Uwaga 3" xfId="19510" hidden="1"/>
    <cellStyle name="Uwaga 3" xfId="19508" hidden="1"/>
    <cellStyle name="Uwaga 3" xfId="19496" hidden="1"/>
    <cellStyle name="Uwaga 3" xfId="19495" hidden="1"/>
    <cellStyle name="Uwaga 3" xfId="19493" hidden="1"/>
    <cellStyle name="Uwaga 3" xfId="19481" hidden="1"/>
    <cellStyle name="Uwaga 3" xfId="19480" hidden="1"/>
    <cellStyle name="Uwaga 3" xfId="19478" hidden="1"/>
    <cellStyle name="Uwaga 3" xfId="19466" hidden="1"/>
    <cellStyle name="Uwaga 3" xfId="19465" hidden="1"/>
    <cellStyle name="Uwaga 3" xfId="19463" hidden="1"/>
    <cellStyle name="Uwaga 3" xfId="19451" hidden="1"/>
    <cellStyle name="Uwaga 3" xfId="19450" hidden="1"/>
    <cellStyle name="Uwaga 3" xfId="19448" hidden="1"/>
    <cellStyle name="Uwaga 3" xfId="19436" hidden="1"/>
    <cellStyle name="Uwaga 3" xfId="19435" hidden="1"/>
    <cellStyle name="Uwaga 3" xfId="19433" hidden="1"/>
    <cellStyle name="Uwaga 3" xfId="19421" hidden="1"/>
    <cellStyle name="Uwaga 3" xfId="19420" hidden="1"/>
    <cellStyle name="Uwaga 3" xfId="19418" hidden="1"/>
    <cellStyle name="Uwaga 3" xfId="19406" hidden="1"/>
    <cellStyle name="Uwaga 3" xfId="19405" hidden="1"/>
    <cellStyle name="Uwaga 3" xfId="19403" hidden="1"/>
    <cellStyle name="Uwaga 3" xfId="19391" hidden="1"/>
    <cellStyle name="Uwaga 3" xfId="19390" hidden="1"/>
    <cellStyle name="Uwaga 3" xfId="19388" hidden="1"/>
    <cellStyle name="Uwaga 3" xfId="19376" hidden="1"/>
    <cellStyle name="Uwaga 3" xfId="19375" hidden="1"/>
    <cellStyle name="Uwaga 3" xfId="19373" hidden="1"/>
    <cellStyle name="Uwaga 3" xfId="19361" hidden="1"/>
    <cellStyle name="Uwaga 3" xfId="19360" hidden="1"/>
    <cellStyle name="Uwaga 3" xfId="19358" hidden="1"/>
    <cellStyle name="Uwaga 3" xfId="19346" hidden="1"/>
    <cellStyle name="Uwaga 3" xfId="19345" hidden="1"/>
    <cellStyle name="Uwaga 3" xfId="19343" hidden="1"/>
    <cellStyle name="Uwaga 3" xfId="19331" hidden="1"/>
    <cellStyle name="Uwaga 3" xfId="19330" hidden="1"/>
    <cellStyle name="Uwaga 3" xfId="19328" hidden="1"/>
    <cellStyle name="Uwaga 3" xfId="19316" hidden="1"/>
    <cellStyle name="Uwaga 3" xfId="19315" hidden="1"/>
    <cellStyle name="Uwaga 3" xfId="19313" hidden="1"/>
    <cellStyle name="Uwaga 3" xfId="19301" hidden="1"/>
    <cellStyle name="Uwaga 3" xfId="19300" hidden="1"/>
    <cellStyle name="Uwaga 3" xfId="19298" hidden="1"/>
    <cellStyle name="Uwaga 3" xfId="19286" hidden="1"/>
    <cellStyle name="Uwaga 3" xfId="19285" hidden="1"/>
    <cellStyle name="Uwaga 3" xfId="19283" hidden="1"/>
    <cellStyle name="Uwaga 3" xfId="19271" hidden="1"/>
    <cellStyle name="Uwaga 3" xfId="19270" hidden="1"/>
    <cellStyle name="Uwaga 3" xfId="19268" hidden="1"/>
    <cellStyle name="Uwaga 3" xfId="19256" hidden="1"/>
    <cellStyle name="Uwaga 3" xfId="19255" hidden="1"/>
    <cellStyle name="Uwaga 3" xfId="19253" hidden="1"/>
    <cellStyle name="Uwaga 3" xfId="19241" hidden="1"/>
    <cellStyle name="Uwaga 3" xfId="19240" hidden="1"/>
    <cellStyle name="Uwaga 3" xfId="19238" hidden="1"/>
    <cellStyle name="Uwaga 3" xfId="19226" hidden="1"/>
    <cellStyle name="Uwaga 3" xfId="19225" hidden="1"/>
    <cellStyle name="Uwaga 3" xfId="19223" hidden="1"/>
    <cellStyle name="Uwaga 3" xfId="19211" hidden="1"/>
    <cellStyle name="Uwaga 3" xfId="19210" hidden="1"/>
    <cellStyle name="Uwaga 3" xfId="19208" hidden="1"/>
    <cellStyle name="Uwaga 3" xfId="19196" hidden="1"/>
    <cellStyle name="Uwaga 3" xfId="19195" hidden="1"/>
    <cellStyle name="Uwaga 3" xfId="19193" hidden="1"/>
    <cellStyle name="Uwaga 3" xfId="19181" hidden="1"/>
    <cellStyle name="Uwaga 3" xfId="19180" hidden="1"/>
    <cellStyle name="Uwaga 3" xfId="19178" hidden="1"/>
    <cellStyle name="Uwaga 3" xfId="19166" hidden="1"/>
    <cellStyle name="Uwaga 3" xfId="19164" hidden="1"/>
    <cellStyle name="Uwaga 3" xfId="19161" hidden="1"/>
    <cellStyle name="Uwaga 3" xfId="19151" hidden="1"/>
    <cellStyle name="Uwaga 3" xfId="19149" hidden="1"/>
    <cellStyle name="Uwaga 3" xfId="19146" hidden="1"/>
    <cellStyle name="Uwaga 3" xfId="19136" hidden="1"/>
    <cellStyle name="Uwaga 3" xfId="19134" hidden="1"/>
    <cellStyle name="Uwaga 3" xfId="19131" hidden="1"/>
    <cellStyle name="Uwaga 3" xfId="19121" hidden="1"/>
    <cellStyle name="Uwaga 3" xfId="19119" hidden="1"/>
    <cellStyle name="Uwaga 3" xfId="19116" hidden="1"/>
    <cellStyle name="Uwaga 3" xfId="19106" hidden="1"/>
    <cellStyle name="Uwaga 3" xfId="19104" hidden="1"/>
    <cellStyle name="Uwaga 3" xfId="19101" hidden="1"/>
    <cellStyle name="Uwaga 3" xfId="19091" hidden="1"/>
    <cellStyle name="Uwaga 3" xfId="19089" hidden="1"/>
    <cellStyle name="Uwaga 3" xfId="19085" hidden="1"/>
    <cellStyle name="Uwaga 3" xfId="19076" hidden="1"/>
    <cellStyle name="Uwaga 3" xfId="19073" hidden="1"/>
    <cellStyle name="Uwaga 3" xfId="19069" hidden="1"/>
    <cellStyle name="Uwaga 3" xfId="19061" hidden="1"/>
    <cellStyle name="Uwaga 3" xfId="19059" hidden="1"/>
    <cellStyle name="Uwaga 3" xfId="19055" hidden="1"/>
    <cellStyle name="Uwaga 3" xfId="19046" hidden="1"/>
    <cellStyle name="Uwaga 3" xfId="19044" hidden="1"/>
    <cellStyle name="Uwaga 3" xfId="19041" hidden="1"/>
    <cellStyle name="Uwaga 3" xfId="19031" hidden="1"/>
    <cellStyle name="Uwaga 3" xfId="19029" hidden="1"/>
    <cellStyle name="Uwaga 3" xfId="19024" hidden="1"/>
    <cellStyle name="Uwaga 3" xfId="19016" hidden="1"/>
    <cellStyle name="Uwaga 3" xfId="19014" hidden="1"/>
    <cellStyle name="Uwaga 3" xfId="19009" hidden="1"/>
    <cellStyle name="Uwaga 3" xfId="19001" hidden="1"/>
    <cellStyle name="Uwaga 3" xfId="18999" hidden="1"/>
    <cellStyle name="Uwaga 3" xfId="18994" hidden="1"/>
    <cellStyle name="Uwaga 3" xfId="18986" hidden="1"/>
    <cellStyle name="Uwaga 3" xfId="18984" hidden="1"/>
    <cellStyle name="Uwaga 3" xfId="18980" hidden="1"/>
    <cellStyle name="Uwaga 3" xfId="18971" hidden="1"/>
    <cellStyle name="Uwaga 3" xfId="18968" hidden="1"/>
    <cellStyle name="Uwaga 3" xfId="18963" hidden="1"/>
    <cellStyle name="Uwaga 3" xfId="18956" hidden="1"/>
    <cellStyle name="Uwaga 3" xfId="18952" hidden="1"/>
    <cellStyle name="Uwaga 3" xfId="18947" hidden="1"/>
    <cellStyle name="Uwaga 3" xfId="18941" hidden="1"/>
    <cellStyle name="Uwaga 3" xfId="18937" hidden="1"/>
    <cellStyle name="Uwaga 3" xfId="18932" hidden="1"/>
    <cellStyle name="Uwaga 3" xfId="18926" hidden="1"/>
    <cellStyle name="Uwaga 3" xfId="18923" hidden="1"/>
    <cellStyle name="Uwaga 3" xfId="18919" hidden="1"/>
    <cellStyle name="Uwaga 3" xfId="18910" hidden="1"/>
    <cellStyle name="Uwaga 3" xfId="18905" hidden="1"/>
    <cellStyle name="Uwaga 3" xfId="18900" hidden="1"/>
    <cellStyle name="Uwaga 3" xfId="18895" hidden="1"/>
    <cellStyle name="Uwaga 3" xfId="18890" hidden="1"/>
    <cellStyle name="Uwaga 3" xfId="18885" hidden="1"/>
    <cellStyle name="Uwaga 3" xfId="18880" hidden="1"/>
    <cellStyle name="Uwaga 3" xfId="18875" hidden="1"/>
    <cellStyle name="Uwaga 3" xfId="18870" hidden="1"/>
    <cellStyle name="Uwaga 3" xfId="18866" hidden="1"/>
    <cellStyle name="Uwaga 3" xfId="18861" hidden="1"/>
    <cellStyle name="Uwaga 3" xfId="18856" hidden="1"/>
    <cellStyle name="Uwaga 3" xfId="18851" hidden="1"/>
    <cellStyle name="Uwaga 3" xfId="18847" hidden="1"/>
    <cellStyle name="Uwaga 3" xfId="18843" hidden="1"/>
    <cellStyle name="Uwaga 3" xfId="18836" hidden="1"/>
    <cellStyle name="Uwaga 3" xfId="18832" hidden="1"/>
    <cellStyle name="Uwaga 3" xfId="18827" hidden="1"/>
    <cellStyle name="Uwaga 3" xfId="18821" hidden="1"/>
    <cellStyle name="Uwaga 3" xfId="18817" hidden="1"/>
    <cellStyle name="Uwaga 3" xfId="18812" hidden="1"/>
    <cellStyle name="Uwaga 3" xfId="18806" hidden="1"/>
    <cellStyle name="Uwaga 3" xfId="18802" hidden="1"/>
    <cellStyle name="Uwaga 3" xfId="18798" hidden="1"/>
    <cellStyle name="Uwaga 3" xfId="18791" hidden="1"/>
    <cellStyle name="Uwaga 3" xfId="18787" hidden="1"/>
    <cellStyle name="Uwaga 3" xfId="18783" hidden="1"/>
    <cellStyle name="Uwaga 3" xfId="17758" hidden="1"/>
    <cellStyle name="Uwaga 3" xfId="17757" hidden="1"/>
    <cellStyle name="Uwaga 3" xfId="17756" hidden="1"/>
    <cellStyle name="Uwaga 3" xfId="17749" hidden="1"/>
    <cellStyle name="Uwaga 3" xfId="17748" hidden="1"/>
    <cellStyle name="Uwaga 3" xfId="17747" hidden="1"/>
    <cellStyle name="Uwaga 3" xfId="17740" hidden="1"/>
    <cellStyle name="Uwaga 3" xfId="17739" hidden="1"/>
    <cellStyle name="Uwaga 3" xfId="17738" hidden="1"/>
    <cellStyle name="Uwaga 3" xfId="17731" hidden="1"/>
    <cellStyle name="Uwaga 3" xfId="17730" hidden="1"/>
    <cellStyle name="Uwaga 3" xfId="17729" hidden="1"/>
    <cellStyle name="Uwaga 3" xfId="17722" hidden="1"/>
    <cellStyle name="Uwaga 3" xfId="17721" hidden="1"/>
    <cellStyle name="Uwaga 3" xfId="17720" hidden="1"/>
    <cellStyle name="Uwaga 3" xfId="17713" hidden="1"/>
    <cellStyle name="Uwaga 3" xfId="17712" hidden="1"/>
    <cellStyle name="Uwaga 3" xfId="17710" hidden="1"/>
    <cellStyle name="Uwaga 3" xfId="17704" hidden="1"/>
    <cellStyle name="Uwaga 3" xfId="17703" hidden="1"/>
    <cellStyle name="Uwaga 3" xfId="17701" hidden="1"/>
    <cellStyle name="Uwaga 3" xfId="17695" hidden="1"/>
    <cellStyle name="Uwaga 3" xfId="17694" hidden="1"/>
    <cellStyle name="Uwaga 3" xfId="17692" hidden="1"/>
    <cellStyle name="Uwaga 3" xfId="17686" hidden="1"/>
    <cellStyle name="Uwaga 3" xfId="17685" hidden="1"/>
    <cellStyle name="Uwaga 3" xfId="17683" hidden="1"/>
    <cellStyle name="Uwaga 3" xfId="17677" hidden="1"/>
    <cellStyle name="Uwaga 3" xfId="17676" hidden="1"/>
    <cellStyle name="Uwaga 3" xfId="17674" hidden="1"/>
    <cellStyle name="Uwaga 3" xfId="17668" hidden="1"/>
    <cellStyle name="Uwaga 3" xfId="17667" hidden="1"/>
    <cellStyle name="Uwaga 3" xfId="17665" hidden="1"/>
    <cellStyle name="Uwaga 3" xfId="17659" hidden="1"/>
    <cellStyle name="Uwaga 3" xfId="17658" hidden="1"/>
    <cellStyle name="Uwaga 3" xfId="17656" hidden="1"/>
    <cellStyle name="Uwaga 3" xfId="17650" hidden="1"/>
    <cellStyle name="Uwaga 3" xfId="17649" hidden="1"/>
    <cellStyle name="Uwaga 3" xfId="17647" hidden="1"/>
    <cellStyle name="Uwaga 3" xfId="17641" hidden="1"/>
    <cellStyle name="Uwaga 3" xfId="17640" hidden="1"/>
    <cellStyle name="Uwaga 3" xfId="17638" hidden="1"/>
    <cellStyle name="Uwaga 3" xfId="17632" hidden="1"/>
    <cellStyle name="Uwaga 3" xfId="17631" hidden="1"/>
    <cellStyle name="Uwaga 3" xfId="17629" hidden="1"/>
    <cellStyle name="Uwaga 3" xfId="17623" hidden="1"/>
    <cellStyle name="Uwaga 3" xfId="17622" hidden="1"/>
    <cellStyle name="Uwaga 3" xfId="17620" hidden="1"/>
    <cellStyle name="Uwaga 3" xfId="17614" hidden="1"/>
    <cellStyle name="Uwaga 3" xfId="17613" hidden="1"/>
    <cellStyle name="Uwaga 3" xfId="17611" hidden="1"/>
    <cellStyle name="Uwaga 3" xfId="17605" hidden="1"/>
    <cellStyle name="Uwaga 3" xfId="17604" hidden="1"/>
    <cellStyle name="Uwaga 3" xfId="17601" hidden="1"/>
    <cellStyle name="Uwaga 3" xfId="17596" hidden="1"/>
    <cellStyle name="Uwaga 3" xfId="17594" hidden="1"/>
    <cellStyle name="Uwaga 3" xfId="17591" hidden="1"/>
    <cellStyle name="Uwaga 3" xfId="17587" hidden="1"/>
    <cellStyle name="Uwaga 3" xfId="17586" hidden="1"/>
    <cellStyle name="Uwaga 3" xfId="17583" hidden="1"/>
    <cellStyle name="Uwaga 3" xfId="17578" hidden="1"/>
    <cellStyle name="Uwaga 3" xfId="17577" hidden="1"/>
    <cellStyle name="Uwaga 3" xfId="17575" hidden="1"/>
    <cellStyle name="Uwaga 3" xfId="17569" hidden="1"/>
    <cellStyle name="Uwaga 3" xfId="17568" hidden="1"/>
    <cellStyle name="Uwaga 3" xfId="17566" hidden="1"/>
    <cellStyle name="Uwaga 3" xfId="17560" hidden="1"/>
    <cellStyle name="Uwaga 3" xfId="17559" hidden="1"/>
    <cellStyle name="Uwaga 3" xfId="17557" hidden="1"/>
    <cellStyle name="Uwaga 3" xfId="17551" hidden="1"/>
    <cellStyle name="Uwaga 3" xfId="17550" hidden="1"/>
    <cellStyle name="Uwaga 3" xfId="17548" hidden="1"/>
    <cellStyle name="Uwaga 3" xfId="17542" hidden="1"/>
    <cellStyle name="Uwaga 3" xfId="17541" hidden="1"/>
    <cellStyle name="Uwaga 3" xfId="17539" hidden="1"/>
    <cellStyle name="Uwaga 3" xfId="17533" hidden="1"/>
    <cellStyle name="Uwaga 3" xfId="17532" hidden="1"/>
    <cellStyle name="Uwaga 3" xfId="17529" hidden="1"/>
    <cellStyle name="Uwaga 3" xfId="17524" hidden="1"/>
    <cellStyle name="Uwaga 3" xfId="17522" hidden="1"/>
    <cellStyle name="Uwaga 3" xfId="17519" hidden="1"/>
    <cellStyle name="Uwaga 3" xfId="17515" hidden="1"/>
    <cellStyle name="Uwaga 3" xfId="17513" hidden="1"/>
    <cellStyle name="Uwaga 3" xfId="17510" hidden="1"/>
    <cellStyle name="Uwaga 3" xfId="17506" hidden="1"/>
    <cellStyle name="Uwaga 3" xfId="17505" hidden="1"/>
    <cellStyle name="Uwaga 3" xfId="17503" hidden="1"/>
    <cellStyle name="Uwaga 3" xfId="17497" hidden="1"/>
    <cellStyle name="Uwaga 3" xfId="17495" hidden="1"/>
    <cellStyle name="Uwaga 3" xfId="17492" hidden="1"/>
    <cellStyle name="Uwaga 3" xfId="17488" hidden="1"/>
    <cellStyle name="Uwaga 3" xfId="17486" hidden="1"/>
    <cellStyle name="Uwaga 3" xfId="17483" hidden="1"/>
    <cellStyle name="Uwaga 3" xfId="17479" hidden="1"/>
    <cellStyle name="Uwaga 3" xfId="17477" hidden="1"/>
    <cellStyle name="Uwaga 3" xfId="17474" hidden="1"/>
    <cellStyle name="Uwaga 3" xfId="17470" hidden="1"/>
    <cellStyle name="Uwaga 3" xfId="17468" hidden="1"/>
    <cellStyle name="Uwaga 3" xfId="17466" hidden="1"/>
    <cellStyle name="Uwaga 3" xfId="17461" hidden="1"/>
    <cellStyle name="Uwaga 3" xfId="17459" hidden="1"/>
    <cellStyle name="Uwaga 3" xfId="17457" hidden="1"/>
    <cellStyle name="Uwaga 3" xfId="17452" hidden="1"/>
    <cellStyle name="Uwaga 3" xfId="17450" hidden="1"/>
    <cellStyle name="Uwaga 3" xfId="17447" hidden="1"/>
    <cellStyle name="Uwaga 3" xfId="17443" hidden="1"/>
    <cellStyle name="Uwaga 3" xfId="17441" hidden="1"/>
    <cellStyle name="Uwaga 3" xfId="17439" hidden="1"/>
    <cellStyle name="Uwaga 3" xfId="17434" hidden="1"/>
    <cellStyle name="Uwaga 3" xfId="17432" hidden="1"/>
    <cellStyle name="Uwaga 3" xfId="17430" hidden="1"/>
    <cellStyle name="Uwaga 3" xfId="17424" hidden="1"/>
    <cellStyle name="Uwaga 3" xfId="17421" hidden="1"/>
    <cellStyle name="Uwaga 3" xfId="17418" hidden="1"/>
    <cellStyle name="Uwaga 3" xfId="17415" hidden="1"/>
    <cellStyle name="Uwaga 3" xfId="17412" hidden="1"/>
    <cellStyle name="Uwaga 3" xfId="17409" hidden="1"/>
    <cellStyle name="Uwaga 3" xfId="17406" hidden="1"/>
    <cellStyle name="Uwaga 3" xfId="17403" hidden="1"/>
    <cellStyle name="Uwaga 3" xfId="17400" hidden="1"/>
    <cellStyle name="Uwaga 3" xfId="17398" hidden="1"/>
    <cellStyle name="Uwaga 3" xfId="17396" hidden="1"/>
    <cellStyle name="Uwaga 3" xfId="17393" hidden="1"/>
    <cellStyle name="Uwaga 3" xfId="17389" hidden="1"/>
    <cellStyle name="Uwaga 3" xfId="17386" hidden="1"/>
    <cellStyle name="Uwaga 3" xfId="17383" hidden="1"/>
    <cellStyle name="Uwaga 3" xfId="17379" hidden="1"/>
    <cellStyle name="Uwaga 3" xfId="17376" hidden="1"/>
    <cellStyle name="Uwaga 3" xfId="17373" hidden="1"/>
    <cellStyle name="Uwaga 3" xfId="17371" hidden="1"/>
    <cellStyle name="Uwaga 3" xfId="17368" hidden="1"/>
    <cellStyle name="Uwaga 3" xfId="17365" hidden="1"/>
    <cellStyle name="Uwaga 3" xfId="17362" hidden="1"/>
    <cellStyle name="Uwaga 3" xfId="17360" hidden="1"/>
    <cellStyle name="Uwaga 3" xfId="17358" hidden="1"/>
    <cellStyle name="Uwaga 3" xfId="17353" hidden="1"/>
    <cellStyle name="Uwaga 3" xfId="17350" hidden="1"/>
    <cellStyle name="Uwaga 3" xfId="17347" hidden="1"/>
    <cellStyle name="Uwaga 3" xfId="17343" hidden="1"/>
    <cellStyle name="Uwaga 3" xfId="17340" hidden="1"/>
    <cellStyle name="Uwaga 3" xfId="17337" hidden="1"/>
    <cellStyle name="Uwaga 3" xfId="17334" hidden="1"/>
    <cellStyle name="Uwaga 3" xfId="17331" hidden="1"/>
    <cellStyle name="Uwaga 3" xfId="17328" hidden="1"/>
    <cellStyle name="Uwaga 3" xfId="17326" hidden="1"/>
    <cellStyle name="Uwaga 3" xfId="17324" hidden="1"/>
    <cellStyle name="Uwaga 3" xfId="17321" hidden="1"/>
    <cellStyle name="Uwaga 3" xfId="17316" hidden="1"/>
    <cellStyle name="Uwaga 3" xfId="17313" hidden="1"/>
    <cellStyle name="Uwaga 3" xfId="17310" hidden="1"/>
    <cellStyle name="Uwaga 3" xfId="17306" hidden="1"/>
    <cellStyle name="Uwaga 3" xfId="17303" hidden="1"/>
    <cellStyle name="Uwaga 3" xfId="17301" hidden="1"/>
    <cellStyle name="Uwaga 3" xfId="17298" hidden="1"/>
    <cellStyle name="Uwaga 3" xfId="17295" hidden="1"/>
    <cellStyle name="Uwaga 3" xfId="17292" hidden="1"/>
    <cellStyle name="Uwaga 3" xfId="17290" hidden="1"/>
    <cellStyle name="Uwaga 3" xfId="17287" hidden="1"/>
    <cellStyle name="Uwaga 3" xfId="17284" hidden="1"/>
    <cellStyle name="Uwaga 3" xfId="17281" hidden="1"/>
    <cellStyle name="Uwaga 3" xfId="17279" hidden="1"/>
    <cellStyle name="Uwaga 3" xfId="17277" hidden="1"/>
    <cellStyle name="Uwaga 3" xfId="17272" hidden="1"/>
    <cellStyle name="Uwaga 3" xfId="17270" hidden="1"/>
    <cellStyle name="Uwaga 3" xfId="17267" hidden="1"/>
    <cellStyle name="Uwaga 3" xfId="17263" hidden="1"/>
    <cellStyle name="Uwaga 3" xfId="17261" hidden="1"/>
    <cellStyle name="Uwaga 3" xfId="17258" hidden="1"/>
    <cellStyle name="Uwaga 3" xfId="17254" hidden="1"/>
    <cellStyle name="Uwaga 3" xfId="17252" hidden="1"/>
    <cellStyle name="Uwaga 3" xfId="17250" hidden="1"/>
    <cellStyle name="Uwaga 3" xfId="17245" hidden="1"/>
    <cellStyle name="Uwaga 3" xfId="17243" hidden="1"/>
    <cellStyle name="Uwaga 3" xfId="17241" hidden="1"/>
    <cellStyle name="Uwaga 3" xfId="19737" hidden="1"/>
    <cellStyle name="Uwaga 3" xfId="19738" hidden="1"/>
    <cellStyle name="Uwaga 3" xfId="19740" hidden="1"/>
    <cellStyle name="Uwaga 3" xfId="19752" hidden="1"/>
    <cellStyle name="Uwaga 3" xfId="19753" hidden="1"/>
    <cellStyle name="Uwaga 3" xfId="19758" hidden="1"/>
    <cellStyle name="Uwaga 3" xfId="19767" hidden="1"/>
    <cellStyle name="Uwaga 3" xfId="19768" hidden="1"/>
    <cellStyle name="Uwaga 3" xfId="19773" hidden="1"/>
    <cellStyle name="Uwaga 3" xfId="19782" hidden="1"/>
    <cellStyle name="Uwaga 3" xfId="19783" hidden="1"/>
    <cellStyle name="Uwaga 3" xfId="19784" hidden="1"/>
    <cellStyle name="Uwaga 3" xfId="19797" hidden="1"/>
    <cellStyle name="Uwaga 3" xfId="19802" hidden="1"/>
    <cellStyle name="Uwaga 3" xfId="19807" hidden="1"/>
    <cellStyle name="Uwaga 3" xfId="19817" hidden="1"/>
    <cellStyle name="Uwaga 3" xfId="19822" hidden="1"/>
    <cellStyle name="Uwaga 3" xfId="19826" hidden="1"/>
    <cellStyle name="Uwaga 3" xfId="19833" hidden="1"/>
    <cellStyle name="Uwaga 3" xfId="19838" hidden="1"/>
    <cellStyle name="Uwaga 3" xfId="19841" hidden="1"/>
    <cellStyle name="Uwaga 3" xfId="19847" hidden="1"/>
    <cellStyle name="Uwaga 3" xfId="19852" hidden="1"/>
    <cellStyle name="Uwaga 3" xfId="19856" hidden="1"/>
    <cellStyle name="Uwaga 3" xfId="19857" hidden="1"/>
    <cellStyle name="Uwaga 3" xfId="19858" hidden="1"/>
    <cellStyle name="Uwaga 3" xfId="19862" hidden="1"/>
    <cellStyle name="Uwaga 3" xfId="19874" hidden="1"/>
    <cellStyle name="Uwaga 3" xfId="19879" hidden="1"/>
    <cellStyle name="Uwaga 3" xfId="19884" hidden="1"/>
    <cellStyle name="Uwaga 3" xfId="19889" hidden="1"/>
    <cellStyle name="Uwaga 3" xfId="19894" hidden="1"/>
    <cellStyle name="Uwaga 3" xfId="19899" hidden="1"/>
    <cellStyle name="Uwaga 3" xfId="19903" hidden="1"/>
    <cellStyle name="Uwaga 3" xfId="19907" hidden="1"/>
    <cellStyle name="Uwaga 3" xfId="19912" hidden="1"/>
    <cellStyle name="Uwaga 3" xfId="19917" hidden="1"/>
    <cellStyle name="Uwaga 3" xfId="19918" hidden="1"/>
    <cellStyle name="Uwaga 3" xfId="19920" hidden="1"/>
    <cellStyle name="Uwaga 3" xfId="19933" hidden="1"/>
    <cellStyle name="Uwaga 3" xfId="19937" hidden="1"/>
    <cellStyle name="Uwaga 3" xfId="19942" hidden="1"/>
    <cellStyle name="Uwaga 3" xfId="19949" hidden="1"/>
    <cellStyle name="Uwaga 3" xfId="19953" hidden="1"/>
    <cellStyle name="Uwaga 3" xfId="19958" hidden="1"/>
    <cellStyle name="Uwaga 3" xfId="19963" hidden="1"/>
    <cellStyle name="Uwaga 3" xfId="19966" hidden="1"/>
    <cellStyle name="Uwaga 3" xfId="19971" hidden="1"/>
    <cellStyle name="Uwaga 3" xfId="19977" hidden="1"/>
    <cellStyle name="Uwaga 3" xfId="19978" hidden="1"/>
    <cellStyle name="Uwaga 3" xfId="19981" hidden="1"/>
    <cellStyle name="Uwaga 3" xfId="19994" hidden="1"/>
    <cellStyle name="Uwaga 3" xfId="19998" hidden="1"/>
    <cellStyle name="Uwaga 3" xfId="20003" hidden="1"/>
    <cellStyle name="Uwaga 3" xfId="20010" hidden="1"/>
    <cellStyle name="Uwaga 3" xfId="20015" hidden="1"/>
    <cellStyle name="Uwaga 3" xfId="20019" hidden="1"/>
    <cellStyle name="Uwaga 3" xfId="20024" hidden="1"/>
    <cellStyle name="Uwaga 3" xfId="20028" hidden="1"/>
    <cellStyle name="Uwaga 3" xfId="20033" hidden="1"/>
    <cellStyle name="Uwaga 3" xfId="20037" hidden="1"/>
    <cellStyle name="Uwaga 3" xfId="20038" hidden="1"/>
    <cellStyle name="Uwaga 3" xfId="20040" hidden="1"/>
    <cellStyle name="Uwaga 3" xfId="20052" hidden="1"/>
    <cellStyle name="Uwaga 3" xfId="20053" hidden="1"/>
    <cellStyle name="Uwaga 3" xfId="20055" hidden="1"/>
    <cellStyle name="Uwaga 3" xfId="20067" hidden="1"/>
    <cellStyle name="Uwaga 3" xfId="20069" hidden="1"/>
    <cellStyle name="Uwaga 3" xfId="20072" hidden="1"/>
    <cellStyle name="Uwaga 3" xfId="20082" hidden="1"/>
    <cellStyle name="Uwaga 3" xfId="20083" hidden="1"/>
    <cellStyle name="Uwaga 3" xfId="20085" hidden="1"/>
    <cellStyle name="Uwaga 3" xfId="20097" hidden="1"/>
    <cellStyle name="Uwaga 3" xfId="20098" hidden="1"/>
    <cellStyle name="Uwaga 3" xfId="20099" hidden="1"/>
    <cellStyle name="Uwaga 3" xfId="20113" hidden="1"/>
    <cellStyle name="Uwaga 3" xfId="20116" hidden="1"/>
    <cellStyle name="Uwaga 3" xfId="20120" hidden="1"/>
    <cellStyle name="Uwaga 3" xfId="20128" hidden="1"/>
    <cellStyle name="Uwaga 3" xfId="20131" hidden="1"/>
    <cellStyle name="Uwaga 3" xfId="20135" hidden="1"/>
    <cellStyle name="Uwaga 3" xfId="20143" hidden="1"/>
    <cellStyle name="Uwaga 3" xfId="20146" hidden="1"/>
    <cellStyle name="Uwaga 3" xfId="20150" hidden="1"/>
    <cellStyle name="Uwaga 3" xfId="20157" hidden="1"/>
    <cellStyle name="Uwaga 3" xfId="20158" hidden="1"/>
    <cellStyle name="Uwaga 3" xfId="20160" hidden="1"/>
    <cellStyle name="Uwaga 3" xfId="20173" hidden="1"/>
    <cellStyle name="Uwaga 3" xfId="20176" hidden="1"/>
    <cellStyle name="Uwaga 3" xfId="20179" hidden="1"/>
    <cellStyle name="Uwaga 3" xfId="20188" hidden="1"/>
    <cellStyle name="Uwaga 3" xfId="20191" hidden="1"/>
    <cellStyle name="Uwaga 3" xfId="20195" hidden="1"/>
    <cellStyle name="Uwaga 3" xfId="20203" hidden="1"/>
    <cellStyle name="Uwaga 3" xfId="20205" hidden="1"/>
    <cellStyle name="Uwaga 3" xfId="20208" hidden="1"/>
    <cellStyle name="Uwaga 3" xfId="20217" hidden="1"/>
    <cellStyle name="Uwaga 3" xfId="20218" hidden="1"/>
    <cellStyle name="Uwaga 3" xfId="20219" hidden="1"/>
    <cellStyle name="Uwaga 3" xfId="20232" hidden="1"/>
    <cellStyle name="Uwaga 3" xfId="20233" hidden="1"/>
    <cellStyle name="Uwaga 3" xfId="20235" hidden="1"/>
    <cellStyle name="Uwaga 3" xfId="20247" hidden="1"/>
    <cellStyle name="Uwaga 3" xfId="20248" hidden="1"/>
    <cellStyle name="Uwaga 3" xfId="20250" hidden="1"/>
    <cellStyle name="Uwaga 3" xfId="20262" hidden="1"/>
    <cellStyle name="Uwaga 3" xfId="20263" hidden="1"/>
    <cellStyle name="Uwaga 3" xfId="20265" hidden="1"/>
    <cellStyle name="Uwaga 3" xfId="20277" hidden="1"/>
    <cellStyle name="Uwaga 3" xfId="20278" hidden="1"/>
    <cellStyle name="Uwaga 3" xfId="20279" hidden="1"/>
    <cellStyle name="Uwaga 3" xfId="20293" hidden="1"/>
    <cellStyle name="Uwaga 3" xfId="20295" hidden="1"/>
    <cellStyle name="Uwaga 3" xfId="20298" hidden="1"/>
    <cellStyle name="Uwaga 3" xfId="20308" hidden="1"/>
    <cellStyle name="Uwaga 3" xfId="20311" hidden="1"/>
    <cellStyle name="Uwaga 3" xfId="20314" hidden="1"/>
    <cellStyle name="Uwaga 3" xfId="20323" hidden="1"/>
    <cellStyle name="Uwaga 3" xfId="20325" hidden="1"/>
    <cellStyle name="Uwaga 3" xfId="20328" hidden="1"/>
    <cellStyle name="Uwaga 3" xfId="20337" hidden="1"/>
    <cellStyle name="Uwaga 3" xfId="20338" hidden="1"/>
    <cellStyle name="Uwaga 3" xfId="20339" hidden="1"/>
    <cellStyle name="Uwaga 3" xfId="20352" hidden="1"/>
    <cellStyle name="Uwaga 3" xfId="20354" hidden="1"/>
    <cellStyle name="Uwaga 3" xfId="20356" hidden="1"/>
    <cellStyle name="Uwaga 3" xfId="20367" hidden="1"/>
    <cellStyle name="Uwaga 3" xfId="20369" hidden="1"/>
    <cellStyle name="Uwaga 3" xfId="20371" hidden="1"/>
    <cellStyle name="Uwaga 3" xfId="20382" hidden="1"/>
    <cellStyle name="Uwaga 3" xfId="20384" hidden="1"/>
    <cellStyle name="Uwaga 3" xfId="20386" hidden="1"/>
    <cellStyle name="Uwaga 3" xfId="20397" hidden="1"/>
    <cellStyle name="Uwaga 3" xfId="20398" hidden="1"/>
    <cellStyle name="Uwaga 3" xfId="20399" hidden="1"/>
    <cellStyle name="Uwaga 3" xfId="20412" hidden="1"/>
    <cellStyle name="Uwaga 3" xfId="20414" hidden="1"/>
    <cellStyle name="Uwaga 3" xfId="20416" hidden="1"/>
    <cellStyle name="Uwaga 3" xfId="20427" hidden="1"/>
    <cellStyle name="Uwaga 3" xfId="20429" hidden="1"/>
    <cellStyle name="Uwaga 3" xfId="20431" hidden="1"/>
    <cellStyle name="Uwaga 3" xfId="20442" hidden="1"/>
    <cellStyle name="Uwaga 3" xfId="20444" hidden="1"/>
    <cellStyle name="Uwaga 3" xfId="20445" hidden="1"/>
    <cellStyle name="Uwaga 3" xfId="20457" hidden="1"/>
    <cellStyle name="Uwaga 3" xfId="20458" hidden="1"/>
    <cellStyle name="Uwaga 3" xfId="20459" hidden="1"/>
    <cellStyle name="Uwaga 3" xfId="20472" hidden="1"/>
    <cellStyle name="Uwaga 3" xfId="20474" hidden="1"/>
    <cellStyle name="Uwaga 3" xfId="20476" hidden="1"/>
    <cellStyle name="Uwaga 3" xfId="20487" hidden="1"/>
    <cellStyle name="Uwaga 3" xfId="20489" hidden="1"/>
    <cellStyle name="Uwaga 3" xfId="20491" hidden="1"/>
    <cellStyle name="Uwaga 3" xfId="20502" hidden="1"/>
    <cellStyle name="Uwaga 3" xfId="20504" hidden="1"/>
    <cellStyle name="Uwaga 3" xfId="20506" hidden="1"/>
    <cellStyle name="Uwaga 3" xfId="20517" hidden="1"/>
    <cellStyle name="Uwaga 3" xfId="20518" hidden="1"/>
    <cellStyle name="Uwaga 3" xfId="20520" hidden="1"/>
    <cellStyle name="Uwaga 3" xfId="20531" hidden="1"/>
    <cellStyle name="Uwaga 3" xfId="20533" hidden="1"/>
    <cellStyle name="Uwaga 3" xfId="20534" hidden="1"/>
    <cellStyle name="Uwaga 3" xfId="20543" hidden="1"/>
    <cellStyle name="Uwaga 3" xfId="20546" hidden="1"/>
    <cellStyle name="Uwaga 3" xfId="20548" hidden="1"/>
    <cellStyle name="Uwaga 3" xfId="20559" hidden="1"/>
    <cellStyle name="Uwaga 3" xfId="20561" hidden="1"/>
    <cellStyle name="Uwaga 3" xfId="20563" hidden="1"/>
    <cellStyle name="Uwaga 3" xfId="20575" hidden="1"/>
    <cellStyle name="Uwaga 3" xfId="20577" hidden="1"/>
    <cellStyle name="Uwaga 3" xfId="20579" hidden="1"/>
    <cellStyle name="Uwaga 3" xfId="20587" hidden="1"/>
    <cellStyle name="Uwaga 3" xfId="20589" hidden="1"/>
    <cellStyle name="Uwaga 3" xfId="20592" hidden="1"/>
    <cellStyle name="Uwaga 3" xfId="20582" hidden="1"/>
    <cellStyle name="Uwaga 3" xfId="20581" hidden="1"/>
    <cellStyle name="Uwaga 3" xfId="20580" hidden="1"/>
    <cellStyle name="Uwaga 3" xfId="20567" hidden="1"/>
    <cellStyle name="Uwaga 3" xfId="20566" hidden="1"/>
    <cellStyle name="Uwaga 3" xfId="20565" hidden="1"/>
    <cellStyle name="Uwaga 3" xfId="20552" hidden="1"/>
    <cellStyle name="Uwaga 3" xfId="20551" hidden="1"/>
    <cellStyle name="Uwaga 3" xfId="20550" hidden="1"/>
    <cellStyle name="Uwaga 3" xfId="20537" hidden="1"/>
    <cellStyle name="Uwaga 3" xfId="20536" hidden="1"/>
    <cellStyle name="Uwaga 3" xfId="20535" hidden="1"/>
    <cellStyle name="Uwaga 3" xfId="20522" hidden="1"/>
    <cellStyle name="Uwaga 3" xfId="20521" hidden="1"/>
    <cellStyle name="Uwaga 3" xfId="20519" hidden="1"/>
    <cellStyle name="Uwaga 3" xfId="20508" hidden="1"/>
    <cellStyle name="Uwaga 3" xfId="20505" hidden="1"/>
    <cellStyle name="Uwaga 3" xfId="20503" hidden="1"/>
    <cellStyle name="Uwaga 3" xfId="20493" hidden="1"/>
    <cellStyle name="Uwaga 3" xfId="20490" hidden="1"/>
    <cellStyle name="Uwaga 3" xfId="20488" hidden="1"/>
    <cellStyle name="Uwaga 3" xfId="20478" hidden="1"/>
    <cellStyle name="Uwaga 3" xfId="20475" hidden="1"/>
    <cellStyle name="Uwaga 3" xfId="20473" hidden="1"/>
    <cellStyle name="Uwaga 3" xfId="20463" hidden="1"/>
    <cellStyle name="Uwaga 3" xfId="20461" hidden="1"/>
    <cellStyle name="Uwaga 3" xfId="20460" hidden="1"/>
    <cellStyle name="Uwaga 3" xfId="20448" hidden="1"/>
    <cellStyle name="Uwaga 3" xfId="20446" hidden="1"/>
    <cellStyle name="Uwaga 3" xfId="20443" hidden="1"/>
    <cellStyle name="Uwaga 3" xfId="20433" hidden="1"/>
    <cellStyle name="Uwaga 3" xfId="20430" hidden="1"/>
    <cellStyle name="Uwaga 3" xfId="20428" hidden="1"/>
    <cellStyle name="Uwaga 3" xfId="20418" hidden="1"/>
    <cellStyle name="Uwaga 3" xfId="20415" hidden="1"/>
    <cellStyle name="Uwaga 3" xfId="20413" hidden="1"/>
    <cellStyle name="Uwaga 3" xfId="20403" hidden="1"/>
    <cellStyle name="Uwaga 3" xfId="20401" hidden="1"/>
    <cellStyle name="Uwaga 3" xfId="20400" hidden="1"/>
    <cellStyle name="Uwaga 3" xfId="20388" hidden="1"/>
    <cellStyle name="Uwaga 3" xfId="20385" hidden="1"/>
    <cellStyle name="Uwaga 3" xfId="20383" hidden="1"/>
    <cellStyle name="Uwaga 3" xfId="20373" hidden="1"/>
    <cellStyle name="Uwaga 3" xfId="20370" hidden="1"/>
    <cellStyle name="Uwaga 3" xfId="20368" hidden="1"/>
    <cellStyle name="Uwaga 3" xfId="20358" hidden="1"/>
    <cellStyle name="Uwaga 3" xfId="20355" hidden="1"/>
    <cellStyle name="Uwaga 3" xfId="20353" hidden="1"/>
    <cellStyle name="Uwaga 3" xfId="20343" hidden="1"/>
    <cellStyle name="Uwaga 3" xfId="20341" hidden="1"/>
    <cellStyle name="Uwaga 3" xfId="20340" hidden="1"/>
    <cellStyle name="Uwaga 3" xfId="20327" hidden="1"/>
    <cellStyle name="Uwaga 3" xfId="20324" hidden="1"/>
    <cellStyle name="Uwaga 3" xfId="20322" hidden="1"/>
    <cellStyle name="Uwaga 3" xfId="20312" hidden="1"/>
    <cellStyle name="Uwaga 3" xfId="20309" hidden="1"/>
    <cellStyle name="Uwaga 3" xfId="20307" hidden="1"/>
    <cellStyle name="Uwaga 3" xfId="20297" hidden="1"/>
    <cellStyle name="Uwaga 3" xfId="20294" hidden="1"/>
    <cellStyle name="Uwaga 3" xfId="20292" hidden="1"/>
    <cellStyle name="Uwaga 3" xfId="20283" hidden="1"/>
    <cellStyle name="Uwaga 3" xfId="20281" hidden="1"/>
    <cellStyle name="Uwaga 3" xfId="20280" hidden="1"/>
    <cellStyle name="Uwaga 3" xfId="20268" hidden="1"/>
    <cellStyle name="Uwaga 3" xfId="20266" hidden="1"/>
    <cellStyle name="Uwaga 3" xfId="20264" hidden="1"/>
    <cellStyle name="Uwaga 3" xfId="20253" hidden="1"/>
    <cellStyle name="Uwaga 3" xfId="20251" hidden="1"/>
    <cellStyle name="Uwaga 3" xfId="20249" hidden="1"/>
    <cellStyle name="Uwaga 3" xfId="20238" hidden="1"/>
    <cellStyle name="Uwaga 3" xfId="20236" hidden="1"/>
    <cellStyle name="Uwaga 3" xfId="20234" hidden="1"/>
    <cellStyle name="Uwaga 3" xfId="20223" hidden="1"/>
    <cellStyle name="Uwaga 3" xfId="20221" hidden="1"/>
    <cellStyle name="Uwaga 3" xfId="20220" hidden="1"/>
    <cellStyle name="Uwaga 3" xfId="20207" hidden="1"/>
    <cellStyle name="Uwaga 3" xfId="20204" hidden="1"/>
    <cellStyle name="Uwaga 3" xfId="20202" hidden="1"/>
    <cellStyle name="Uwaga 3" xfId="20192" hidden="1"/>
    <cellStyle name="Uwaga 3" xfId="20189" hidden="1"/>
    <cellStyle name="Uwaga 3" xfId="20187" hidden="1"/>
    <cellStyle name="Uwaga 3" xfId="20177" hidden="1"/>
    <cellStyle name="Uwaga 3" xfId="20174" hidden="1"/>
    <cellStyle name="Uwaga 3" xfId="20172" hidden="1"/>
    <cellStyle name="Uwaga 3" xfId="20163" hidden="1"/>
    <cellStyle name="Uwaga 3" xfId="20161" hidden="1"/>
    <cellStyle name="Uwaga 3" xfId="20159" hidden="1"/>
    <cellStyle name="Uwaga 3" xfId="20147" hidden="1"/>
    <cellStyle name="Uwaga 3" xfId="20144" hidden="1"/>
    <cellStyle name="Uwaga 3" xfId="20142" hidden="1"/>
    <cellStyle name="Uwaga 3" xfId="20132" hidden="1"/>
    <cellStyle name="Uwaga 3" xfId="20129" hidden="1"/>
    <cellStyle name="Uwaga 3" xfId="20127" hidden="1"/>
    <cellStyle name="Uwaga 3" xfId="20117" hidden="1"/>
    <cellStyle name="Uwaga 3" xfId="20114" hidden="1"/>
    <cellStyle name="Uwaga 3" xfId="20112" hidden="1"/>
    <cellStyle name="Uwaga 3" xfId="20105" hidden="1"/>
    <cellStyle name="Uwaga 3" xfId="20102" hidden="1"/>
    <cellStyle name="Uwaga 3" xfId="20100" hidden="1"/>
    <cellStyle name="Uwaga 3" xfId="20090" hidden="1"/>
    <cellStyle name="Uwaga 3" xfId="20087" hidden="1"/>
    <cellStyle name="Uwaga 3" xfId="20084" hidden="1"/>
    <cellStyle name="Uwaga 3" xfId="20075" hidden="1"/>
    <cellStyle name="Uwaga 3" xfId="20071" hidden="1"/>
    <cellStyle name="Uwaga 3" xfId="20068" hidden="1"/>
    <cellStyle name="Uwaga 3" xfId="20060" hidden="1"/>
    <cellStyle name="Uwaga 3" xfId="20057" hidden="1"/>
    <cellStyle name="Uwaga 3" xfId="20054" hidden="1"/>
    <cellStyle name="Uwaga 3" xfId="20045" hidden="1"/>
    <cellStyle name="Uwaga 3" xfId="20042" hidden="1"/>
    <cellStyle name="Uwaga 3" xfId="20039" hidden="1"/>
    <cellStyle name="Uwaga 3" xfId="20029" hidden="1"/>
    <cellStyle name="Uwaga 3" xfId="20025" hidden="1"/>
    <cellStyle name="Uwaga 3" xfId="20022" hidden="1"/>
    <cellStyle name="Uwaga 3" xfId="20013" hidden="1"/>
    <cellStyle name="Uwaga 3" xfId="20009" hidden="1"/>
    <cellStyle name="Uwaga 3" xfId="20007" hidden="1"/>
    <cellStyle name="Uwaga 3" xfId="19999" hidden="1"/>
    <cellStyle name="Uwaga 3" xfId="19995" hidden="1"/>
    <cellStyle name="Uwaga 3" xfId="19992" hidden="1"/>
    <cellStyle name="Uwaga 3" xfId="19985" hidden="1"/>
    <cellStyle name="Uwaga 3" xfId="19982" hidden="1"/>
    <cellStyle name="Uwaga 3" xfId="19979" hidden="1"/>
    <cellStyle name="Uwaga 3" xfId="19970" hidden="1"/>
    <cellStyle name="Uwaga 3" xfId="19965" hidden="1"/>
    <cellStyle name="Uwaga 3" xfId="19962" hidden="1"/>
    <cellStyle name="Uwaga 3" xfId="19955" hidden="1"/>
    <cellStyle name="Uwaga 3" xfId="19950" hidden="1"/>
    <cellStyle name="Uwaga 3" xfId="19947" hidden="1"/>
    <cellStyle name="Uwaga 3" xfId="19940" hidden="1"/>
    <cellStyle name="Uwaga 3" xfId="19935" hidden="1"/>
    <cellStyle name="Uwaga 3" xfId="19932" hidden="1"/>
    <cellStyle name="Uwaga 3" xfId="19926" hidden="1"/>
    <cellStyle name="Uwaga 3" xfId="19922" hidden="1"/>
    <cellStyle name="Uwaga 3" xfId="19919" hidden="1"/>
    <cellStyle name="Uwaga 3" xfId="19911" hidden="1"/>
    <cellStyle name="Uwaga 3" xfId="19906" hidden="1"/>
    <cellStyle name="Uwaga 3" xfId="19902" hidden="1"/>
    <cellStyle name="Uwaga 3" xfId="19896" hidden="1"/>
    <cellStyle name="Uwaga 3" xfId="19891" hidden="1"/>
    <cellStyle name="Uwaga 3" xfId="19887" hidden="1"/>
    <cellStyle name="Uwaga 3" xfId="19881" hidden="1"/>
    <cellStyle name="Uwaga 3" xfId="19876" hidden="1"/>
    <cellStyle name="Uwaga 3" xfId="19872" hidden="1"/>
    <cellStyle name="Uwaga 3" xfId="19867" hidden="1"/>
    <cellStyle name="Uwaga 3" xfId="19863" hidden="1"/>
    <cellStyle name="Uwaga 3" xfId="19859" hidden="1"/>
    <cellStyle name="Uwaga 3" xfId="19851" hidden="1"/>
    <cellStyle name="Uwaga 3" xfId="19846" hidden="1"/>
    <cellStyle name="Uwaga 3" xfId="19842" hidden="1"/>
    <cellStyle name="Uwaga 3" xfId="19836" hidden="1"/>
    <cellStyle name="Uwaga 3" xfId="19831" hidden="1"/>
    <cellStyle name="Uwaga 3" xfId="19827" hidden="1"/>
    <cellStyle name="Uwaga 3" xfId="19821" hidden="1"/>
    <cellStyle name="Uwaga 3" xfId="19816" hidden="1"/>
    <cellStyle name="Uwaga 3" xfId="19812" hidden="1"/>
    <cellStyle name="Uwaga 3" xfId="19808" hidden="1"/>
    <cellStyle name="Uwaga 3" xfId="19803" hidden="1"/>
    <cellStyle name="Uwaga 3" xfId="19798" hidden="1"/>
    <cellStyle name="Uwaga 3" xfId="19793" hidden="1"/>
    <cellStyle name="Uwaga 3" xfId="19789" hidden="1"/>
    <cellStyle name="Uwaga 3" xfId="19785" hidden="1"/>
    <cellStyle name="Uwaga 3" xfId="19778" hidden="1"/>
    <cellStyle name="Uwaga 3" xfId="19774" hidden="1"/>
    <cellStyle name="Uwaga 3" xfId="19769" hidden="1"/>
    <cellStyle name="Uwaga 3" xfId="19763" hidden="1"/>
    <cellStyle name="Uwaga 3" xfId="19759" hidden="1"/>
    <cellStyle name="Uwaga 3" xfId="19754" hidden="1"/>
    <cellStyle name="Uwaga 3" xfId="19748" hidden="1"/>
    <cellStyle name="Uwaga 3" xfId="19744" hidden="1"/>
    <cellStyle name="Uwaga 3" xfId="19739" hidden="1"/>
    <cellStyle name="Uwaga 3" xfId="19733" hidden="1"/>
    <cellStyle name="Uwaga 3" xfId="19729" hidden="1"/>
    <cellStyle name="Uwaga 3" xfId="19725" hidden="1"/>
    <cellStyle name="Uwaga 3" xfId="20585" hidden="1"/>
    <cellStyle name="Uwaga 3" xfId="20584" hidden="1"/>
    <cellStyle name="Uwaga 3" xfId="20583" hidden="1"/>
    <cellStyle name="Uwaga 3" xfId="20570" hidden="1"/>
    <cellStyle name="Uwaga 3" xfId="20569" hidden="1"/>
    <cellStyle name="Uwaga 3" xfId="20568" hidden="1"/>
    <cellStyle name="Uwaga 3" xfId="20555" hidden="1"/>
    <cellStyle name="Uwaga 3" xfId="20554" hidden="1"/>
    <cellStyle name="Uwaga 3" xfId="20553" hidden="1"/>
    <cellStyle name="Uwaga 3" xfId="20540" hidden="1"/>
    <cellStyle name="Uwaga 3" xfId="20539" hidden="1"/>
    <cellStyle name="Uwaga 3" xfId="20538" hidden="1"/>
    <cellStyle name="Uwaga 3" xfId="20525" hidden="1"/>
    <cellStyle name="Uwaga 3" xfId="20524" hidden="1"/>
    <cellStyle name="Uwaga 3" xfId="20523" hidden="1"/>
    <cellStyle name="Uwaga 3" xfId="20511" hidden="1"/>
    <cellStyle name="Uwaga 3" xfId="20509" hidden="1"/>
    <cellStyle name="Uwaga 3" xfId="20507" hidden="1"/>
    <cellStyle name="Uwaga 3" xfId="20496" hidden="1"/>
    <cellStyle name="Uwaga 3" xfId="20494" hidden="1"/>
    <cellStyle name="Uwaga 3" xfId="20492" hidden="1"/>
    <cellStyle name="Uwaga 3" xfId="20481" hidden="1"/>
    <cellStyle name="Uwaga 3" xfId="20479" hidden="1"/>
    <cellStyle name="Uwaga 3" xfId="20477" hidden="1"/>
    <cellStyle name="Uwaga 3" xfId="20466" hidden="1"/>
    <cellStyle name="Uwaga 3" xfId="20464" hidden="1"/>
    <cellStyle name="Uwaga 3" xfId="20462" hidden="1"/>
    <cellStyle name="Uwaga 3" xfId="20451" hidden="1"/>
    <cellStyle name="Uwaga 3" xfId="20449" hidden="1"/>
    <cellStyle name="Uwaga 3" xfId="20447" hidden="1"/>
    <cellStyle name="Uwaga 3" xfId="20436" hidden="1"/>
    <cellStyle name="Uwaga 3" xfId="20434" hidden="1"/>
    <cellStyle name="Uwaga 3" xfId="20432" hidden="1"/>
    <cellStyle name="Uwaga 3" xfId="20421" hidden="1"/>
    <cellStyle name="Uwaga 3" xfId="20419" hidden="1"/>
    <cellStyle name="Uwaga 3" xfId="20417" hidden="1"/>
    <cellStyle name="Uwaga 3" xfId="20406" hidden="1"/>
    <cellStyle name="Uwaga 3" xfId="20404" hidden="1"/>
    <cellStyle name="Uwaga 3" xfId="20402" hidden="1"/>
    <cellStyle name="Uwaga 3" xfId="20391" hidden="1"/>
    <cellStyle name="Uwaga 3" xfId="20389" hidden="1"/>
    <cellStyle name="Uwaga 3" xfId="20387" hidden="1"/>
    <cellStyle name="Uwaga 3" xfId="20376" hidden="1"/>
    <cellStyle name="Uwaga 3" xfId="20374" hidden="1"/>
    <cellStyle name="Uwaga 3" xfId="20372" hidden="1"/>
    <cellStyle name="Uwaga 3" xfId="20361" hidden="1"/>
    <cellStyle name="Uwaga 3" xfId="20359" hidden="1"/>
    <cellStyle name="Uwaga 3" xfId="20357" hidden="1"/>
    <cellStyle name="Uwaga 3" xfId="20346" hidden="1"/>
    <cellStyle name="Uwaga 3" xfId="20344" hidden="1"/>
    <cellStyle name="Uwaga 3" xfId="20342" hidden="1"/>
    <cellStyle name="Uwaga 3" xfId="20331" hidden="1"/>
    <cellStyle name="Uwaga 3" xfId="20329" hidden="1"/>
    <cellStyle name="Uwaga 3" xfId="20326" hidden="1"/>
    <cellStyle name="Uwaga 3" xfId="20316" hidden="1"/>
    <cellStyle name="Uwaga 3" xfId="20313" hidden="1"/>
    <cellStyle name="Uwaga 3" xfId="20310" hidden="1"/>
    <cellStyle name="Uwaga 3" xfId="20301" hidden="1"/>
    <cellStyle name="Uwaga 3" xfId="20299" hidden="1"/>
    <cellStyle name="Uwaga 3" xfId="20296" hidden="1"/>
    <cellStyle name="Uwaga 3" xfId="20286" hidden="1"/>
    <cellStyle name="Uwaga 3" xfId="20284" hidden="1"/>
    <cellStyle name="Uwaga 3" xfId="20282" hidden="1"/>
    <cellStyle name="Uwaga 3" xfId="20271" hidden="1"/>
    <cellStyle name="Uwaga 3" xfId="20269" hidden="1"/>
    <cellStyle name="Uwaga 3" xfId="20267" hidden="1"/>
    <cellStyle name="Uwaga 3" xfId="20256" hidden="1"/>
    <cellStyle name="Uwaga 3" xfId="20254" hidden="1"/>
    <cellStyle name="Uwaga 3" xfId="20252" hidden="1"/>
    <cellStyle name="Uwaga 3" xfId="20241" hidden="1"/>
    <cellStyle name="Uwaga 3" xfId="20239" hidden="1"/>
    <cellStyle name="Uwaga 3" xfId="20237" hidden="1"/>
    <cellStyle name="Uwaga 3" xfId="20226" hidden="1"/>
    <cellStyle name="Uwaga 3" xfId="20224" hidden="1"/>
    <cellStyle name="Uwaga 3" xfId="20222" hidden="1"/>
    <cellStyle name="Uwaga 3" xfId="20211" hidden="1"/>
    <cellStyle name="Uwaga 3" xfId="20209" hidden="1"/>
    <cellStyle name="Uwaga 3" xfId="20206" hidden="1"/>
    <cellStyle name="Uwaga 3" xfId="20196" hidden="1"/>
    <cellStyle name="Uwaga 3" xfId="20193" hidden="1"/>
    <cellStyle name="Uwaga 3" xfId="20190" hidden="1"/>
    <cellStyle name="Uwaga 3" xfId="20181" hidden="1"/>
    <cellStyle name="Uwaga 3" xfId="20178" hidden="1"/>
    <cellStyle name="Uwaga 3" xfId="20175" hidden="1"/>
    <cellStyle name="Uwaga 3" xfId="20166" hidden="1"/>
    <cellStyle name="Uwaga 3" xfId="20164" hidden="1"/>
    <cellStyle name="Uwaga 3" xfId="20162" hidden="1"/>
    <cellStyle name="Uwaga 3" xfId="20151" hidden="1"/>
    <cellStyle name="Uwaga 3" xfId="20148" hidden="1"/>
    <cellStyle name="Uwaga 3" xfId="20145" hidden="1"/>
    <cellStyle name="Uwaga 3" xfId="20136" hidden="1"/>
    <cellStyle name="Uwaga 3" xfId="20133" hidden="1"/>
    <cellStyle name="Uwaga 3" xfId="20130" hidden="1"/>
    <cellStyle name="Uwaga 3" xfId="20121" hidden="1"/>
    <cellStyle name="Uwaga 3" xfId="20118" hidden="1"/>
    <cellStyle name="Uwaga 3" xfId="20115" hidden="1"/>
    <cellStyle name="Uwaga 3" xfId="20108" hidden="1"/>
    <cellStyle name="Uwaga 3" xfId="20104" hidden="1"/>
    <cellStyle name="Uwaga 3" xfId="20101" hidden="1"/>
    <cellStyle name="Uwaga 3" xfId="20093" hidden="1"/>
    <cellStyle name="Uwaga 3" xfId="20089" hidden="1"/>
    <cellStyle name="Uwaga 3" xfId="20086" hidden="1"/>
    <cellStyle name="Uwaga 3" xfId="20078" hidden="1"/>
    <cellStyle name="Uwaga 3" xfId="20074" hidden="1"/>
    <cellStyle name="Uwaga 3" xfId="20070" hidden="1"/>
    <cellStyle name="Uwaga 3" xfId="20063" hidden="1"/>
    <cellStyle name="Uwaga 3" xfId="20059" hidden="1"/>
    <cellStyle name="Uwaga 3" xfId="20056" hidden="1"/>
    <cellStyle name="Uwaga 3" xfId="20048" hidden="1"/>
    <cellStyle name="Uwaga 3" xfId="20044" hidden="1"/>
    <cellStyle name="Uwaga 3" xfId="20041" hidden="1"/>
    <cellStyle name="Uwaga 3" xfId="20032" hidden="1"/>
    <cellStyle name="Uwaga 3" xfId="20027" hidden="1"/>
    <cellStyle name="Uwaga 3" xfId="20023" hidden="1"/>
    <cellStyle name="Uwaga 3" xfId="20017" hidden="1"/>
    <cellStyle name="Uwaga 3" xfId="20012" hidden="1"/>
    <cellStyle name="Uwaga 3" xfId="20008" hidden="1"/>
    <cellStyle name="Uwaga 3" xfId="20002" hidden="1"/>
    <cellStyle name="Uwaga 3" xfId="19997" hidden="1"/>
    <cellStyle name="Uwaga 3" xfId="19993" hidden="1"/>
    <cellStyle name="Uwaga 3" xfId="19988" hidden="1"/>
    <cellStyle name="Uwaga 3" xfId="19984" hidden="1"/>
    <cellStyle name="Uwaga 3" xfId="19980" hidden="1"/>
    <cellStyle name="Uwaga 3" xfId="19973" hidden="1"/>
    <cellStyle name="Uwaga 3" xfId="19968" hidden="1"/>
    <cellStyle name="Uwaga 3" xfId="19964" hidden="1"/>
    <cellStyle name="Uwaga 3" xfId="19957" hidden="1"/>
    <cellStyle name="Uwaga 3" xfId="19952" hidden="1"/>
    <cellStyle name="Uwaga 3" xfId="19948" hidden="1"/>
    <cellStyle name="Uwaga 3" xfId="19943" hidden="1"/>
    <cellStyle name="Uwaga 3" xfId="19938" hidden="1"/>
    <cellStyle name="Uwaga 3" xfId="19934" hidden="1"/>
    <cellStyle name="Uwaga 3" xfId="19928" hidden="1"/>
    <cellStyle name="Uwaga 3" xfId="19924" hidden="1"/>
    <cellStyle name="Uwaga 3" xfId="19921" hidden="1"/>
    <cellStyle name="Uwaga 3" xfId="19914" hidden="1"/>
    <cellStyle name="Uwaga 3" xfId="19909" hidden="1"/>
    <cellStyle name="Uwaga 3" xfId="19904" hidden="1"/>
    <cellStyle name="Uwaga 3" xfId="19898" hidden="1"/>
    <cellStyle name="Uwaga 3" xfId="19893" hidden="1"/>
    <cellStyle name="Uwaga 3" xfId="19888" hidden="1"/>
    <cellStyle name="Uwaga 3" xfId="19883" hidden="1"/>
    <cellStyle name="Uwaga 3" xfId="19878" hidden="1"/>
    <cellStyle name="Uwaga 3" xfId="19873" hidden="1"/>
    <cellStyle name="Uwaga 3" xfId="19869" hidden="1"/>
    <cellStyle name="Uwaga 3" xfId="19865" hidden="1"/>
    <cellStyle name="Uwaga 3" xfId="19860" hidden="1"/>
    <cellStyle name="Uwaga 3" xfId="19853" hidden="1"/>
    <cellStyle name="Uwaga 3" xfId="19848" hidden="1"/>
    <cellStyle name="Uwaga 3" xfId="19843" hidden="1"/>
    <cellStyle name="Uwaga 3" xfId="19837" hidden="1"/>
    <cellStyle name="Uwaga 3" xfId="19832" hidden="1"/>
    <cellStyle name="Uwaga 3" xfId="19828" hidden="1"/>
    <cellStyle name="Uwaga 3" xfId="19823" hidden="1"/>
    <cellStyle name="Uwaga 3" xfId="19818" hidden="1"/>
    <cellStyle name="Uwaga 3" xfId="19813" hidden="1"/>
    <cellStyle name="Uwaga 3" xfId="19809" hidden="1"/>
    <cellStyle name="Uwaga 3" xfId="19804" hidden="1"/>
    <cellStyle name="Uwaga 3" xfId="19799" hidden="1"/>
    <cellStyle name="Uwaga 3" xfId="19794" hidden="1"/>
    <cellStyle name="Uwaga 3" xfId="19790" hidden="1"/>
    <cellStyle name="Uwaga 3" xfId="19786" hidden="1"/>
    <cellStyle name="Uwaga 3" xfId="19779" hidden="1"/>
    <cellStyle name="Uwaga 3" xfId="19775" hidden="1"/>
    <cellStyle name="Uwaga 3" xfId="19770" hidden="1"/>
    <cellStyle name="Uwaga 3" xfId="19764" hidden="1"/>
    <cellStyle name="Uwaga 3" xfId="19760" hidden="1"/>
    <cellStyle name="Uwaga 3" xfId="19755" hidden="1"/>
    <cellStyle name="Uwaga 3" xfId="19749" hidden="1"/>
    <cellStyle name="Uwaga 3" xfId="19745" hidden="1"/>
    <cellStyle name="Uwaga 3" xfId="19741" hidden="1"/>
    <cellStyle name="Uwaga 3" xfId="19734" hidden="1"/>
    <cellStyle name="Uwaga 3" xfId="19730" hidden="1"/>
    <cellStyle name="Uwaga 3" xfId="19726" hidden="1"/>
    <cellStyle name="Uwaga 3" xfId="20590" hidden="1"/>
    <cellStyle name="Uwaga 3" xfId="20588" hidden="1"/>
    <cellStyle name="Uwaga 3" xfId="20586" hidden="1"/>
    <cellStyle name="Uwaga 3" xfId="20573" hidden="1"/>
    <cellStyle name="Uwaga 3" xfId="20572" hidden="1"/>
    <cellStyle name="Uwaga 3" xfId="20571" hidden="1"/>
    <cellStyle name="Uwaga 3" xfId="20558" hidden="1"/>
    <cellStyle name="Uwaga 3" xfId="20557" hidden="1"/>
    <cellStyle name="Uwaga 3" xfId="20556" hidden="1"/>
    <cellStyle name="Uwaga 3" xfId="20544" hidden="1"/>
    <cellStyle name="Uwaga 3" xfId="20542" hidden="1"/>
    <cellStyle name="Uwaga 3" xfId="20541" hidden="1"/>
    <cellStyle name="Uwaga 3" xfId="20528" hidden="1"/>
    <cellStyle name="Uwaga 3" xfId="20527" hidden="1"/>
    <cellStyle name="Uwaga 3" xfId="20526" hidden="1"/>
    <cellStyle name="Uwaga 3" xfId="20514" hidden="1"/>
    <cellStyle name="Uwaga 3" xfId="20512" hidden="1"/>
    <cellStyle name="Uwaga 3" xfId="20510" hidden="1"/>
    <cellStyle name="Uwaga 3" xfId="20499" hidden="1"/>
    <cellStyle name="Uwaga 3" xfId="20497" hidden="1"/>
    <cellStyle name="Uwaga 3" xfId="20495" hidden="1"/>
    <cellStyle name="Uwaga 3" xfId="20484" hidden="1"/>
    <cellStyle name="Uwaga 3" xfId="20482" hidden="1"/>
    <cellStyle name="Uwaga 3" xfId="20480" hidden="1"/>
    <cellStyle name="Uwaga 3" xfId="20469" hidden="1"/>
    <cellStyle name="Uwaga 3" xfId="20467" hidden="1"/>
    <cellStyle name="Uwaga 3" xfId="20465" hidden="1"/>
    <cellStyle name="Uwaga 3" xfId="20454" hidden="1"/>
    <cellStyle name="Uwaga 3" xfId="20452" hidden="1"/>
    <cellStyle name="Uwaga 3" xfId="20450" hidden="1"/>
    <cellStyle name="Uwaga 3" xfId="20439" hidden="1"/>
    <cellStyle name="Uwaga 3" xfId="20437" hidden="1"/>
    <cellStyle name="Uwaga 3" xfId="20435" hidden="1"/>
    <cellStyle name="Uwaga 3" xfId="20424" hidden="1"/>
    <cellStyle name="Uwaga 3" xfId="20422" hidden="1"/>
    <cellStyle name="Uwaga 3" xfId="20420" hidden="1"/>
    <cellStyle name="Uwaga 3" xfId="20409" hidden="1"/>
    <cellStyle name="Uwaga 3" xfId="20407" hidden="1"/>
    <cellStyle name="Uwaga 3" xfId="20405" hidden="1"/>
    <cellStyle name="Uwaga 3" xfId="20394" hidden="1"/>
    <cellStyle name="Uwaga 3" xfId="20392" hidden="1"/>
    <cellStyle name="Uwaga 3" xfId="20390" hidden="1"/>
    <cellStyle name="Uwaga 3" xfId="20379" hidden="1"/>
    <cellStyle name="Uwaga 3" xfId="20377" hidden="1"/>
    <cellStyle name="Uwaga 3" xfId="20375" hidden="1"/>
    <cellStyle name="Uwaga 3" xfId="20364" hidden="1"/>
    <cellStyle name="Uwaga 3" xfId="20362" hidden="1"/>
    <cellStyle name="Uwaga 3" xfId="20360" hidden="1"/>
    <cellStyle name="Uwaga 3" xfId="20349" hidden="1"/>
    <cellStyle name="Uwaga 3" xfId="20347" hidden="1"/>
    <cellStyle name="Uwaga 3" xfId="20345" hidden="1"/>
    <cellStyle name="Uwaga 3" xfId="20334" hidden="1"/>
    <cellStyle name="Uwaga 3" xfId="20332" hidden="1"/>
    <cellStyle name="Uwaga 3" xfId="20330" hidden="1"/>
    <cellStyle name="Uwaga 3" xfId="20319" hidden="1"/>
    <cellStyle name="Uwaga 3" xfId="20317" hidden="1"/>
    <cellStyle name="Uwaga 3" xfId="20315" hidden="1"/>
    <cellStyle name="Uwaga 3" xfId="20304" hidden="1"/>
    <cellStyle name="Uwaga 3" xfId="20302" hidden="1"/>
    <cellStyle name="Uwaga 3" xfId="20300" hidden="1"/>
    <cellStyle name="Uwaga 3" xfId="20289" hidden="1"/>
    <cellStyle name="Uwaga 3" xfId="20287" hidden="1"/>
    <cellStyle name="Uwaga 3" xfId="20285" hidden="1"/>
    <cellStyle name="Uwaga 3" xfId="20274" hidden="1"/>
    <cellStyle name="Uwaga 3" xfId="20272" hidden="1"/>
    <cellStyle name="Uwaga 3" xfId="20270" hidden="1"/>
    <cellStyle name="Uwaga 3" xfId="20259" hidden="1"/>
    <cellStyle name="Uwaga 3" xfId="20257" hidden="1"/>
    <cellStyle name="Uwaga 3" xfId="20255" hidden="1"/>
    <cellStyle name="Uwaga 3" xfId="20244" hidden="1"/>
    <cellStyle name="Uwaga 3" xfId="20242" hidden="1"/>
    <cellStyle name="Uwaga 3" xfId="20240" hidden="1"/>
    <cellStyle name="Uwaga 3" xfId="20229" hidden="1"/>
    <cellStyle name="Uwaga 3" xfId="20227" hidden="1"/>
    <cellStyle name="Uwaga 3" xfId="20225" hidden="1"/>
    <cellStyle name="Uwaga 3" xfId="20214" hidden="1"/>
    <cellStyle name="Uwaga 3" xfId="20212" hidden="1"/>
    <cellStyle name="Uwaga 3" xfId="20210" hidden="1"/>
    <cellStyle name="Uwaga 3" xfId="20199" hidden="1"/>
    <cellStyle name="Uwaga 3" xfId="20197" hidden="1"/>
    <cellStyle name="Uwaga 3" xfId="20194" hidden="1"/>
    <cellStyle name="Uwaga 3" xfId="20184" hidden="1"/>
    <cellStyle name="Uwaga 3" xfId="20182" hidden="1"/>
    <cellStyle name="Uwaga 3" xfId="20180" hidden="1"/>
    <cellStyle name="Uwaga 3" xfId="20169" hidden="1"/>
    <cellStyle name="Uwaga 3" xfId="20167" hidden="1"/>
    <cellStyle name="Uwaga 3" xfId="20165" hidden="1"/>
    <cellStyle name="Uwaga 3" xfId="20154" hidden="1"/>
    <cellStyle name="Uwaga 3" xfId="20152" hidden="1"/>
    <cellStyle name="Uwaga 3" xfId="20149" hidden="1"/>
    <cellStyle name="Uwaga 3" xfId="20139" hidden="1"/>
    <cellStyle name="Uwaga 3" xfId="20137" hidden="1"/>
    <cellStyle name="Uwaga 3" xfId="20134" hidden="1"/>
    <cellStyle name="Uwaga 3" xfId="20124" hidden="1"/>
    <cellStyle name="Uwaga 3" xfId="20122" hidden="1"/>
    <cellStyle name="Uwaga 3" xfId="20119" hidden="1"/>
    <cellStyle name="Uwaga 3" xfId="20110" hidden="1"/>
    <cellStyle name="Uwaga 3" xfId="20107" hidden="1"/>
    <cellStyle name="Uwaga 3" xfId="20103" hidden="1"/>
    <cellStyle name="Uwaga 3" xfId="20095" hidden="1"/>
    <cellStyle name="Uwaga 3" xfId="20092" hidden="1"/>
    <cellStyle name="Uwaga 3" xfId="20088" hidden="1"/>
    <cellStyle name="Uwaga 3" xfId="20080" hidden="1"/>
    <cellStyle name="Uwaga 3" xfId="20077" hidden="1"/>
    <cellStyle name="Uwaga 3" xfId="20073" hidden="1"/>
    <cellStyle name="Uwaga 3" xfId="20065" hidden="1"/>
    <cellStyle name="Uwaga 3" xfId="20062" hidden="1"/>
    <cellStyle name="Uwaga 3" xfId="20058" hidden="1"/>
    <cellStyle name="Uwaga 3" xfId="20050" hidden="1"/>
    <cellStyle name="Uwaga 3" xfId="20047" hidden="1"/>
    <cellStyle name="Uwaga 3" xfId="20043" hidden="1"/>
    <cellStyle name="Uwaga 3" xfId="20035" hidden="1"/>
    <cellStyle name="Uwaga 3" xfId="20031" hidden="1"/>
    <cellStyle name="Uwaga 3" xfId="20026" hidden="1"/>
    <cellStyle name="Uwaga 3" xfId="20020" hidden="1"/>
    <cellStyle name="Uwaga 3" xfId="20016" hidden="1"/>
    <cellStyle name="Uwaga 3" xfId="20011" hidden="1"/>
    <cellStyle name="Uwaga 3" xfId="20005" hidden="1"/>
    <cellStyle name="Uwaga 3" xfId="20001" hidden="1"/>
    <cellStyle name="Uwaga 3" xfId="19996" hidden="1"/>
    <cellStyle name="Uwaga 3" xfId="19990" hidden="1"/>
    <cellStyle name="Uwaga 3" xfId="19987" hidden="1"/>
    <cellStyle name="Uwaga 3" xfId="19983" hidden="1"/>
    <cellStyle name="Uwaga 3" xfId="19975" hidden="1"/>
    <cellStyle name="Uwaga 3" xfId="19972" hidden="1"/>
    <cellStyle name="Uwaga 3" xfId="19967" hidden="1"/>
    <cellStyle name="Uwaga 3" xfId="19960" hidden="1"/>
    <cellStyle name="Uwaga 3" xfId="19956" hidden="1"/>
    <cellStyle name="Uwaga 3" xfId="19951" hidden="1"/>
    <cellStyle name="Uwaga 3" xfId="19945" hidden="1"/>
    <cellStyle name="Uwaga 3" xfId="19941" hidden="1"/>
    <cellStyle name="Uwaga 3" xfId="19936" hidden="1"/>
    <cellStyle name="Uwaga 3" xfId="19930" hidden="1"/>
    <cellStyle name="Uwaga 3" xfId="19927" hidden="1"/>
    <cellStyle name="Uwaga 3" xfId="19923" hidden="1"/>
    <cellStyle name="Uwaga 3" xfId="19915" hidden="1"/>
    <cellStyle name="Uwaga 3" xfId="19910" hidden="1"/>
    <cellStyle name="Uwaga 3" xfId="19905" hidden="1"/>
    <cellStyle name="Uwaga 3" xfId="19900" hidden="1"/>
    <cellStyle name="Uwaga 3" xfId="19895" hidden="1"/>
    <cellStyle name="Uwaga 3" xfId="19890" hidden="1"/>
    <cellStyle name="Uwaga 3" xfId="19885" hidden="1"/>
    <cellStyle name="Uwaga 3" xfId="19880" hidden="1"/>
    <cellStyle name="Uwaga 3" xfId="19875" hidden="1"/>
    <cellStyle name="Uwaga 3" xfId="19870" hidden="1"/>
    <cellStyle name="Uwaga 3" xfId="19866" hidden="1"/>
    <cellStyle name="Uwaga 3" xfId="19861" hidden="1"/>
    <cellStyle name="Uwaga 3" xfId="19854" hidden="1"/>
    <cellStyle name="Uwaga 3" xfId="19849" hidden="1"/>
    <cellStyle name="Uwaga 3" xfId="19844" hidden="1"/>
    <cellStyle name="Uwaga 3" xfId="19839" hidden="1"/>
    <cellStyle name="Uwaga 3" xfId="19834" hidden="1"/>
    <cellStyle name="Uwaga 3" xfId="19829" hidden="1"/>
    <cellStyle name="Uwaga 3" xfId="19824" hidden="1"/>
    <cellStyle name="Uwaga 3" xfId="19819" hidden="1"/>
    <cellStyle name="Uwaga 3" xfId="19814" hidden="1"/>
    <cellStyle name="Uwaga 3" xfId="19810" hidden="1"/>
    <cellStyle name="Uwaga 3" xfId="19805" hidden="1"/>
    <cellStyle name="Uwaga 3" xfId="19800" hidden="1"/>
    <cellStyle name="Uwaga 3" xfId="19795" hidden="1"/>
    <cellStyle name="Uwaga 3" xfId="19791" hidden="1"/>
    <cellStyle name="Uwaga 3" xfId="19787" hidden="1"/>
    <cellStyle name="Uwaga 3" xfId="19780" hidden="1"/>
    <cellStyle name="Uwaga 3" xfId="19776" hidden="1"/>
    <cellStyle name="Uwaga 3" xfId="19771" hidden="1"/>
    <cellStyle name="Uwaga 3" xfId="19765" hidden="1"/>
    <cellStyle name="Uwaga 3" xfId="19761" hidden="1"/>
    <cellStyle name="Uwaga 3" xfId="19756" hidden="1"/>
    <cellStyle name="Uwaga 3" xfId="19750" hidden="1"/>
    <cellStyle name="Uwaga 3" xfId="19746" hidden="1"/>
    <cellStyle name="Uwaga 3" xfId="19742" hidden="1"/>
    <cellStyle name="Uwaga 3" xfId="19735" hidden="1"/>
    <cellStyle name="Uwaga 3" xfId="19731" hidden="1"/>
    <cellStyle name="Uwaga 3" xfId="19727" hidden="1"/>
    <cellStyle name="Uwaga 3" xfId="20594" hidden="1"/>
    <cellStyle name="Uwaga 3" xfId="20593" hidden="1"/>
    <cellStyle name="Uwaga 3" xfId="20591" hidden="1"/>
    <cellStyle name="Uwaga 3" xfId="20578" hidden="1"/>
    <cellStyle name="Uwaga 3" xfId="20576" hidden="1"/>
    <cellStyle name="Uwaga 3" xfId="20574" hidden="1"/>
    <cellStyle name="Uwaga 3" xfId="20564" hidden="1"/>
    <cellStyle name="Uwaga 3" xfId="20562" hidden="1"/>
    <cellStyle name="Uwaga 3" xfId="20560" hidden="1"/>
    <cellStyle name="Uwaga 3" xfId="20549" hidden="1"/>
    <cellStyle name="Uwaga 3" xfId="20547" hidden="1"/>
    <cellStyle name="Uwaga 3" xfId="20545" hidden="1"/>
    <cellStyle name="Uwaga 3" xfId="20532" hidden="1"/>
    <cellStyle name="Uwaga 3" xfId="20530" hidden="1"/>
    <cellStyle name="Uwaga 3" xfId="20529" hidden="1"/>
    <cellStyle name="Uwaga 3" xfId="20516" hidden="1"/>
    <cellStyle name="Uwaga 3" xfId="20515" hidden="1"/>
    <cellStyle name="Uwaga 3" xfId="20513" hidden="1"/>
    <cellStyle name="Uwaga 3" xfId="20501" hidden="1"/>
    <cellStyle name="Uwaga 3" xfId="20500" hidden="1"/>
    <cellStyle name="Uwaga 3" xfId="20498" hidden="1"/>
    <cellStyle name="Uwaga 3" xfId="20486" hidden="1"/>
    <cellStyle name="Uwaga 3" xfId="20485" hidden="1"/>
    <cellStyle name="Uwaga 3" xfId="20483" hidden="1"/>
    <cellStyle name="Uwaga 3" xfId="20471" hidden="1"/>
    <cellStyle name="Uwaga 3" xfId="20470" hidden="1"/>
    <cellStyle name="Uwaga 3" xfId="20468" hidden="1"/>
    <cellStyle name="Uwaga 3" xfId="20456" hidden="1"/>
    <cellStyle name="Uwaga 3" xfId="20455" hidden="1"/>
    <cellStyle name="Uwaga 3" xfId="20453" hidden="1"/>
    <cellStyle name="Uwaga 3" xfId="20441" hidden="1"/>
    <cellStyle name="Uwaga 3" xfId="20440" hidden="1"/>
    <cellStyle name="Uwaga 3" xfId="20438" hidden="1"/>
    <cellStyle name="Uwaga 3" xfId="20426" hidden="1"/>
    <cellStyle name="Uwaga 3" xfId="20425" hidden="1"/>
    <cellStyle name="Uwaga 3" xfId="20423" hidden="1"/>
    <cellStyle name="Uwaga 3" xfId="20411" hidden="1"/>
    <cellStyle name="Uwaga 3" xfId="20410" hidden="1"/>
    <cellStyle name="Uwaga 3" xfId="20408" hidden="1"/>
    <cellStyle name="Uwaga 3" xfId="20396" hidden="1"/>
    <cellStyle name="Uwaga 3" xfId="20395" hidden="1"/>
    <cellStyle name="Uwaga 3" xfId="20393" hidden="1"/>
    <cellStyle name="Uwaga 3" xfId="20381" hidden="1"/>
    <cellStyle name="Uwaga 3" xfId="20380" hidden="1"/>
    <cellStyle name="Uwaga 3" xfId="20378" hidden="1"/>
    <cellStyle name="Uwaga 3" xfId="20366" hidden="1"/>
    <cellStyle name="Uwaga 3" xfId="20365" hidden="1"/>
    <cellStyle name="Uwaga 3" xfId="20363" hidden="1"/>
    <cellStyle name="Uwaga 3" xfId="20351" hidden="1"/>
    <cellStyle name="Uwaga 3" xfId="20350" hidden="1"/>
    <cellStyle name="Uwaga 3" xfId="20348" hidden="1"/>
    <cellStyle name="Uwaga 3" xfId="20336" hidden="1"/>
    <cellStyle name="Uwaga 3" xfId="20335" hidden="1"/>
    <cellStyle name="Uwaga 3" xfId="20333" hidden="1"/>
    <cellStyle name="Uwaga 3" xfId="20321" hidden="1"/>
    <cellStyle name="Uwaga 3" xfId="20320" hidden="1"/>
    <cellStyle name="Uwaga 3" xfId="20318" hidden="1"/>
    <cellStyle name="Uwaga 3" xfId="20306" hidden="1"/>
    <cellStyle name="Uwaga 3" xfId="20305" hidden="1"/>
    <cellStyle name="Uwaga 3" xfId="20303" hidden="1"/>
    <cellStyle name="Uwaga 3" xfId="20291" hidden="1"/>
    <cellStyle name="Uwaga 3" xfId="20290" hidden="1"/>
    <cellStyle name="Uwaga 3" xfId="20288" hidden="1"/>
    <cellStyle name="Uwaga 3" xfId="20276" hidden="1"/>
    <cellStyle name="Uwaga 3" xfId="20275" hidden="1"/>
    <cellStyle name="Uwaga 3" xfId="20273" hidden="1"/>
    <cellStyle name="Uwaga 3" xfId="20261" hidden="1"/>
    <cellStyle name="Uwaga 3" xfId="20260" hidden="1"/>
    <cellStyle name="Uwaga 3" xfId="20258" hidden="1"/>
    <cellStyle name="Uwaga 3" xfId="20246" hidden="1"/>
    <cellStyle name="Uwaga 3" xfId="20245" hidden="1"/>
    <cellStyle name="Uwaga 3" xfId="20243" hidden="1"/>
    <cellStyle name="Uwaga 3" xfId="20231" hidden="1"/>
    <cellStyle name="Uwaga 3" xfId="20230" hidden="1"/>
    <cellStyle name="Uwaga 3" xfId="20228" hidden="1"/>
    <cellStyle name="Uwaga 3" xfId="20216" hidden="1"/>
    <cellStyle name="Uwaga 3" xfId="20215" hidden="1"/>
    <cellStyle name="Uwaga 3" xfId="20213" hidden="1"/>
    <cellStyle name="Uwaga 3" xfId="20201" hidden="1"/>
    <cellStyle name="Uwaga 3" xfId="20200" hidden="1"/>
    <cellStyle name="Uwaga 3" xfId="20198" hidden="1"/>
    <cellStyle name="Uwaga 3" xfId="20186" hidden="1"/>
    <cellStyle name="Uwaga 3" xfId="20185" hidden="1"/>
    <cellStyle name="Uwaga 3" xfId="20183" hidden="1"/>
    <cellStyle name="Uwaga 3" xfId="20171" hidden="1"/>
    <cellStyle name="Uwaga 3" xfId="20170" hidden="1"/>
    <cellStyle name="Uwaga 3" xfId="20168" hidden="1"/>
    <cellStyle name="Uwaga 3" xfId="20156" hidden="1"/>
    <cellStyle name="Uwaga 3" xfId="20155" hidden="1"/>
    <cellStyle name="Uwaga 3" xfId="20153" hidden="1"/>
    <cellStyle name="Uwaga 3" xfId="20141" hidden="1"/>
    <cellStyle name="Uwaga 3" xfId="20140" hidden="1"/>
    <cellStyle name="Uwaga 3" xfId="20138" hidden="1"/>
    <cellStyle name="Uwaga 3" xfId="20126" hidden="1"/>
    <cellStyle name="Uwaga 3" xfId="20125" hidden="1"/>
    <cellStyle name="Uwaga 3" xfId="20123" hidden="1"/>
    <cellStyle name="Uwaga 3" xfId="20111" hidden="1"/>
    <cellStyle name="Uwaga 3" xfId="20109" hidden="1"/>
    <cellStyle name="Uwaga 3" xfId="20106" hidden="1"/>
    <cellStyle name="Uwaga 3" xfId="20096" hidden="1"/>
    <cellStyle name="Uwaga 3" xfId="20094" hidden="1"/>
    <cellStyle name="Uwaga 3" xfId="20091" hidden="1"/>
    <cellStyle name="Uwaga 3" xfId="20081" hidden="1"/>
    <cellStyle name="Uwaga 3" xfId="20079" hidden="1"/>
    <cellStyle name="Uwaga 3" xfId="20076" hidden="1"/>
    <cellStyle name="Uwaga 3" xfId="20066" hidden="1"/>
    <cellStyle name="Uwaga 3" xfId="20064" hidden="1"/>
    <cellStyle name="Uwaga 3" xfId="20061" hidden="1"/>
    <cellStyle name="Uwaga 3" xfId="20051" hidden="1"/>
    <cellStyle name="Uwaga 3" xfId="20049" hidden="1"/>
    <cellStyle name="Uwaga 3" xfId="20046" hidden="1"/>
    <cellStyle name="Uwaga 3" xfId="20036" hidden="1"/>
    <cellStyle name="Uwaga 3" xfId="20034" hidden="1"/>
    <cellStyle name="Uwaga 3" xfId="20030" hidden="1"/>
    <cellStyle name="Uwaga 3" xfId="20021" hidden="1"/>
    <cellStyle name="Uwaga 3" xfId="20018" hidden="1"/>
    <cellStyle name="Uwaga 3" xfId="20014" hidden="1"/>
    <cellStyle name="Uwaga 3" xfId="20006" hidden="1"/>
    <cellStyle name="Uwaga 3" xfId="20004" hidden="1"/>
    <cellStyle name="Uwaga 3" xfId="20000" hidden="1"/>
    <cellStyle name="Uwaga 3" xfId="19991" hidden="1"/>
    <cellStyle name="Uwaga 3" xfId="19989" hidden="1"/>
    <cellStyle name="Uwaga 3" xfId="19986" hidden="1"/>
    <cellStyle name="Uwaga 3" xfId="19976" hidden="1"/>
    <cellStyle name="Uwaga 3" xfId="19974" hidden="1"/>
    <cellStyle name="Uwaga 3" xfId="19969" hidden="1"/>
    <cellStyle name="Uwaga 3" xfId="19961" hidden="1"/>
    <cellStyle name="Uwaga 3" xfId="19959" hidden="1"/>
    <cellStyle name="Uwaga 3" xfId="19954" hidden="1"/>
    <cellStyle name="Uwaga 3" xfId="19946" hidden="1"/>
    <cellStyle name="Uwaga 3" xfId="19944" hidden="1"/>
    <cellStyle name="Uwaga 3" xfId="19939" hidden="1"/>
    <cellStyle name="Uwaga 3" xfId="19931" hidden="1"/>
    <cellStyle name="Uwaga 3" xfId="19929" hidden="1"/>
    <cellStyle name="Uwaga 3" xfId="19925" hidden="1"/>
    <cellStyle name="Uwaga 3" xfId="19916" hidden="1"/>
    <cellStyle name="Uwaga 3" xfId="19913" hidden="1"/>
    <cellStyle name="Uwaga 3" xfId="19908" hidden="1"/>
    <cellStyle name="Uwaga 3" xfId="19901" hidden="1"/>
    <cellStyle name="Uwaga 3" xfId="19897" hidden="1"/>
    <cellStyle name="Uwaga 3" xfId="19892" hidden="1"/>
    <cellStyle name="Uwaga 3" xfId="19886" hidden="1"/>
    <cellStyle name="Uwaga 3" xfId="19882" hidden="1"/>
    <cellStyle name="Uwaga 3" xfId="19877" hidden="1"/>
    <cellStyle name="Uwaga 3" xfId="19871" hidden="1"/>
    <cellStyle name="Uwaga 3" xfId="19868" hidden="1"/>
    <cellStyle name="Uwaga 3" xfId="19864" hidden="1"/>
    <cellStyle name="Uwaga 3" xfId="19855" hidden="1"/>
    <cellStyle name="Uwaga 3" xfId="19850" hidden="1"/>
    <cellStyle name="Uwaga 3" xfId="19845" hidden="1"/>
    <cellStyle name="Uwaga 3" xfId="19840" hidden="1"/>
    <cellStyle name="Uwaga 3" xfId="19835" hidden="1"/>
    <cellStyle name="Uwaga 3" xfId="19830" hidden="1"/>
    <cellStyle name="Uwaga 3" xfId="19825" hidden="1"/>
    <cellStyle name="Uwaga 3" xfId="19820" hidden="1"/>
    <cellStyle name="Uwaga 3" xfId="19815" hidden="1"/>
    <cellStyle name="Uwaga 3" xfId="19811" hidden="1"/>
    <cellStyle name="Uwaga 3" xfId="19806" hidden="1"/>
    <cellStyle name="Uwaga 3" xfId="19801" hidden="1"/>
    <cellStyle name="Uwaga 3" xfId="19796" hidden="1"/>
    <cellStyle name="Uwaga 3" xfId="19792" hidden="1"/>
    <cellStyle name="Uwaga 3" xfId="19788" hidden="1"/>
    <cellStyle name="Uwaga 3" xfId="19781" hidden="1"/>
    <cellStyle name="Uwaga 3" xfId="19777" hidden="1"/>
    <cellStyle name="Uwaga 3" xfId="19772" hidden="1"/>
    <cellStyle name="Uwaga 3" xfId="19766" hidden="1"/>
    <cellStyle name="Uwaga 3" xfId="19762" hidden="1"/>
    <cellStyle name="Uwaga 3" xfId="19757" hidden="1"/>
    <cellStyle name="Uwaga 3" xfId="19751" hidden="1"/>
    <cellStyle name="Uwaga 3" xfId="19747" hidden="1"/>
    <cellStyle name="Uwaga 3" xfId="19743" hidden="1"/>
    <cellStyle name="Uwaga 3" xfId="19736" hidden="1"/>
    <cellStyle name="Uwaga 3" xfId="19732" hidden="1"/>
    <cellStyle name="Uwaga 3" xfId="19728" hidden="1"/>
    <cellStyle name="Uwaga 3" xfId="20676" hidden="1"/>
    <cellStyle name="Uwaga 3" xfId="20677" hidden="1"/>
    <cellStyle name="Uwaga 3" xfId="20679" hidden="1"/>
    <cellStyle name="Uwaga 3" xfId="20685" hidden="1"/>
    <cellStyle name="Uwaga 3" xfId="20686" hidden="1"/>
    <cellStyle name="Uwaga 3" xfId="20689" hidden="1"/>
    <cellStyle name="Uwaga 3" xfId="20694" hidden="1"/>
    <cellStyle name="Uwaga 3" xfId="20695" hidden="1"/>
    <cellStyle name="Uwaga 3" xfId="20698" hidden="1"/>
    <cellStyle name="Uwaga 3" xfId="20703" hidden="1"/>
    <cellStyle name="Uwaga 3" xfId="20704" hidden="1"/>
    <cellStyle name="Uwaga 3" xfId="20705" hidden="1"/>
    <cellStyle name="Uwaga 3" xfId="20712" hidden="1"/>
    <cellStyle name="Uwaga 3" xfId="20715" hidden="1"/>
    <cellStyle name="Uwaga 3" xfId="20718" hidden="1"/>
    <cellStyle name="Uwaga 3" xfId="20724" hidden="1"/>
    <cellStyle name="Uwaga 3" xfId="20727" hidden="1"/>
    <cellStyle name="Uwaga 3" xfId="20729" hidden="1"/>
    <cellStyle name="Uwaga 3" xfId="20734" hidden="1"/>
    <cellStyle name="Uwaga 3" xfId="20737" hidden="1"/>
    <cellStyle name="Uwaga 3" xfId="20738" hidden="1"/>
    <cellStyle name="Uwaga 3" xfId="20742" hidden="1"/>
    <cellStyle name="Uwaga 3" xfId="20745" hidden="1"/>
    <cellStyle name="Uwaga 3" xfId="20747" hidden="1"/>
    <cellStyle name="Uwaga 3" xfId="20748" hidden="1"/>
    <cellStyle name="Uwaga 3" xfId="20749" hidden="1"/>
    <cellStyle name="Uwaga 3" xfId="20752" hidden="1"/>
    <cellStyle name="Uwaga 3" xfId="20759" hidden="1"/>
    <cellStyle name="Uwaga 3" xfId="20762" hidden="1"/>
    <cellStyle name="Uwaga 3" xfId="20765" hidden="1"/>
    <cellStyle name="Uwaga 3" xfId="20768" hidden="1"/>
    <cellStyle name="Uwaga 3" xfId="20771" hidden="1"/>
    <cellStyle name="Uwaga 3" xfId="20774" hidden="1"/>
    <cellStyle name="Uwaga 3" xfId="20776" hidden="1"/>
    <cellStyle name="Uwaga 3" xfId="20779" hidden="1"/>
    <cellStyle name="Uwaga 3" xfId="20782" hidden="1"/>
    <cellStyle name="Uwaga 3" xfId="20784" hidden="1"/>
    <cellStyle name="Uwaga 3" xfId="20785" hidden="1"/>
    <cellStyle name="Uwaga 3" xfId="20787" hidden="1"/>
    <cellStyle name="Uwaga 3" xfId="20794" hidden="1"/>
    <cellStyle name="Uwaga 3" xfId="20797" hidden="1"/>
    <cellStyle name="Uwaga 3" xfId="20800" hidden="1"/>
    <cellStyle name="Uwaga 3" xfId="20804" hidden="1"/>
    <cellStyle name="Uwaga 3" xfId="20807" hidden="1"/>
    <cellStyle name="Uwaga 3" xfId="20810" hidden="1"/>
    <cellStyle name="Uwaga 3" xfId="20812" hidden="1"/>
    <cellStyle name="Uwaga 3" xfId="20815" hidden="1"/>
    <cellStyle name="Uwaga 3" xfId="20818" hidden="1"/>
    <cellStyle name="Uwaga 3" xfId="20820" hidden="1"/>
    <cellStyle name="Uwaga 3" xfId="20821" hidden="1"/>
    <cellStyle name="Uwaga 3" xfId="20824" hidden="1"/>
    <cellStyle name="Uwaga 3" xfId="20831" hidden="1"/>
    <cellStyle name="Uwaga 3" xfId="20834" hidden="1"/>
    <cellStyle name="Uwaga 3" xfId="20837" hidden="1"/>
    <cellStyle name="Uwaga 3" xfId="20841" hidden="1"/>
    <cellStyle name="Uwaga 3" xfId="20844" hidden="1"/>
    <cellStyle name="Uwaga 3" xfId="20846" hidden="1"/>
    <cellStyle name="Uwaga 3" xfId="20849" hidden="1"/>
    <cellStyle name="Uwaga 3" xfId="20852" hidden="1"/>
    <cellStyle name="Uwaga 3" xfId="20855" hidden="1"/>
    <cellStyle name="Uwaga 3" xfId="20856" hidden="1"/>
    <cellStyle name="Uwaga 3" xfId="20857" hidden="1"/>
    <cellStyle name="Uwaga 3" xfId="20859" hidden="1"/>
    <cellStyle name="Uwaga 3" xfId="20865" hidden="1"/>
    <cellStyle name="Uwaga 3" xfId="20866" hidden="1"/>
    <cellStyle name="Uwaga 3" xfId="20868" hidden="1"/>
    <cellStyle name="Uwaga 3" xfId="20874" hidden="1"/>
    <cellStyle name="Uwaga 3" xfId="20876" hidden="1"/>
    <cellStyle name="Uwaga 3" xfId="20879" hidden="1"/>
    <cellStyle name="Uwaga 3" xfId="20883" hidden="1"/>
    <cellStyle name="Uwaga 3" xfId="20884" hidden="1"/>
    <cellStyle name="Uwaga 3" xfId="20886" hidden="1"/>
    <cellStyle name="Uwaga 3" xfId="20892" hidden="1"/>
    <cellStyle name="Uwaga 3" xfId="20893" hidden="1"/>
    <cellStyle name="Uwaga 3" xfId="20894" hidden="1"/>
    <cellStyle name="Uwaga 3" xfId="20902" hidden="1"/>
    <cellStyle name="Uwaga 3" xfId="20905" hidden="1"/>
    <cellStyle name="Uwaga 3" xfId="20908" hidden="1"/>
    <cellStyle name="Uwaga 3" xfId="20911" hidden="1"/>
    <cellStyle name="Uwaga 3" xfId="20914" hidden="1"/>
    <cellStyle name="Uwaga 3" xfId="20917" hidden="1"/>
    <cellStyle name="Uwaga 3" xfId="20920" hidden="1"/>
    <cellStyle name="Uwaga 3" xfId="20923" hidden="1"/>
    <cellStyle name="Uwaga 3" xfId="20926" hidden="1"/>
    <cellStyle name="Uwaga 3" xfId="20928" hidden="1"/>
    <cellStyle name="Uwaga 3" xfId="20929" hidden="1"/>
    <cellStyle name="Uwaga 3" xfId="20931" hidden="1"/>
    <cellStyle name="Uwaga 3" xfId="20938" hidden="1"/>
    <cellStyle name="Uwaga 3" xfId="20941" hidden="1"/>
    <cellStyle name="Uwaga 3" xfId="20944" hidden="1"/>
    <cellStyle name="Uwaga 3" xfId="20947" hidden="1"/>
    <cellStyle name="Uwaga 3" xfId="20950" hidden="1"/>
    <cellStyle name="Uwaga 3" xfId="20953" hidden="1"/>
    <cellStyle name="Uwaga 3" xfId="20956" hidden="1"/>
    <cellStyle name="Uwaga 3" xfId="20958" hidden="1"/>
    <cellStyle name="Uwaga 3" xfId="20961" hidden="1"/>
    <cellStyle name="Uwaga 3" xfId="20964" hidden="1"/>
    <cellStyle name="Uwaga 3" xfId="20965" hidden="1"/>
    <cellStyle name="Uwaga 3" xfId="20966" hidden="1"/>
    <cellStyle name="Uwaga 3" xfId="20973" hidden="1"/>
    <cellStyle name="Uwaga 3" xfId="20974" hidden="1"/>
    <cellStyle name="Uwaga 3" xfId="20976" hidden="1"/>
    <cellStyle name="Uwaga 3" xfId="20982" hidden="1"/>
    <cellStyle name="Uwaga 3" xfId="20983" hidden="1"/>
    <cellStyle name="Uwaga 3" xfId="20985" hidden="1"/>
    <cellStyle name="Uwaga 3" xfId="20991" hidden="1"/>
    <cellStyle name="Uwaga 3" xfId="20992" hidden="1"/>
    <cellStyle name="Uwaga 3" xfId="20994" hidden="1"/>
    <cellStyle name="Uwaga 3" xfId="21000" hidden="1"/>
    <cellStyle name="Uwaga 3" xfId="21001" hidden="1"/>
    <cellStyle name="Uwaga 3" xfId="21002" hidden="1"/>
    <cellStyle name="Uwaga 3" xfId="21010" hidden="1"/>
    <cellStyle name="Uwaga 3" xfId="21012" hidden="1"/>
    <cellStyle name="Uwaga 3" xfId="21015" hidden="1"/>
    <cellStyle name="Uwaga 3" xfId="21019" hidden="1"/>
    <cellStyle name="Uwaga 3" xfId="21022" hidden="1"/>
    <cellStyle name="Uwaga 3" xfId="21025" hidden="1"/>
    <cellStyle name="Uwaga 3" xfId="21028" hidden="1"/>
    <cellStyle name="Uwaga 3" xfId="21030" hidden="1"/>
    <cellStyle name="Uwaga 3" xfId="21033" hidden="1"/>
    <cellStyle name="Uwaga 3" xfId="21036" hidden="1"/>
    <cellStyle name="Uwaga 3" xfId="21037" hidden="1"/>
    <cellStyle name="Uwaga 3" xfId="21038" hidden="1"/>
    <cellStyle name="Uwaga 3" xfId="21045" hidden="1"/>
    <cellStyle name="Uwaga 3" xfId="21047" hidden="1"/>
    <cellStyle name="Uwaga 3" xfId="21049" hidden="1"/>
    <cellStyle name="Uwaga 3" xfId="21054" hidden="1"/>
    <cellStyle name="Uwaga 3" xfId="21056" hidden="1"/>
    <cellStyle name="Uwaga 3" xfId="21058" hidden="1"/>
    <cellStyle name="Uwaga 3" xfId="21063" hidden="1"/>
    <cellStyle name="Uwaga 3" xfId="21065" hidden="1"/>
    <cellStyle name="Uwaga 3" xfId="21067" hidden="1"/>
    <cellStyle name="Uwaga 3" xfId="21072" hidden="1"/>
    <cellStyle name="Uwaga 3" xfId="21073" hidden="1"/>
    <cellStyle name="Uwaga 3" xfId="21074" hidden="1"/>
    <cellStyle name="Uwaga 3" xfId="21081" hidden="1"/>
    <cellStyle name="Uwaga 3" xfId="21083" hidden="1"/>
    <cellStyle name="Uwaga 3" xfId="21085" hidden="1"/>
    <cellStyle name="Uwaga 3" xfId="21090" hidden="1"/>
    <cellStyle name="Uwaga 3" xfId="21092" hidden="1"/>
    <cellStyle name="Uwaga 3" xfId="21094" hidden="1"/>
    <cellStyle name="Uwaga 3" xfId="21099" hidden="1"/>
    <cellStyle name="Uwaga 3" xfId="21101" hidden="1"/>
    <cellStyle name="Uwaga 3" xfId="21102" hidden="1"/>
    <cellStyle name="Uwaga 3" xfId="21108" hidden="1"/>
    <cellStyle name="Uwaga 3" xfId="21109" hidden="1"/>
    <cellStyle name="Uwaga 3" xfId="21110" hidden="1"/>
    <cellStyle name="Uwaga 3" xfId="21117" hidden="1"/>
    <cellStyle name="Uwaga 3" xfId="21119" hidden="1"/>
    <cellStyle name="Uwaga 3" xfId="21121" hidden="1"/>
    <cellStyle name="Uwaga 3" xfId="21126" hidden="1"/>
    <cellStyle name="Uwaga 3" xfId="21128" hidden="1"/>
    <cellStyle name="Uwaga 3" xfId="21130" hidden="1"/>
    <cellStyle name="Uwaga 3" xfId="21135" hidden="1"/>
    <cellStyle name="Uwaga 3" xfId="21137" hidden="1"/>
    <cellStyle name="Uwaga 3" xfId="21139" hidden="1"/>
    <cellStyle name="Uwaga 3" xfId="21144" hidden="1"/>
    <cellStyle name="Uwaga 3" xfId="21145" hidden="1"/>
    <cellStyle name="Uwaga 3" xfId="21147" hidden="1"/>
    <cellStyle name="Uwaga 3" xfId="21153" hidden="1"/>
    <cellStyle name="Uwaga 3" xfId="21154" hidden="1"/>
    <cellStyle name="Uwaga 3" xfId="21155" hidden="1"/>
    <cellStyle name="Uwaga 3" xfId="21162" hidden="1"/>
    <cellStyle name="Uwaga 3" xfId="21163" hidden="1"/>
    <cellStyle name="Uwaga 3" xfId="21164" hidden="1"/>
    <cellStyle name="Uwaga 3" xfId="21171" hidden="1"/>
    <cellStyle name="Uwaga 3" xfId="21172" hidden="1"/>
    <cellStyle name="Uwaga 3" xfId="21173" hidden="1"/>
    <cellStyle name="Uwaga 3" xfId="21180" hidden="1"/>
    <cellStyle name="Uwaga 3" xfId="21181" hidden="1"/>
    <cellStyle name="Uwaga 3" xfId="21182" hidden="1"/>
    <cellStyle name="Uwaga 3" xfId="21189" hidden="1"/>
    <cellStyle name="Uwaga 3" xfId="21190" hidden="1"/>
    <cellStyle name="Uwaga 3" xfId="21191" hidden="1"/>
    <cellStyle name="Uwaga 3" xfId="21241" hidden="1"/>
    <cellStyle name="Uwaga 3" xfId="21242" hidden="1"/>
    <cellStyle name="Uwaga 3" xfId="21244" hidden="1"/>
    <cellStyle name="Uwaga 3" xfId="21256" hidden="1"/>
    <cellStyle name="Uwaga 3" xfId="21257" hidden="1"/>
    <cellStyle name="Uwaga 3" xfId="21262" hidden="1"/>
    <cellStyle name="Uwaga 3" xfId="21271" hidden="1"/>
    <cellStyle name="Uwaga 3" xfId="21272" hidden="1"/>
    <cellStyle name="Uwaga 3" xfId="21277" hidden="1"/>
    <cellStyle name="Uwaga 3" xfId="21286" hidden="1"/>
    <cellStyle name="Uwaga 3" xfId="21287" hidden="1"/>
    <cellStyle name="Uwaga 3" xfId="21288" hidden="1"/>
    <cellStyle name="Uwaga 3" xfId="21301" hidden="1"/>
    <cellStyle name="Uwaga 3" xfId="21306" hidden="1"/>
    <cellStyle name="Uwaga 3" xfId="21311" hidden="1"/>
    <cellStyle name="Uwaga 3" xfId="21321" hidden="1"/>
    <cellStyle name="Uwaga 3" xfId="21326" hidden="1"/>
    <cellStyle name="Uwaga 3" xfId="21330" hidden="1"/>
    <cellStyle name="Uwaga 3" xfId="21337" hidden="1"/>
    <cellStyle name="Uwaga 3" xfId="21342" hidden="1"/>
    <cellStyle name="Uwaga 3" xfId="21345" hidden="1"/>
    <cellStyle name="Uwaga 3" xfId="21351" hidden="1"/>
    <cellStyle name="Uwaga 3" xfId="21356" hidden="1"/>
    <cellStyle name="Uwaga 3" xfId="21360" hidden="1"/>
    <cellStyle name="Uwaga 3" xfId="21361" hidden="1"/>
    <cellStyle name="Uwaga 3" xfId="21362" hidden="1"/>
    <cellStyle name="Uwaga 3" xfId="21366" hidden="1"/>
    <cellStyle name="Uwaga 3" xfId="21378" hidden="1"/>
    <cellStyle name="Uwaga 3" xfId="21383" hidden="1"/>
    <cellStyle name="Uwaga 3" xfId="21388" hidden="1"/>
    <cellStyle name="Uwaga 3" xfId="21393" hidden="1"/>
    <cellStyle name="Uwaga 3" xfId="21398" hidden="1"/>
    <cellStyle name="Uwaga 3" xfId="21403" hidden="1"/>
    <cellStyle name="Uwaga 3" xfId="21407" hidden="1"/>
    <cellStyle name="Uwaga 3" xfId="21411" hidden="1"/>
    <cellStyle name="Uwaga 3" xfId="21416" hidden="1"/>
    <cellStyle name="Uwaga 3" xfId="21421" hidden="1"/>
    <cellStyle name="Uwaga 3" xfId="21422" hidden="1"/>
    <cellStyle name="Uwaga 3" xfId="21424" hidden="1"/>
    <cellStyle name="Uwaga 3" xfId="21437" hidden="1"/>
    <cellStyle name="Uwaga 3" xfId="21441" hidden="1"/>
    <cellStyle name="Uwaga 3" xfId="21446" hidden="1"/>
    <cellStyle name="Uwaga 3" xfId="21453" hidden="1"/>
    <cellStyle name="Uwaga 3" xfId="21457" hidden="1"/>
    <cellStyle name="Uwaga 3" xfId="21462" hidden="1"/>
    <cellStyle name="Uwaga 3" xfId="21467" hidden="1"/>
    <cellStyle name="Uwaga 3" xfId="21470" hidden="1"/>
    <cellStyle name="Uwaga 3" xfId="21475" hidden="1"/>
    <cellStyle name="Uwaga 3" xfId="21481" hidden="1"/>
    <cellStyle name="Uwaga 3" xfId="21482" hidden="1"/>
    <cellStyle name="Uwaga 3" xfId="21485" hidden="1"/>
    <cellStyle name="Uwaga 3" xfId="21498" hidden="1"/>
    <cellStyle name="Uwaga 3" xfId="21502" hidden="1"/>
    <cellStyle name="Uwaga 3" xfId="21507" hidden="1"/>
    <cellStyle name="Uwaga 3" xfId="21514" hidden="1"/>
    <cellStyle name="Uwaga 3" xfId="21519" hidden="1"/>
    <cellStyle name="Uwaga 3" xfId="21523" hidden="1"/>
    <cellStyle name="Uwaga 3" xfId="21528" hidden="1"/>
    <cellStyle name="Uwaga 3" xfId="21532" hidden="1"/>
    <cellStyle name="Uwaga 3" xfId="21537" hidden="1"/>
    <cellStyle name="Uwaga 3" xfId="21541" hidden="1"/>
    <cellStyle name="Uwaga 3" xfId="21542" hidden="1"/>
    <cellStyle name="Uwaga 3" xfId="21544" hidden="1"/>
    <cellStyle name="Uwaga 3" xfId="21556" hidden="1"/>
    <cellStyle name="Uwaga 3" xfId="21557" hidden="1"/>
    <cellStyle name="Uwaga 3" xfId="21559" hidden="1"/>
    <cellStyle name="Uwaga 3" xfId="21571" hidden="1"/>
    <cellStyle name="Uwaga 3" xfId="21573" hidden="1"/>
    <cellStyle name="Uwaga 3" xfId="21576" hidden="1"/>
    <cellStyle name="Uwaga 3" xfId="21586" hidden="1"/>
    <cellStyle name="Uwaga 3" xfId="21587" hidden="1"/>
    <cellStyle name="Uwaga 3" xfId="21589" hidden="1"/>
    <cellStyle name="Uwaga 3" xfId="21601" hidden="1"/>
    <cellStyle name="Uwaga 3" xfId="21602" hidden="1"/>
    <cellStyle name="Uwaga 3" xfId="21603" hidden="1"/>
    <cellStyle name="Uwaga 3" xfId="21617" hidden="1"/>
    <cellStyle name="Uwaga 3" xfId="21620" hidden="1"/>
    <cellStyle name="Uwaga 3" xfId="21624" hidden="1"/>
    <cellStyle name="Uwaga 3" xfId="21632" hidden="1"/>
    <cellStyle name="Uwaga 3" xfId="21635" hidden="1"/>
    <cellStyle name="Uwaga 3" xfId="21639" hidden="1"/>
    <cellStyle name="Uwaga 3" xfId="21647" hidden="1"/>
    <cellStyle name="Uwaga 3" xfId="21650" hidden="1"/>
    <cellStyle name="Uwaga 3" xfId="21654" hidden="1"/>
    <cellStyle name="Uwaga 3" xfId="21661" hidden="1"/>
    <cellStyle name="Uwaga 3" xfId="21662" hidden="1"/>
    <cellStyle name="Uwaga 3" xfId="21664" hidden="1"/>
    <cellStyle name="Uwaga 3" xfId="21677" hidden="1"/>
    <cellStyle name="Uwaga 3" xfId="21680" hidden="1"/>
    <cellStyle name="Uwaga 3" xfId="21683" hidden="1"/>
    <cellStyle name="Uwaga 3" xfId="21692" hidden="1"/>
    <cellStyle name="Uwaga 3" xfId="21695" hidden="1"/>
    <cellStyle name="Uwaga 3" xfId="21699" hidden="1"/>
    <cellStyle name="Uwaga 3" xfId="21707" hidden="1"/>
    <cellStyle name="Uwaga 3" xfId="21709" hidden="1"/>
    <cellStyle name="Uwaga 3" xfId="21712" hidden="1"/>
    <cellStyle name="Uwaga 3" xfId="21721" hidden="1"/>
    <cellStyle name="Uwaga 3" xfId="21722" hidden="1"/>
    <cellStyle name="Uwaga 3" xfId="21723" hidden="1"/>
    <cellStyle name="Uwaga 3" xfId="21736" hidden="1"/>
    <cellStyle name="Uwaga 3" xfId="21737" hidden="1"/>
    <cellStyle name="Uwaga 3" xfId="21739" hidden="1"/>
    <cellStyle name="Uwaga 3" xfId="21751" hidden="1"/>
    <cellStyle name="Uwaga 3" xfId="21752" hidden="1"/>
    <cellStyle name="Uwaga 3" xfId="21754" hidden="1"/>
    <cellStyle name="Uwaga 3" xfId="21766" hidden="1"/>
    <cellStyle name="Uwaga 3" xfId="21767" hidden="1"/>
    <cellStyle name="Uwaga 3" xfId="21769" hidden="1"/>
    <cellStyle name="Uwaga 3" xfId="21781" hidden="1"/>
    <cellStyle name="Uwaga 3" xfId="21782" hidden="1"/>
    <cellStyle name="Uwaga 3" xfId="21783" hidden="1"/>
    <cellStyle name="Uwaga 3" xfId="21797" hidden="1"/>
    <cellStyle name="Uwaga 3" xfId="21799" hidden="1"/>
    <cellStyle name="Uwaga 3" xfId="21802" hidden="1"/>
    <cellStyle name="Uwaga 3" xfId="21812" hidden="1"/>
    <cellStyle name="Uwaga 3" xfId="21815" hidden="1"/>
    <cellStyle name="Uwaga 3" xfId="21818" hidden="1"/>
    <cellStyle name="Uwaga 3" xfId="21827" hidden="1"/>
    <cellStyle name="Uwaga 3" xfId="21829" hidden="1"/>
    <cellStyle name="Uwaga 3" xfId="21832" hidden="1"/>
    <cellStyle name="Uwaga 3" xfId="21841" hidden="1"/>
    <cellStyle name="Uwaga 3" xfId="21842" hidden="1"/>
    <cellStyle name="Uwaga 3" xfId="21843" hidden="1"/>
    <cellStyle name="Uwaga 3" xfId="21856" hidden="1"/>
    <cellStyle name="Uwaga 3" xfId="21858" hidden="1"/>
    <cellStyle name="Uwaga 3" xfId="21860" hidden="1"/>
    <cellStyle name="Uwaga 3" xfId="21871" hidden="1"/>
    <cellStyle name="Uwaga 3" xfId="21873" hidden="1"/>
    <cellStyle name="Uwaga 3" xfId="21875" hidden="1"/>
    <cellStyle name="Uwaga 3" xfId="21886" hidden="1"/>
    <cellStyle name="Uwaga 3" xfId="21888" hidden="1"/>
    <cellStyle name="Uwaga 3" xfId="21890" hidden="1"/>
    <cellStyle name="Uwaga 3" xfId="21901" hidden="1"/>
    <cellStyle name="Uwaga 3" xfId="21902" hidden="1"/>
    <cellStyle name="Uwaga 3" xfId="21903" hidden="1"/>
    <cellStyle name="Uwaga 3" xfId="21916" hidden="1"/>
    <cellStyle name="Uwaga 3" xfId="21918" hidden="1"/>
    <cellStyle name="Uwaga 3" xfId="21920" hidden="1"/>
    <cellStyle name="Uwaga 3" xfId="21931" hidden="1"/>
    <cellStyle name="Uwaga 3" xfId="21933" hidden="1"/>
    <cellStyle name="Uwaga 3" xfId="21935" hidden="1"/>
    <cellStyle name="Uwaga 3" xfId="21946" hidden="1"/>
    <cellStyle name="Uwaga 3" xfId="21948" hidden="1"/>
    <cellStyle name="Uwaga 3" xfId="21949" hidden="1"/>
    <cellStyle name="Uwaga 3" xfId="21961" hidden="1"/>
    <cellStyle name="Uwaga 3" xfId="21962" hidden="1"/>
    <cellStyle name="Uwaga 3" xfId="21963" hidden="1"/>
    <cellStyle name="Uwaga 3" xfId="21976" hidden="1"/>
    <cellStyle name="Uwaga 3" xfId="21978" hidden="1"/>
    <cellStyle name="Uwaga 3" xfId="21980" hidden="1"/>
    <cellStyle name="Uwaga 3" xfId="21991" hidden="1"/>
    <cellStyle name="Uwaga 3" xfId="21993" hidden="1"/>
    <cellStyle name="Uwaga 3" xfId="21995" hidden="1"/>
    <cellStyle name="Uwaga 3" xfId="22006" hidden="1"/>
    <cellStyle name="Uwaga 3" xfId="22008" hidden="1"/>
    <cellStyle name="Uwaga 3" xfId="22010" hidden="1"/>
    <cellStyle name="Uwaga 3" xfId="22021" hidden="1"/>
    <cellStyle name="Uwaga 3" xfId="22022" hidden="1"/>
    <cellStyle name="Uwaga 3" xfId="22024" hidden="1"/>
    <cellStyle name="Uwaga 3" xfId="22035" hidden="1"/>
    <cellStyle name="Uwaga 3" xfId="22037" hidden="1"/>
    <cellStyle name="Uwaga 3" xfId="22038" hidden="1"/>
    <cellStyle name="Uwaga 3" xfId="22047" hidden="1"/>
    <cellStyle name="Uwaga 3" xfId="22050" hidden="1"/>
    <cellStyle name="Uwaga 3" xfId="22052" hidden="1"/>
    <cellStyle name="Uwaga 3" xfId="22063" hidden="1"/>
    <cellStyle name="Uwaga 3" xfId="22065" hidden="1"/>
    <cellStyle name="Uwaga 3" xfId="22067" hidden="1"/>
    <cellStyle name="Uwaga 3" xfId="22079" hidden="1"/>
    <cellStyle name="Uwaga 3" xfId="22081" hidden="1"/>
    <cellStyle name="Uwaga 3" xfId="22083" hidden="1"/>
    <cellStyle name="Uwaga 3" xfId="22091" hidden="1"/>
    <cellStyle name="Uwaga 3" xfId="22093" hidden="1"/>
    <cellStyle name="Uwaga 3" xfId="22096" hidden="1"/>
    <cellStyle name="Uwaga 3" xfId="22086" hidden="1"/>
    <cellStyle name="Uwaga 3" xfId="22085" hidden="1"/>
    <cellStyle name="Uwaga 3" xfId="22084" hidden="1"/>
    <cellStyle name="Uwaga 3" xfId="22071" hidden="1"/>
    <cellStyle name="Uwaga 3" xfId="22070" hidden="1"/>
    <cellStyle name="Uwaga 3" xfId="22069" hidden="1"/>
    <cellStyle name="Uwaga 3" xfId="22056" hidden="1"/>
    <cellStyle name="Uwaga 3" xfId="22055" hidden="1"/>
    <cellStyle name="Uwaga 3" xfId="22054" hidden="1"/>
    <cellStyle name="Uwaga 3" xfId="22041" hidden="1"/>
    <cellStyle name="Uwaga 3" xfId="22040" hidden="1"/>
    <cellStyle name="Uwaga 3" xfId="22039" hidden="1"/>
    <cellStyle name="Uwaga 3" xfId="22026" hidden="1"/>
    <cellStyle name="Uwaga 3" xfId="22025" hidden="1"/>
    <cellStyle name="Uwaga 3" xfId="22023" hidden="1"/>
    <cellStyle name="Uwaga 3" xfId="22012" hidden="1"/>
    <cellStyle name="Uwaga 3" xfId="22009" hidden="1"/>
    <cellStyle name="Uwaga 3" xfId="22007" hidden="1"/>
    <cellStyle name="Uwaga 3" xfId="21997" hidden="1"/>
    <cellStyle name="Uwaga 3" xfId="21994" hidden="1"/>
    <cellStyle name="Uwaga 3" xfId="21992" hidden="1"/>
    <cellStyle name="Uwaga 3" xfId="21982" hidden="1"/>
    <cellStyle name="Uwaga 3" xfId="21979" hidden="1"/>
    <cellStyle name="Uwaga 3" xfId="21977" hidden="1"/>
    <cellStyle name="Uwaga 3" xfId="21967" hidden="1"/>
    <cellStyle name="Uwaga 3" xfId="21965" hidden="1"/>
    <cellStyle name="Uwaga 3" xfId="21964" hidden="1"/>
    <cellStyle name="Uwaga 3" xfId="21952" hidden="1"/>
    <cellStyle name="Uwaga 3" xfId="21950" hidden="1"/>
    <cellStyle name="Uwaga 3" xfId="21947" hidden="1"/>
    <cellStyle name="Uwaga 3" xfId="21937" hidden="1"/>
    <cellStyle name="Uwaga 3" xfId="21934" hidden="1"/>
    <cellStyle name="Uwaga 3" xfId="21932" hidden="1"/>
    <cellStyle name="Uwaga 3" xfId="21922" hidden="1"/>
    <cellStyle name="Uwaga 3" xfId="21919" hidden="1"/>
    <cellStyle name="Uwaga 3" xfId="21917" hidden="1"/>
    <cellStyle name="Uwaga 3" xfId="21907" hidden="1"/>
    <cellStyle name="Uwaga 3" xfId="21905" hidden="1"/>
    <cellStyle name="Uwaga 3" xfId="21904" hidden="1"/>
    <cellStyle name="Uwaga 3" xfId="21892" hidden="1"/>
    <cellStyle name="Uwaga 3" xfId="21889" hidden="1"/>
    <cellStyle name="Uwaga 3" xfId="21887" hidden="1"/>
    <cellStyle name="Uwaga 3" xfId="21877" hidden="1"/>
    <cellStyle name="Uwaga 3" xfId="21874" hidden="1"/>
    <cellStyle name="Uwaga 3" xfId="21872" hidden="1"/>
    <cellStyle name="Uwaga 3" xfId="21862" hidden="1"/>
    <cellStyle name="Uwaga 3" xfId="21859" hidden="1"/>
    <cellStyle name="Uwaga 3" xfId="21857" hidden="1"/>
    <cellStyle name="Uwaga 3" xfId="21847" hidden="1"/>
    <cellStyle name="Uwaga 3" xfId="21845" hidden="1"/>
    <cellStyle name="Uwaga 3" xfId="21844" hidden="1"/>
    <cellStyle name="Uwaga 3" xfId="21831" hidden="1"/>
    <cellStyle name="Uwaga 3" xfId="21828" hidden="1"/>
    <cellStyle name="Uwaga 3" xfId="21826" hidden="1"/>
    <cellStyle name="Uwaga 3" xfId="21816" hidden="1"/>
    <cellStyle name="Uwaga 3" xfId="21813" hidden="1"/>
    <cellStyle name="Uwaga 3" xfId="21811" hidden="1"/>
    <cellStyle name="Uwaga 3" xfId="21801" hidden="1"/>
    <cellStyle name="Uwaga 3" xfId="21798" hidden="1"/>
    <cellStyle name="Uwaga 3" xfId="21796" hidden="1"/>
    <cellStyle name="Uwaga 3" xfId="21787" hidden="1"/>
    <cellStyle name="Uwaga 3" xfId="21785" hidden="1"/>
    <cellStyle name="Uwaga 3" xfId="21784" hidden="1"/>
    <cellStyle name="Uwaga 3" xfId="21772" hidden="1"/>
    <cellStyle name="Uwaga 3" xfId="21770" hidden="1"/>
    <cellStyle name="Uwaga 3" xfId="21768" hidden="1"/>
    <cellStyle name="Uwaga 3" xfId="21757" hidden="1"/>
    <cellStyle name="Uwaga 3" xfId="21755" hidden="1"/>
    <cellStyle name="Uwaga 3" xfId="21753" hidden="1"/>
    <cellStyle name="Uwaga 3" xfId="21742" hidden="1"/>
    <cellStyle name="Uwaga 3" xfId="21740" hidden="1"/>
    <cellStyle name="Uwaga 3" xfId="21738" hidden="1"/>
    <cellStyle name="Uwaga 3" xfId="21727" hidden="1"/>
    <cellStyle name="Uwaga 3" xfId="21725" hidden="1"/>
    <cellStyle name="Uwaga 3" xfId="21724" hidden="1"/>
    <cellStyle name="Uwaga 3" xfId="21711" hidden="1"/>
    <cellStyle name="Uwaga 3" xfId="21708" hidden="1"/>
    <cellStyle name="Uwaga 3" xfId="21706" hidden="1"/>
    <cellStyle name="Uwaga 3" xfId="21696" hidden="1"/>
    <cellStyle name="Uwaga 3" xfId="21693" hidden="1"/>
    <cellStyle name="Uwaga 3" xfId="21691" hidden="1"/>
    <cellStyle name="Uwaga 3" xfId="21681" hidden="1"/>
    <cellStyle name="Uwaga 3" xfId="21678" hidden="1"/>
    <cellStyle name="Uwaga 3" xfId="21676" hidden="1"/>
    <cellStyle name="Uwaga 3" xfId="21667" hidden="1"/>
    <cellStyle name="Uwaga 3" xfId="21665" hidden="1"/>
    <cellStyle name="Uwaga 3" xfId="21663" hidden="1"/>
    <cellStyle name="Uwaga 3" xfId="21651" hidden="1"/>
    <cellStyle name="Uwaga 3" xfId="21648" hidden="1"/>
    <cellStyle name="Uwaga 3" xfId="21646" hidden="1"/>
    <cellStyle name="Uwaga 3" xfId="21636" hidden="1"/>
    <cellStyle name="Uwaga 3" xfId="21633" hidden="1"/>
    <cellStyle name="Uwaga 3" xfId="21631" hidden="1"/>
    <cellStyle name="Uwaga 3" xfId="21621" hidden="1"/>
    <cellStyle name="Uwaga 3" xfId="21618" hidden="1"/>
    <cellStyle name="Uwaga 3" xfId="21616" hidden="1"/>
    <cellStyle name="Uwaga 3" xfId="21609" hidden="1"/>
    <cellStyle name="Uwaga 3" xfId="21606" hidden="1"/>
    <cellStyle name="Uwaga 3" xfId="21604" hidden="1"/>
    <cellStyle name="Uwaga 3" xfId="21594" hidden="1"/>
    <cellStyle name="Uwaga 3" xfId="21591" hidden="1"/>
    <cellStyle name="Uwaga 3" xfId="21588" hidden="1"/>
    <cellStyle name="Uwaga 3" xfId="21579" hidden="1"/>
    <cellStyle name="Uwaga 3" xfId="21575" hidden="1"/>
    <cellStyle name="Uwaga 3" xfId="21572" hidden="1"/>
    <cellStyle name="Uwaga 3" xfId="21564" hidden="1"/>
    <cellStyle name="Uwaga 3" xfId="21561" hidden="1"/>
    <cellStyle name="Uwaga 3" xfId="21558" hidden="1"/>
    <cellStyle name="Uwaga 3" xfId="21549" hidden="1"/>
    <cellStyle name="Uwaga 3" xfId="21546" hidden="1"/>
    <cellStyle name="Uwaga 3" xfId="21543" hidden="1"/>
    <cellStyle name="Uwaga 3" xfId="21533" hidden="1"/>
    <cellStyle name="Uwaga 3" xfId="21529" hidden="1"/>
    <cellStyle name="Uwaga 3" xfId="21526" hidden="1"/>
    <cellStyle name="Uwaga 3" xfId="21517" hidden="1"/>
    <cellStyle name="Uwaga 3" xfId="21513" hidden="1"/>
    <cellStyle name="Uwaga 3" xfId="21511" hidden="1"/>
    <cellStyle name="Uwaga 3" xfId="21503" hidden="1"/>
    <cellStyle name="Uwaga 3" xfId="21499" hidden="1"/>
    <cellStyle name="Uwaga 3" xfId="21496" hidden="1"/>
    <cellStyle name="Uwaga 3" xfId="21489" hidden="1"/>
    <cellStyle name="Uwaga 3" xfId="21486" hidden="1"/>
    <cellStyle name="Uwaga 3" xfId="21483" hidden="1"/>
    <cellStyle name="Uwaga 3" xfId="21474" hidden="1"/>
    <cellStyle name="Uwaga 3" xfId="21469" hidden="1"/>
    <cellStyle name="Uwaga 3" xfId="21466" hidden="1"/>
    <cellStyle name="Uwaga 3" xfId="21459" hidden="1"/>
    <cellStyle name="Uwaga 3" xfId="21454" hidden="1"/>
    <cellStyle name="Uwaga 3" xfId="21451" hidden="1"/>
    <cellStyle name="Uwaga 3" xfId="21444" hidden="1"/>
    <cellStyle name="Uwaga 3" xfId="21439" hidden="1"/>
    <cellStyle name="Uwaga 3" xfId="21436" hidden="1"/>
    <cellStyle name="Uwaga 3" xfId="21430" hidden="1"/>
    <cellStyle name="Uwaga 3" xfId="21426" hidden="1"/>
    <cellStyle name="Uwaga 3" xfId="21423" hidden="1"/>
    <cellStyle name="Uwaga 3" xfId="21415" hidden="1"/>
    <cellStyle name="Uwaga 3" xfId="21410" hidden="1"/>
    <cellStyle name="Uwaga 3" xfId="21406" hidden="1"/>
    <cellStyle name="Uwaga 3" xfId="21400" hidden="1"/>
    <cellStyle name="Uwaga 3" xfId="21395" hidden="1"/>
    <cellStyle name="Uwaga 3" xfId="21391" hidden="1"/>
    <cellStyle name="Uwaga 3" xfId="21385" hidden="1"/>
    <cellStyle name="Uwaga 3" xfId="21380" hidden="1"/>
    <cellStyle name="Uwaga 3" xfId="21376" hidden="1"/>
    <cellStyle name="Uwaga 3" xfId="21371" hidden="1"/>
    <cellStyle name="Uwaga 3" xfId="21367" hidden="1"/>
    <cellStyle name="Uwaga 3" xfId="21363" hidden="1"/>
    <cellStyle name="Uwaga 3" xfId="21355" hidden="1"/>
    <cellStyle name="Uwaga 3" xfId="21350" hidden="1"/>
    <cellStyle name="Uwaga 3" xfId="21346" hidden="1"/>
    <cellStyle name="Uwaga 3" xfId="21340" hidden="1"/>
    <cellStyle name="Uwaga 3" xfId="21335" hidden="1"/>
    <cellStyle name="Uwaga 3" xfId="21331" hidden="1"/>
    <cellStyle name="Uwaga 3" xfId="21325" hidden="1"/>
    <cellStyle name="Uwaga 3" xfId="21320" hidden="1"/>
    <cellStyle name="Uwaga 3" xfId="21316" hidden="1"/>
    <cellStyle name="Uwaga 3" xfId="21312" hidden="1"/>
    <cellStyle name="Uwaga 3" xfId="21307" hidden="1"/>
    <cellStyle name="Uwaga 3" xfId="21302" hidden="1"/>
    <cellStyle name="Uwaga 3" xfId="21297" hidden="1"/>
    <cellStyle name="Uwaga 3" xfId="21293" hidden="1"/>
    <cellStyle name="Uwaga 3" xfId="21289" hidden="1"/>
    <cellStyle name="Uwaga 3" xfId="21282" hidden="1"/>
    <cellStyle name="Uwaga 3" xfId="21278" hidden="1"/>
    <cellStyle name="Uwaga 3" xfId="21273" hidden="1"/>
    <cellStyle name="Uwaga 3" xfId="21267" hidden="1"/>
    <cellStyle name="Uwaga 3" xfId="21263" hidden="1"/>
    <cellStyle name="Uwaga 3" xfId="21258" hidden="1"/>
    <cellStyle name="Uwaga 3" xfId="21252" hidden="1"/>
    <cellStyle name="Uwaga 3" xfId="21248" hidden="1"/>
    <cellStyle name="Uwaga 3" xfId="21243" hidden="1"/>
    <cellStyle name="Uwaga 3" xfId="21237" hidden="1"/>
    <cellStyle name="Uwaga 3" xfId="21233" hidden="1"/>
    <cellStyle name="Uwaga 3" xfId="21229" hidden="1"/>
    <cellStyle name="Uwaga 3" xfId="22089" hidden="1"/>
    <cellStyle name="Uwaga 3" xfId="22088" hidden="1"/>
    <cellStyle name="Uwaga 3" xfId="22087" hidden="1"/>
    <cellStyle name="Uwaga 3" xfId="22074" hidden="1"/>
    <cellStyle name="Uwaga 3" xfId="22073" hidden="1"/>
    <cellStyle name="Uwaga 3" xfId="22072" hidden="1"/>
    <cellStyle name="Uwaga 3" xfId="22059" hidden="1"/>
    <cellStyle name="Uwaga 3" xfId="22058" hidden="1"/>
    <cellStyle name="Uwaga 3" xfId="22057" hidden="1"/>
    <cellStyle name="Uwaga 3" xfId="22044" hidden="1"/>
    <cellStyle name="Uwaga 3" xfId="22043" hidden="1"/>
    <cellStyle name="Uwaga 3" xfId="22042" hidden="1"/>
    <cellStyle name="Uwaga 3" xfId="22029" hidden="1"/>
    <cellStyle name="Uwaga 3" xfId="22028" hidden="1"/>
    <cellStyle name="Uwaga 3" xfId="22027" hidden="1"/>
    <cellStyle name="Uwaga 3" xfId="22015" hidden="1"/>
    <cellStyle name="Uwaga 3" xfId="22013" hidden="1"/>
    <cellStyle name="Uwaga 3" xfId="22011" hidden="1"/>
    <cellStyle name="Uwaga 3" xfId="22000" hidden="1"/>
    <cellStyle name="Uwaga 3" xfId="21998" hidden="1"/>
    <cellStyle name="Uwaga 3" xfId="21996" hidden="1"/>
    <cellStyle name="Uwaga 3" xfId="21985" hidden="1"/>
    <cellStyle name="Uwaga 3" xfId="21983" hidden="1"/>
    <cellStyle name="Uwaga 3" xfId="21981" hidden="1"/>
    <cellStyle name="Uwaga 3" xfId="21970" hidden="1"/>
    <cellStyle name="Uwaga 3" xfId="21968" hidden="1"/>
    <cellStyle name="Uwaga 3" xfId="21966" hidden="1"/>
    <cellStyle name="Uwaga 3" xfId="21955" hidden="1"/>
    <cellStyle name="Uwaga 3" xfId="21953" hidden="1"/>
    <cellStyle name="Uwaga 3" xfId="21951" hidden="1"/>
    <cellStyle name="Uwaga 3" xfId="21940" hidden="1"/>
    <cellStyle name="Uwaga 3" xfId="21938" hidden="1"/>
    <cellStyle name="Uwaga 3" xfId="21936" hidden="1"/>
    <cellStyle name="Uwaga 3" xfId="21925" hidden="1"/>
    <cellStyle name="Uwaga 3" xfId="21923" hidden="1"/>
    <cellStyle name="Uwaga 3" xfId="21921" hidden="1"/>
    <cellStyle name="Uwaga 3" xfId="21910" hidden="1"/>
    <cellStyle name="Uwaga 3" xfId="21908" hidden="1"/>
    <cellStyle name="Uwaga 3" xfId="21906" hidden="1"/>
    <cellStyle name="Uwaga 3" xfId="21895" hidden="1"/>
    <cellStyle name="Uwaga 3" xfId="21893" hidden="1"/>
    <cellStyle name="Uwaga 3" xfId="21891" hidden="1"/>
    <cellStyle name="Uwaga 3" xfId="21880" hidden="1"/>
    <cellStyle name="Uwaga 3" xfId="21878" hidden="1"/>
    <cellStyle name="Uwaga 3" xfId="21876" hidden="1"/>
    <cellStyle name="Uwaga 3" xfId="21865" hidden="1"/>
    <cellStyle name="Uwaga 3" xfId="21863" hidden="1"/>
    <cellStyle name="Uwaga 3" xfId="21861" hidden="1"/>
    <cellStyle name="Uwaga 3" xfId="21850" hidden="1"/>
    <cellStyle name="Uwaga 3" xfId="21848" hidden="1"/>
    <cellStyle name="Uwaga 3" xfId="21846" hidden="1"/>
    <cellStyle name="Uwaga 3" xfId="21835" hidden="1"/>
    <cellStyle name="Uwaga 3" xfId="21833" hidden="1"/>
    <cellStyle name="Uwaga 3" xfId="21830" hidden="1"/>
    <cellStyle name="Uwaga 3" xfId="21820" hidden="1"/>
    <cellStyle name="Uwaga 3" xfId="21817" hidden="1"/>
    <cellStyle name="Uwaga 3" xfId="21814" hidden="1"/>
    <cellStyle name="Uwaga 3" xfId="21805" hidden="1"/>
    <cellStyle name="Uwaga 3" xfId="21803" hidden="1"/>
    <cellStyle name="Uwaga 3" xfId="21800" hidden="1"/>
    <cellStyle name="Uwaga 3" xfId="21790" hidden="1"/>
    <cellStyle name="Uwaga 3" xfId="21788" hidden="1"/>
    <cellStyle name="Uwaga 3" xfId="21786" hidden="1"/>
    <cellStyle name="Uwaga 3" xfId="21775" hidden="1"/>
    <cellStyle name="Uwaga 3" xfId="21773" hidden="1"/>
    <cellStyle name="Uwaga 3" xfId="21771" hidden="1"/>
    <cellStyle name="Uwaga 3" xfId="21760" hidden="1"/>
    <cellStyle name="Uwaga 3" xfId="21758" hidden="1"/>
    <cellStyle name="Uwaga 3" xfId="21756" hidden="1"/>
    <cellStyle name="Uwaga 3" xfId="21745" hidden="1"/>
    <cellStyle name="Uwaga 3" xfId="21743" hidden="1"/>
    <cellStyle name="Uwaga 3" xfId="21741" hidden="1"/>
    <cellStyle name="Uwaga 3" xfId="21730" hidden="1"/>
    <cellStyle name="Uwaga 3" xfId="21728" hidden="1"/>
    <cellStyle name="Uwaga 3" xfId="21726" hidden="1"/>
    <cellStyle name="Uwaga 3" xfId="21715" hidden="1"/>
    <cellStyle name="Uwaga 3" xfId="21713" hidden="1"/>
    <cellStyle name="Uwaga 3" xfId="21710" hidden="1"/>
    <cellStyle name="Uwaga 3" xfId="21700" hidden="1"/>
    <cellStyle name="Uwaga 3" xfId="21697" hidden="1"/>
    <cellStyle name="Uwaga 3" xfId="21694" hidden="1"/>
    <cellStyle name="Uwaga 3" xfId="21685" hidden="1"/>
    <cellStyle name="Uwaga 3" xfId="21682" hidden="1"/>
    <cellStyle name="Uwaga 3" xfId="21679" hidden="1"/>
    <cellStyle name="Uwaga 3" xfId="21670" hidden="1"/>
    <cellStyle name="Uwaga 3" xfId="21668" hidden="1"/>
    <cellStyle name="Uwaga 3" xfId="21666" hidden="1"/>
    <cellStyle name="Uwaga 3" xfId="21655" hidden="1"/>
    <cellStyle name="Uwaga 3" xfId="21652" hidden="1"/>
    <cellStyle name="Uwaga 3" xfId="21649" hidden="1"/>
    <cellStyle name="Uwaga 3" xfId="21640" hidden="1"/>
    <cellStyle name="Uwaga 3" xfId="21637" hidden="1"/>
    <cellStyle name="Uwaga 3" xfId="21634" hidden="1"/>
    <cellStyle name="Uwaga 3" xfId="21625" hidden="1"/>
    <cellStyle name="Uwaga 3" xfId="21622" hidden="1"/>
    <cellStyle name="Uwaga 3" xfId="21619" hidden="1"/>
    <cellStyle name="Uwaga 3" xfId="21612" hidden="1"/>
    <cellStyle name="Uwaga 3" xfId="21608" hidden="1"/>
    <cellStyle name="Uwaga 3" xfId="21605" hidden="1"/>
    <cellStyle name="Uwaga 3" xfId="21597" hidden="1"/>
    <cellStyle name="Uwaga 3" xfId="21593" hidden="1"/>
    <cellStyle name="Uwaga 3" xfId="21590" hidden="1"/>
    <cellStyle name="Uwaga 3" xfId="21582" hidden="1"/>
    <cellStyle name="Uwaga 3" xfId="21578" hidden="1"/>
    <cellStyle name="Uwaga 3" xfId="21574" hidden="1"/>
    <cellStyle name="Uwaga 3" xfId="21567" hidden="1"/>
    <cellStyle name="Uwaga 3" xfId="21563" hidden="1"/>
    <cellStyle name="Uwaga 3" xfId="21560" hidden="1"/>
    <cellStyle name="Uwaga 3" xfId="21552" hidden="1"/>
    <cellStyle name="Uwaga 3" xfId="21548" hidden="1"/>
    <cellStyle name="Uwaga 3" xfId="21545" hidden="1"/>
    <cellStyle name="Uwaga 3" xfId="21536" hidden="1"/>
    <cellStyle name="Uwaga 3" xfId="21531" hidden="1"/>
    <cellStyle name="Uwaga 3" xfId="21527" hidden="1"/>
    <cellStyle name="Uwaga 3" xfId="21521" hidden="1"/>
    <cellStyle name="Uwaga 3" xfId="21516" hidden="1"/>
    <cellStyle name="Uwaga 3" xfId="21512" hidden="1"/>
    <cellStyle name="Uwaga 3" xfId="21506" hidden="1"/>
    <cellStyle name="Uwaga 3" xfId="21501" hidden="1"/>
    <cellStyle name="Uwaga 3" xfId="21497" hidden="1"/>
    <cellStyle name="Uwaga 3" xfId="21492" hidden="1"/>
    <cellStyle name="Uwaga 3" xfId="21488" hidden="1"/>
    <cellStyle name="Uwaga 3" xfId="21484" hidden="1"/>
    <cellStyle name="Uwaga 3" xfId="21477" hidden="1"/>
    <cellStyle name="Uwaga 3" xfId="21472" hidden="1"/>
    <cellStyle name="Uwaga 3" xfId="21468" hidden="1"/>
    <cellStyle name="Uwaga 3" xfId="21461" hidden="1"/>
    <cellStyle name="Uwaga 3" xfId="21456" hidden="1"/>
    <cellStyle name="Uwaga 3" xfId="21452" hidden="1"/>
    <cellStyle name="Uwaga 3" xfId="21447" hidden="1"/>
    <cellStyle name="Uwaga 3" xfId="21442" hidden="1"/>
    <cellStyle name="Uwaga 3" xfId="21438" hidden="1"/>
    <cellStyle name="Uwaga 3" xfId="21432" hidden="1"/>
    <cellStyle name="Uwaga 3" xfId="21428" hidden="1"/>
    <cellStyle name="Uwaga 3" xfId="21425" hidden="1"/>
    <cellStyle name="Uwaga 3" xfId="21418" hidden="1"/>
    <cellStyle name="Uwaga 3" xfId="21413" hidden="1"/>
    <cellStyle name="Uwaga 3" xfId="21408" hidden="1"/>
    <cellStyle name="Uwaga 3" xfId="21402" hidden="1"/>
    <cellStyle name="Uwaga 3" xfId="21397" hidden="1"/>
    <cellStyle name="Uwaga 3" xfId="21392" hidden="1"/>
    <cellStyle name="Uwaga 3" xfId="21387" hidden="1"/>
    <cellStyle name="Uwaga 3" xfId="21382" hidden="1"/>
    <cellStyle name="Uwaga 3" xfId="21377" hidden="1"/>
    <cellStyle name="Uwaga 3" xfId="21373" hidden="1"/>
    <cellStyle name="Uwaga 3" xfId="21369" hidden="1"/>
    <cellStyle name="Uwaga 3" xfId="21364" hidden="1"/>
    <cellStyle name="Uwaga 3" xfId="21357" hidden="1"/>
    <cellStyle name="Uwaga 3" xfId="21352" hidden="1"/>
    <cellStyle name="Uwaga 3" xfId="21347" hidden="1"/>
    <cellStyle name="Uwaga 3" xfId="21341" hidden="1"/>
    <cellStyle name="Uwaga 3" xfId="21336" hidden="1"/>
    <cellStyle name="Uwaga 3" xfId="21332" hidden="1"/>
    <cellStyle name="Uwaga 3" xfId="21327" hidden="1"/>
    <cellStyle name="Uwaga 3" xfId="21322" hidden="1"/>
    <cellStyle name="Uwaga 3" xfId="21317" hidden="1"/>
    <cellStyle name="Uwaga 3" xfId="21313" hidden="1"/>
    <cellStyle name="Uwaga 3" xfId="21308" hidden="1"/>
    <cellStyle name="Uwaga 3" xfId="21303" hidden="1"/>
    <cellStyle name="Uwaga 3" xfId="21298" hidden="1"/>
    <cellStyle name="Uwaga 3" xfId="21294" hidden="1"/>
    <cellStyle name="Uwaga 3" xfId="21290" hidden="1"/>
    <cellStyle name="Uwaga 3" xfId="21283" hidden="1"/>
    <cellStyle name="Uwaga 3" xfId="21279" hidden="1"/>
    <cellStyle name="Uwaga 3" xfId="21274" hidden="1"/>
    <cellStyle name="Uwaga 3" xfId="21268" hidden="1"/>
    <cellStyle name="Uwaga 3" xfId="21264" hidden="1"/>
    <cellStyle name="Uwaga 3" xfId="21259" hidden="1"/>
    <cellStyle name="Uwaga 3" xfId="21253" hidden="1"/>
    <cellStyle name="Uwaga 3" xfId="21249" hidden="1"/>
    <cellStyle name="Uwaga 3" xfId="21245" hidden="1"/>
    <cellStyle name="Uwaga 3" xfId="21238" hidden="1"/>
    <cellStyle name="Uwaga 3" xfId="21234" hidden="1"/>
    <cellStyle name="Uwaga 3" xfId="21230" hidden="1"/>
    <cellStyle name="Uwaga 3" xfId="22094" hidden="1"/>
    <cellStyle name="Uwaga 3" xfId="22092" hidden="1"/>
    <cellStyle name="Uwaga 3" xfId="22090" hidden="1"/>
    <cellStyle name="Uwaga 3" xfId="22077" hidden="1"/>
    <cellStyle name="Uwaga 3" xfId="22076" hidden="1"/>
    <cellStyle name="Uwaga 3" xfId="22075" hidden="1"/>
    <cellStyle name="Uwaga 3" xfId="22062" hidden="1"/>
    <cellStyle name="Uwaga 3" xfId="22061" hidden="1"/>
    <cellStyle name="Uwaga 3" xfId="22060" hidden="1"/>
    <cellStyle name="Uwaga 3" xfId="22048" hidden="1"/>
    <cellStyle name="Uwaga 3" xfId="22046" hidden="1"/>
    <cellStyle name="Uwaga 3" xfId="22045" hidden="1"/>
    <cellStyle name="Uwaga 3" xfId="22032" hidden="1"/>
    <cellStyle name="Uwaga 3" xfId="22031" hidden="1"/>
    <cellStyle name="Uwaga 3" xfId="22030" hidden="1"/>
    <cellStyle name="Uwaga 3" xfId="22018" hidden="1"/>
    <cellStyle name="Uwaga 3" xfId="22016" hidden="1"/>
    <cellStyle name="Uwaga 3" xfId="22014" hidden="1"/>
    <cellStyle name="Uwaga 3" xfId="22003" hidden="1"/>
    <cellStyle name="Uwaga 3" xfId="22001" hidden="1"/>
    <cellStyle name="Uwaga 3" xfId="21999" hidden="1"/>
    <cellStyle name="Uwaga 3" xfId="21988" hidden="1"/>
    <cellStyle name="Uwaga 3" xfId="21986" hidden="1"/>
    <cellStyle name="Uwaga 3" xfId="21984" hidden="1"/>
    <cellStyle name="Uwaga 3" xfId="21973" hidden="1"/>
    <cellStyle name="Uwaga 3" xfId="21971" hidden="1"/>
    <cellStyle name="Uwaga 3" xfId="21969" hidden="1"/>
    <cellStyle name="Uwaga 3" xfId="21958" hidden="1"/>
    <cellStyle name="Uwaga 3" xfId="21956" hidden="1"/>
    <cellStyle name="Uwaga 3" xfId="21954" hidden="1"/>
    <cellStyle name="Uwaga 3" xfId="21943" hidden="1"/>
    <cellStyle name="Uwaga 3" xfId="21941" hidden="1"/>
    <cellStyle name="Uwaga 3" xfId="21939" hidden="1"/>
    <cellStyle name="Uwaga 3" xfId="21928" hidden="1"/>
    <cellStyle name="Uwaga 3" xfId="21926" hidden="1"/>
    <cellStyle name="Uwaga 3" xfId="21924" hidden="1"/>
    <cellStyle name="Uwaga 3" xfId="21913" hidden="1"/>
    <cellStyle name="Uwaga 3" xfId="21911" hidden="1"/>
    <cellStyle name="Uwaga 3" xfId="21909" hidden="1"/>
    <cellStyle name="Uwaga 3" xfId="21898" hidden="1"/>
    <cellStyle name="Uwaga 3" xfId="21896" hidden="1"/>
    <cellStyle name="Uwaga 3" xfId="21894" hidden="1"/>
    <cellStyle name="Uwaga 3" xfId="21883" hidden="1"/>
    <cellStyle name="Uwaga 3" xfId="21881" hidden="1"/>
    <cellStyle name="Uwaga 3" xfId="21879" hidden="1"/>
    <cellStyle name="Uwaga 3" xfId="21868" hidden="1"/>
    <cellStyle name="Uwaga 3" xfId="21866" hidden="1"/>
    <cellStyle name="Uwaga 3" xfId="21864" hidden="1"/>
    <cellStyle name="Uwaga 3" xfId="21853" hidden="1"/>
    <cellStyle name="Uwaga 3" xfId="21851" hidden="1"/>
    <cellStyle name="Uwaga 3" xfId="21849" hidden="1"/>
    <cellStyle name="Uwaga 3" xfId="21838" hidden="1"/>
    <cellStyle name="Uwaga 3" xfId="21836" hidden="1"/>
    <cellStyle name="Uwaga 3" xfId="21834" hidden="1"/>
    <cellStyle name="Uwaga 3" xfId="21823" hidden="1"/>
    <cellStyle name="Uwaga 3" xfId="21821" hidden="1"/>
    <cellStyle name="Uwaga 3" xfId="21819" hidden="1"/>
    <cellStyle name="Uwaga 3" xfId="21808" hidden="1"/>
    <cellStyle name="Uwaga 3" xfId="21806" hidden="1"/>
    <cellStyle name="Uwaga 3" xfId="21804" hidden="1"/>
    <cellStyle name="Uwaga 3" xfId="21793" hidden="1"/>
    <cellStyle name="Uwaga 3" xfId="21791" hidden="1"/>
    <cellStyle name="Uwaga 3" xfId="21789" hidden="1"/>
    <cellStyle name="Uwaga 3" xfId="21778" hidden="1"/>
    <cellStyle name="Uwaga 3" xfId="21776" hidden="1"/>
    <cellStyle name="Uwaga 3" xfId="21774" hidden="1"/>
    <cellStyle name="Uwaga 3" xfId="21763" hidden="1"/>
    <cellStyle name="Uwaga 3" xfId="21761" hidden="1"/>
    <cellStyle name="Uwaga 3" xfId="21759" hidden="1"/>
    <cellStyle name="Uwaga 3" xfId="21748" hidden="1"/>
    <cellStyle name="Uwaga 3" xfId="21746" hidden="1"/>
    <cellStyle name="Uwaga 3" xfId="21744" hidden="1"/>
    <cellStyle name="Uwaga 3" xfId="21733" hidden="1"/>
    <cellStyle name="Uwaga 3" xfId="21731" hidden="1"/>
    <cellStyle name="Uwaga 3" xfId="21729" hidden="1"/>
    <cellStyle name="Uwaga 3" xfId="21718" hidden="1"/>
    <cellStyle name="Uwaga 3" xfId="21716" hidden="1"/>
    <cellStyle name="Uwaga 3" xfId="21714" hidden="1"/>
    <cellStyle name="Uwaga 3" xfId="21703" hidden="1"/>
    <cellStyle name="Uwaga 3" xfId="21701" hidden="1"/>
    <cellStyle name="Uwaga 3" xfId="21698" hidden="1"/>
    <cellStyle name="Uwaga 3" xfId="21688" hidden="1"/>
    <cellStyle name="Uwaga 3" xfId="21686" hidden="1"/>
    <cellStyle name="Uwaga 3" xfId="21684" hidden="1"/>
    <cellStyle name="Uwaga 3" xfId="21673" hidden="1"/>
    <cellStyle name="Uwaga 3" xfId="21671" hidden="1"/>
    <cellStyle name="Uwaga 3" xfId="21669" hidden="1"/>
    <cellStyle name="Uwaga 3" xfId="21658" hidden="1"/>
    <cellStyle name="Uwaga 3" xfId="21656" hidden="1"/>
    <cellStyle name="Uwaga 3" xfId="21653" hidden="1"/>
    <cellStyle name="Uwaga 3" xfId="21643" hidden="1"/>
    <cellStyle name="Uwaga 3" xfId="21641" hidden="1"/>
    <cellStyle name="Uwaga 3" xfId="21638" hidden="1"/>
    <cellStyle name="Uwaga 3" xfId="21628" hidden="1"/>
    <cellStyle name="Uwaga 3" xfId="21626" hidden="1"/>
    <cellStyle name="Uwaga 3" xfId="21623" hidden="1"/>
    <cellStyle name="Uwaga 3" xfId="21614" hidden="1"/>
    <cellStyle name="Uwaga 3" xfId="21611" hidden="1"/>
    <cellStyle name="Uwaga 3" xfId="21607" hidden="1"/>
    <cellStyle name="Uwaga 3" xfId="21599" hidden="1"/>
    <cellStyle name="Uwaga 3" xfId="21596" hidden="1"/>
    <cellStyle name="Uwaga 3" xfId="21592" hidden="1"/>
    <cellStyle name="Uwaga 3" xfId="21584" hidden="1"/>
    <cellStyle name="Uwaga 3" xfId="21581" hidden="1"/>
    <cellStyle name="Uwaga 3" xfId="21577" hidden="1"/>
    <cellStyle name="Uwaga 3" xfId="21569" hidden="1"/>
    <cellStyle name="Uwaga 3" xfId="21566" hidden="1"/>
    <cellStyle name="Uwaga 3" xfId="21562" hidden="1"/>
    <cellStyle name="Uwaga 3" xfId="21554" hidden="1"/>
    <cellStyle name="Uwaga 3" xfId="21551" hidden="1"/>
    <cellStyle name="Uwaga 3" xfId="21547" hidden="1"/>
    <cellStyle name="Uwaga 3" xfId="21539" hidden="1"/>
    <cellStyle name="Uwaga 3" xfId="21535" hidden="1"/>
    <cellStyle name="Uwaga 3" xfId="21530" hidden="1"/>
    <cellStyle name="Uwaga 3" xfId="21524" hidden="1"/>
    <cellStyle name="Uwaga 3" xfId="21520" hidden="1"/>
    <cellStyle name="Uwaga 3" xfId="21515" hidden="1"/>
    <cellStyle name="Uwaga 3" xfId="21509" hidden="1"/>
    <cellStyle name="Uwaga 3" xfId="21505" hidden="1"/>
    <cellStyle name="Uwaga 3" xfId="21500" hidden="1"/>
    <cellStyle name="Uwaga 3" xfId="21494" hidden="1"/>
    <cellStyle name="Uwaga 3" xfId="21491" hidden="1"/>
    <cellStyle name="Uwaga 3" xfId="21487" hidden="1"/>
    <cellStyle name="Uwaga 3" xfId="21479" hidden="1"/>
    <cellStyle name="Uwaga 3" xfId="21476" hidden="1"/>
    <cellStyle name="Uwaga 3" xfId="21471" hidden="1"/>
    <cellStyle name="Uwaga 3" xfId="21464" hidden="1"/>
    <cellStyle name="Uwaga 3" xfId="21460" hidden="1"/>
    <cellStyle name="Uwaga 3" xfId="21455" hidden="1"/>
    <cellStyle name="Uwaga 3" xfId="21449" hidden="1"/>
    <cellStyle name="Uwaga 3" xfId="21445" hidden="1"/>
    <cellStyle name="Uwaga 3" xfId="21440" hidden="1"/>
    <cellStyle name="Uwaga 3" xfId="21434" hidden="1"/>
    <cellStyle name="Uwaga 3" xfId="21431" hidden="1"/>
    <cellStyle name="Uwaga 3" xfId="21427" hidden="1"/>
    <cellStyle name="Uwaga 3" xfId="21419" hidden="1"/>
    <cellStyle name="Uwaga 3" xfId="21414" hidden="1"/>
    <cellStyle name="Uwaga 3" xfId="21409" hidden="1"/>
    <cellStyle name="Uwaga 3" xfId="21404" hidden="1"/>
    <cellStyle name="Uwaga 3" xfId="21399" hidden="1"/>
    <cellStyle name="Uwaga 3" xfId="21394" hidden="1"/>
    <cellStyle name="Uwaga 3" xfId="21389" hidden="1"/>
    <cellStyle name="Uwaga 3" xfId="21384" hidden="1"/>
    <cellStyle name="Uwaga 3" xfId="21379" hidden="1"/>
    <cellStyle name="Uwaga 3" xfId="21374" hidden="1"/>
    <cellStyle name="Uwaga 3" xfId="21370" hidden="1"/>
    <cellStyle name="Uwaga 3" xfId="21365" hidden="1"/>
    <cellStyle name="Uwaga 3" xfId="21358" hidden="1"/>
    <cellStyle name="Uwaga 3" xfId="21353" hidden="1"/>
    <cellStyle name="Uwaga 3" xfId="21348" hidden="1"/>
    <cellStyle name="Uwaga 3" xfId="21343" hidden="1"/>
    <cellStyle name="Uwaga 3" xfId="21338" hidden="1"/>
    <cellStyle name="Uwaga 3" xfId="21333" hidden="1"/>
    <cellStyle name="Uwaga 3" xfId="21328" hidden="1"/>
    <cellStyle name="Uwaga 3" xfId="21323" hidden="1"/>
    <cellStyle name="Uwaga 3" xfId="21318" hidden="1"/>
    <cellStyle name="Uwaga 3" xfId="21314" hidden="1"/>
    <cellStyle name="Uwaga 3" xfId="21309" hidden="1"/>
    <cellStyle name="Uwaga 3" xfId="21304" hidden="1"/>
    <cellStyle name="Uwaga 3" xfId="21299" hidden="1"/>
    <cellStyle name="Uwaga 3" xfId="21295" hidden="1"/>
    <cellStyle name="Uwaga 3" xfId="21291" hidden="1"/>
    <cellStyle name="Uwaga 3" xfId="21284" hidden="1"/>
    <cellStyle name="Uwaga 3" xfId="21280" hidden="1"/>
    <cellStyle name="Uwaga 3" xfId="21275" hidden="1"/>
    <cellStyle name="Uwaga 3" xfId="21269" hidden="1"/>
    <cellStyle name="Uwaga 3" xfId="21265" hidden="1"/>
    <cellStyle name="Uwaga 3" xfId="21260" hidden="1"/>
    <cellStyle name="Uwaga 3" xfId="21254" hidden="1"/>
    <cellStyle name="Uwaga 3" xfId="21250" hidden="1"/>
    <cellStyle name="Uwaga 3" xfId="21246" hidden="1"/>
    <cellStyle name="Uwaga 3" xfId="21239" hidden="1"/>
    <cellStyle name="Uwaga 3" xfId="21235" hidden="1"/>
    <cellStyle name="Uwaga 3" xfId="21231" hidden="1"/>
    <cellStyle name="Uwaga 3" xfId="22098" hidden="1"/>
    <cellStyle name="Uwaga 3" xfId="22097" hidden="1"/>
    <cellStyle name="Uwaga 3" xfId="22095" hidden="1"/>
    <cellStyle name="Uwaga 3" xfId="22082" hidden="1"/>
    <cellStyle name="Uwaga 3" xfId="22080" hidden="1"/>
    <cellStyle name="Uwaga 3" xfId="22078" hidden="1"/>
    <cellStyle name="Uwaga 3" xfId="22068" hidden="1"/>
    <cellStyle name="Uwaga 3" xfId="22066" hidden="1"/>
    <cellStyle name="Uwaga 3" xfId="22064" hidden="1"/>
    <cellStyle name="Uwaga 3" xfId="22053" hidden="1"/>
    <cellStyle name="Uwaga 3" xfId="22051" hidden="1"/>
    <cellStyle name="Uwaga 3" xfId="22049" hidden="1"/>
    <cellStyle name="Uwaga 3" xfId="22036" hidden="1"/>
    <cellStyle name="Uwaga 3" xfId="22034" hidden="1"/>
    <cellStyle name="Uwaga 3" xfId="22033" hidden="1"/>
    <cellStyle name="Uwaga 3" xfId="22020" hidden="1"/>
    <cellStyle name="Uwaga 3" xfId="22019" hidden="1"/>
    <cellStyle name="Uwaga 3" xfId="22017" hidden="1"/>
    <cellStyle name="Uwaga 3" xfId="22005" hidden="1"/>
    <cellStyle name="Uwaga 3" xfId="22004" hidden="1"/>
    <cellStyle name="Uwaga 3" xfId="22002" hidden="1"/>
    <cellStyle name="Uwaga 3" xfId="21990" hidden="1"/>
    <cellStyle name="Uwaga 3" xfId="21989" hidden="1"/>
    <cellStyle name="Uwaga 3" xfId="21987" hidden="1"/>
    <cellStyle name="Uwaga 3" xfId="21975" hidden="1"/>
    <cellStyle name="Uwaga 3" xfId="21974" hidden="1"/>
    <cellStyle name="Uwaga 3" xfId="21972" hidden="1"/>
    <cellStyle name="Uwaga 3" xfId="21960" hidden="1"/>
    <cellStyle name="Uwaga 3" xfId="21959" hidden="1"/>
    <cellStyle name="Uwaga 3" xfId="21957" hidden="1"/>
    <cellStyle name="Uwaga 3" xfId="21945" hidden="1"/>
    <cellStyle name="Uwaga 3" xfId="21944" hidden="1"/>
    <cellStyle name="Uwaga 3" xfId="21942" hidden="1"/>
    <cellStyle name="Uwaga 3" xfId="21930" hidden="1"/>
    <cellStyle name="Uwaga 3" xfId="21929" hidden="1"/>
    <cellStyle name="Uwaga 3" xfId="21927" hidden="1"/>
    <cellStyle name="Uwaga 3" xfId="21915" hidden="1"/>
    <cellStyle name="Uwaga 3" xfId="21914" hidden="1"/>
    <cellStyle name="Uwaga 3" xfId="21912" hidden="1"/>
    <cellStyle name="Uwaga 3" xfId="21900" hidden="1"/>
    <cellStyle name="Uwaga 3" xfId="21899" hidden="1"/>
    <cellStyle name="Uwaga 3" xfId="21897" hidden="1"/>
    <cellStyle name="Uwaga 3" xfId="21885" hidden="1"/>
    <cellStyle name="Uwaga 3" xfId="21884" hidden="1"/>
    <cellStyle name="Uwaga 3" xfId="21882" hidden="1"/>
    <cellStyle name="Uwaga 3" xfId="21870" hidden="1"/>
    <cellStyle name="Uwaga 3" xfId="21869" hidden="1"/>
    <cellStyle name="Uwaga 3" xfId="21867" hidden="1"/>
    <cellStyle name="Uwaga 3" xfId="21855" hidden="1"/>
    <cellStyle name="Uwaga 3" xfId="21854" hidden="1"/>
    <cellStyle name="Uwaga 3" xfId="21852" hidden="1"/>
    <cellStyle name="Uwaga 3" xfId="21840" hidden="1"/>
    <cellStyle name="Uwaga 3" xfId="21839" hidden="1"/>
    <cellStyle name="Uwaga 3" xfId="21837" hidden="1"/>
    <cellStyle name="Uwaga 3" xfId="21825" hidden="1"/>
    <cellStyle name="Uwaga 3" xfId="21824" hidden="1"/>
    <cellStyle name="Uwaga 3" xfId="21822" hidden="1"/>
    <cellStyle name="Uwaga 3" xfId="21810" hidden="1"/>
    <cellStyle name="Uwaga 3" xfId="21809" hidden="1"/>
    <cellStyle name="Uwaga 3" xfId="21807" hidden="1"/>
    <cellStyle name="Uwaga 3" xfId="21795" hidden="1"/>
    <cellStyle name="Uwaga 3" xfId="21794" hidden="1"/>
    <cellStyle name="Uwaga 3" xfId="21792" hidden="1"/>
    <cellStyle name="Uwaga 3" xfId="21780" hidden="1"/>
    <cellStyle name="Uwaga 3" xfId="21779" hidden="1"/>
    <cellStyle name="Uwaga 3" xfId="21777" hidden="1"/>
    <cellStyle name="Uwaga 3" xfId="21765" hidden="1"/>
    <cellStyle name="Uwaga 3" xfId="21764" hidden="1"/>
    <cellStyle name="Uwaga 3" xfId="21762" hidden="1"/>
    <cellStyle name="Uwaga 3" xfId="21750" hidden="1"/>
    <cellStyle name="Uwaga 3" xfId="21749" hidden="1"/>
    <cellStyle name="Uwaga 3" xfId="21747" hidden="1"/>
    <cellStyle name="Uwaga 3" xfId="21735" hidden="1"/>
    <cellStyle name="Uwaga 3" xfId="21734" hidden="1"/>
    <cellStyle name="Uwaga 3" xfId="21732" hidden="1"/>
    <cellStyle name="Uwaga 3" xfId="21720" hidden="1"/>
    <cellStyle name="Uwaga 3" xfId="21719" hidden="1"/>
    <cellStyle name="Uwaga 3" xfId="21717" hidden="1"/>
    <cellStyle name="Uwaga 3" xfId="21705" hidden="1"/>
    <cellStyle name="Uwaga 3" xfId="21704" hidden="1"/>
    <cellStyle name="Uwaga 3" xfId="21702" hidden="1"/>
    <cellStyle name="Uwaga 3" xfId="21690" hidden="1"/>
    <cellStyle name="Uwaga 3" xfId="21689" hidden="1"/>
    <cellStyle name="Uwaga 3" xfId="21687" hidden="1"/>
    <cellStyle name="Uwaga 3" xfId="21675" hidden="1"/>
    <cellStyle name="Uwaga 3" xfId="21674" hidden="1"/>
    <cellStyle name="Uwaga 3" xfId="21672" hidden="1"/>
    <cellStyle name="Uwaga 3" xfId="21660" hidden="1"/>
    <cellStyle name="Uwaga 3" xfId="21659" hidden="1"/>
    <cellStyle name="Uwaga 3" xfId="21657" hidden="1"/>
    <cellStyle name="Uwaga 3" xfId="21645" hidden="1"/>
    <cellStyle name="Uwaga 3" xfId="21644" hidden="1"/>
    <cellStyle name="Uwaga 3" xfId="21642" hidden="1"/>
    <cellStyle name="Uwaga 3" xfId="21630" hidden="1"/>
    <cellStyle name="Uwaga 3" xfId="21629" hidden="1"/>
    <cellStyle name="Uwaga 3" xfId="21627" hidden="1"/>
    <cellStyle name="Uwaga 3" xfId="21615" hidden="1"/>
    <cellStyle name="Uwaga 3" xfId="21613" hidden="1"/>
    <cellStyle name="Uwaga 3" xfId="21610" hidden="1"/>
    <cellStyle name="Uwaga 3" xfId="21600" hidden="1"/>
    <cellStyle name="Uwaga 3" xfId="21598" hidden="1"/>
    <cellStyle name="Uwaga 3" xfId="21595" hidden="1"/>
    <cellStyle name="Uwaga 3" xfId="21585" hidden="1"/>
    <cellStyle name="Uwaga 3" xfId="21583" hidden="1"/>
    <cellStyle name="Uwaga 3" xfId="21580" hidden="1"/>
    <cellStyle name="Uwaga 3" xfId="21570" hidden="1"/>
    <cellStyle name="Uwaga 3" xfId="21568" hidden="1"/>
    <cellStyle name="Uwaga 3" xfId="21565" hidden="1"/>
    <cellStyle name="Uwaga 3" xfId="21555" hidden="1"/>
    <cellStyle name="Uwaga 3" xfId="21553" hidden="1"/>
    <cellStyle name="Uwaga 3" xfId="21550" hidden="1"/>
    <cellStyle name="Uwaga 3" xfId="21540" hidden="1"/>
    <cellStyle name="Uwaga 3" xfId="21538" hidden="1"/>
    <cellStyle name="Uwaga 3" xfId="21534" hidden="1"/>
    <cellStyle name="Uwaga 3" xfId="21525" hidden="1"/>
    <cellStyle name="Uwaga 3" xfId="21522" hidden="1"/>
    <cellStyle name="Uwaga 3" xfId="21518" hidden="1"/>
    <cellStyle name="Uwaga 3" xfId="21510" hidden="1"/>
    <cellStyle name="Uwaga 3" xfId="21508" hidden="1"/>
    <cellStyle name="Uwaga 3" xfId="21504" hidden="1"/>
    <cellStyle name="Uwaga 3" xfId="21495" hidden="1"/>
    <cellStyle name="Uwaga 3" xfId="21493" hidden="1"/>
    <cellStyle name="Uwaga 3" xfId="21490" hidden="1"/>
    <cellStyle name="Uwaga 3" xfId="21480" hidden="1"/>
    <cellStyle name="Uwaga 3" xfId="21478" hidden="1"/>
    <cellStyle name="Uwaga 3" xfId="21473" hidden="1"/>
    <cellStyle name="Uwaga 3" xfId="21465" hidden="1"/>
    <cellStyle name="Uwaga 3" xfId="21463" hidden="1"/>
    <cellStyle name="Uwaga 3" xfId="21458" hidden="1"/>
    <cellStyle name="Uwaga 3" xfId="21450" hidden="1"/>
    <cellStyle name="Uwaga 3" xfId="21448" hidden="1"/>
    <cellStyle name="Uwaga 3" xfId="21443" hidden="1"/>
    <cellStyle name="Uwaga 3" xfId="21435" hidden="1"/>
    <cellStyle name="Uwaga 3" xfId="21433" hidden="1"/>
    <cellStyle name="Uwaga 3" xfId="21429" hidden="1"/>
    <cellStyle name="Uwaga 3" xfId="21420" hidden="1"/>
    <cellStyle name="Uwaga 3" xfId="21417" hidden="1"/>
    <cellStyle name="Uwaga 3" xfId="21412" hidden="1"/>
    <cellStyle name="Uwaga 3" xfId="21405" hidden="1"/>
    <cellStyle name="Uwaga 3" xfId="21401" hidden="1"/>
    <cellStyle name="Uwaga 3" xfId="21396" hidden="1"/>
    <cellStyle name="Uwaga 3" xfId="21390" hidden="1"/>
    <cellStyle name="Uwaga 3" xfId="21386" hidden="1"/>
    <cellStyle name="Uwaga 3" xfId="21381" hidden="1"/>
    <cellStyle name="Uwaga 3" xfId="21375" hidden="1"/>
    <cellStyle name="Uwaga 3" xfId="21372" hidden="1"/>
    <cellStyle name="Uwaga 3" xfId="21368" hidden="1"/>
    <cellStyle name="Uwaga 3" xfId="21359" hidden="1"/>
    <cellStyle name="Uwaga 3" xfId="21354" hidden="1"/>
    <cellStyle name="Uwaga 3" xfId="21349" hidden="1"/>
    <cellStyle name="Uwaga 3" xfId="21344" hidden="1"/>
    <cellStyle name="Uwaga 3" xfId="21339" hidden="1"/>
    <cellStyle name="Uwaga 3" xfId="21334" hidden="1"/>
    <cellStyle name="Uwaga 3" xfId="21329" hidden="1"/>
    <cellStyle name="Uwaga 3" xfId="21324" hidden="1"/>
    <cellStyle name="Uwaga 3" xfId="21319" hidden="1"/>
    <cellStyle name="Uwaga 3" xfId="21315" hidden="1"/>
    <cellStyle name="Uwaga 3" xfId="21310" hidden="1"/>
    <cellStyle name="Uwaga 3" xfId="21305" hidden="1"/>
    <cellStyle name="Uwaga 3" xfId="21300" hidden="1"/>
    <cellStyle name="Uwaga 3" xfId="21296" hidden="1"/>
    <cellStyle name="Uwaga 3" xfId="21292" hidden="1"/>
    <cellStyle name="Uwaga 3" xfId="21285" hidden="1"/>
    <cellStyle name="Uwaga 3" xfId="21281" hidden="1"/>
    <cellStyle name="Uwaga 3" xfId="21276" hidden="1"/>
    <cellStyle name="Uwaga 3" xfId="21270" hidden="1"/>
    <cellStyle name="Uwaga 3" xfId="21266" hidden="1"/>
    <cellStyle name="Uwaga 3" xfId="21261" hidden="1"/>
    <cellStyle name="Uwaga 3" xfId="21255" hidden="1"/>
    <cellStyle name="Uwaga 3" xfId="21251" hidden="1"/>
    <cellStyle name="Uwaga 3" xfId="21247" hidden="1"/>
    <cellStyle name="Uwaga 3" xfId="21240" hidden="1"/>
    <cellStyle name="Uwaga 3" xfId="21236" hidden="1"/>
    <cellStyle name="Uwaga 3" xfId="21232" hidden="1"/>
    <cellStyle name="Uwaga 3" xfId="21185" hidden="1"/>
    <cellStyle name="Uwaga 3" xfId="21184" hidden="1"/>
    <cellStyle name="Uwaga 3" xfId="21183" hidden="1"/>
    <cellStyle name="Uwaga 3" xfId="21176" hidden="1"/>
    <cellStyle name="Uwaga 3" xfId="21175" hidden="1"/>
    <cellStyle name="Uwaga 3" xfId="21174" hidden="1"/>
    <cellStyle name="Uwaga 3" xfId="21167" hidden="1"/>
    <cellStyle name="Uwaga 3" xfId="21166" hidden="1"/>
    <cellStyle name="Uwaga 3" xfId="21165" hidden="1"/>
    <cellStyle name="Uwaga 3" xfId="21158" hidden="1"/>
    <cellStyle name="Uwaga 3" xfId="21157" hidden="1"/>
    <cellStyle name="Uwaga 3" xfId="21156" hidden="1"/>
    <cellStyle name="Uwaga 3" xfId="21149" hidden="1"/>
    <cellStyle name="Uwaga 3" xfId="21148" hidden="1"/>
    <cellStyle name="Uwaga 3" xfId="21146" hidden="1"/>
    <cellStyle name="Uwaga 3" xfId="21141" hidden="1"/>
    <cellStyle name="Uwaga 3" xfId="21138" hidden="1"/>
    <cellStyle name="Uwaga 3" xfId="21136" hidden="1"/>
    <cellStyle name="Uwaga 3" xfId="21132" hidden="1"/>
    <cellStyle name="Uwaga 3" xfId="21129" hidden="1"/>
    <cellStyle name="Uwaga 3" xfId="21127" hidden="1"/>
    <cellStyle name="Uwaga 3" xfId="21123" hidden="1"/>
    <cellStyle name="Uwaga 3" xfId="21120" hidden="1"/>
    <cellStyle name="Uwaga 3" xfId="21118" hidden="1"/>
    <cellStyle name="Uwaga 3" xfId="21114" hidden="1"/>
    <cellStyle name="Uwaga 3" xfId="21112" hidden="1"/>
    <cellStyle name="Uwaga 3" xfId="21111" hidden="1"/>
    <cellStyle name="Uwaga 3" xfId="21105" hidden="1"/>
    <cellStyle name="Uwaga 3" xfId="21103" hidden="1"/>
    <cellStyle name="Uwaga 3" xfId="21100" hidden="1"/>
    <cellStyle name="Uwaga 3" xfId="21096" hidden="1"/>
    <cellStyle name="Uwaga 3" xfId="21093" hidden="1"/>
    <cellStyle name="Uwaga 3" xfId="21091" hidden="1"/>
    <cellStyle name="Uwaga 3" xfId="21087" hidden="1"/>
    <cellStyle name="Uwaga 3" xfId="21084" hidden="1"/>
    <cellStyle name="Uwaga 3" xfId="21082" hidden="1"/>
    <cellStyle name="Uwaga 3" xfId="21078" hidden="1"/>
    <cellStyle name="Uwaga 3" xfId="21076" hidden="1"/>
    <cellStyle name="Uwaga 3" xfId="21075" hidden="1"/>
    <cellStyle name="Uwaga 3" xfId="21069" hidden="1"/>
    <cellStyle name="Uwaga 3" xfId="21066" hidden="1"/>
    <cellStyle name="Uwaga 3" xfId="21064" hidden="1"/>
    <cellStyle name="Uwaga 3" xfId="21060" hidden="1"/>
    <cellStyle name="Uwaga 3" xfId="21057" hidden="1"/>
    <cellStyle name="Uwaga 3" xfId="21055" hidden="1"/>
    <cellStyle name="Uwaga 3" xfId="21051" hidden="1"/>
    <cellStyle name="Uwaga 3" xfId="21048" hidden="1"/>
    <cellStyle name="Uwaga 3" xfId="21046" hidden="1"/>
    <cellStyle name="Uwaga 3" xfId="21042" hidden="1"/>
    <cellStyle name="Uwaga 3" xfId="21040" hidden="1"/>
    <cellStyle name="Uwaga 3" xfId="21039" hidden="1"/>
    <cellStyle name="Uwaga 3" xfId="21032" hidden="1"/>
    <cellStyle name="Uwaga 3" xfId="21029" hidden="1"/>
    <cellStyle name="Uwaga 3" xfId="21027" hidden="1"/>
    <cellStyle name="Uwaga 3" xfId="21023" hidden="1"/>
    <cellStyle name="Uwaga 3" xfId="21020" hidden="1"/>
    <cellStyle name="Uwaga 3" xfId="21018" hidden="1"/>
    <cellStyle name="Uwaga 3" xfId="21014" hidden="1"/>
    <cellStyle name="Uwaga 3" xfId="21011" hidden="1"/>
    <cellStyle name="Uwaga 3" xfId="21009" hidden="1"/>
    <cellStyle name="Uwaga 3" xfId="21006" hidden="1"/>
    <cellStyle name="Uwaga 3" xfId="21004" hidden="1"/>
    <cellStyle name="Uwaga 3" xfId="21003" hidden="1"/>
    <cellStyle name="Uwaga 3" xfId="20997" hidden="1"/>
    <cellStyle name="Uwaga 3" xfId="20995" hidden="1"/>
    <cellStyle name="Uwaga 3" xfId="20993" hidden="1"/>
    <cellStyle name="Uwaga 3" xfId="20988" hidden="1"/>
    <cellStyle name="Uwaga 3" xfId="20986" hidden="1"/>
    <cellStyle name="Uwaga 3" xfId="20984" hidden="1"/>
    <cellStyle name="Uwaga 3" xfId="20979" hidden="1"/>
    <cellStyle name="Uwaga 3" xfId="20977" hidden="1"/>
    <cellStyle name="Uwaga 3" xfId="20975" hidden="1"/>
    <cellStyle name="Uwaga 3" xfId="20970" hidden="1"/>
    <cellStyle name="Uwaga 3" xfId="20968" hidden="1"/>
    <cellStyle name="Uwaga 3" xfId="20967" hidden="1"/>
    <cellStyle name="Uwaga 3" xfId="20960" hidden="1"/>
    <cellStyle name="Uwaga 3" xfId="20957" hidden="1"/>
    <cellStyle name="Uwaga 3" xfId="20955" hidden="1"/>
    <cellStyle name="Uwaga 3" xfId="20951" hidden="1"/>
    <cellStyle name="Uwaga 3" xfId="20948" hidden="1"/>
    <cellStyle name="Uwaga 3" xfId="20946" hidden="1"/>
    <cellStyle name="Uwaga 3" xfId="20942" hidden="1"/>
    <cellStyle name="Uwaga 3" xfId="20939" hidden="1"/>
    <cellStyle name="Uwaga 3" xfId="20937" hidden="1"/>
    <cellStyle name="Uwaga 3" xfId="20934" hidden="1"/>
    <cellStyle name="Uwaga 3" xfId="20932" hidden="1"/>
    <cellStyle name="Uwaga 3" xfId="20930" hidden="1"/>
    <cellStyle name="Uwaga 3" xfId="20924" hidden="1"/>
    <cellStyle name="Uwaga 3" xfId="20921" hidden="1"/>
    <cellStyle name="Uwaga 3" xfId="20919" hidden="1"/>
    <cellStyle name="Uwaga 3" xfId="20915" hidden="1"/>
    <cellStyle name="Uwaga 3" xfId="20912" hidden="1"/>
    <cellStyle name="Uwaga 3" xfId="20910" hidden="1"/>
    <cellStyle name="Uwaga 3" xfId="20906" hidden="1"/>
    <cellStyle name="Uwaga 3" xfId="20903" hidden="1"/>
    <cellStyle name="Uwaga 3" xfId="20901" hidden="1"/>
    <cellStyle name="Uwaga 3" xfId="20899" hidden="1"/>
    <cellStyle name="Uwaga 3" xfId="20897" hidden="1"/>
    <cellStyle name="Uwaga 3" xfId="20895" hidden="1"/>
    <cellStyle name="Uwaga 3" xfId="20890" hidden="1"/>
    <cellStyle name="Uwaga 3" xfId="20888" hidden="1"/>
    <cellStyle name="Uwaga 3" xfId="20885" hidden="1"/>
    <cellStyle name="Uwaga 3" xfId="20881" hidden="1"/>
    <cellStyle name="Uwaga 3" xfId="20878" hidden="1"/>
    <cellStyle name="Uwaga 3" xfId="20875" hidden="1"/>
    <cellStyle name="Uwaga 3" xfId="20872" hidden="1"/>
    <cellStyle name="Uwaga 3" xfId="20870" hidden="1"/>
    <cellStyle name="Uwaga 3" xfId="20867" hidden="1"/>
    <cellStyle name="Uwaga 3" xfId="20863" hidden="1"/>
    <cellStyle name="Uwaga 3" xfId="20861" hidden="1"/>
    <cellStyle name="Uwaga 3" xfId="20858" hidden="1"/>
    <cellStyle name="Uwaga 3" xfId="20853" hidden="1"/>
    <cellStyle name="Uwaga 3" xfId="20850" hidden="1"/>
    <cellStyle name="Uwaga 3" xfId="20847" hidden="1"/>
    <cellStyle name="Uwaga 3" xfId="20843" hidden="1"/>
    <cellStyle name="Uwaga 3" xfId="20840" hidden="1"/>
    <cellStyle name="Uwaga 3" xfId="20838" hidden="1"/>
    <cellStyle name="Uwaga 3" xfId="20835" hidden="1"/>
    <cellStyle name="Uwaga 3" xfId="20832" hidden="1"/>
    <cellStyle name="Uwaga 3" xfId="20829" hidden="1"/>
    <cellStyle name="Uwaga 3" xfId="20827" hidden="1"/>
    <cellStyle name="Uwaga 3" xfId="20825" hidden="1"/>
    <cellStyle name="Uwaga 3" xfId="20822" hidden="1"/>
    <cellStyle name="Uwaga 3" xfId="20817" hidden="1"/>
    <cellStyle name="Uwaga 3" xfId="20814" hidden="1"/>
    <cellStyle name="Uwaga 3" xfId="20811" hidden="1"/>
    <cellStyle name="Uwaga 3" xfId="20808" hidden="1"/>
    <cellStyle name="Uwaga 3" xfId="20805" hidden="1"/>
    <cellStyle name="Uwaga 3" xfId="20802" hidden="1"/>
    <cellStyle name="Uwaga 3" xfId="20799" hidden="1"/>
    <cellStyle name="Uwaga 3" xfId="20796" hidden="1"/>
    <cellStyle name="Uwaga 3" xfId="20793" hidden="1"/>
    <cellStyle name="Uwaga 3" xfId="20791" hidden="1"/>
    <cellStyle name="Uwaga 3" xfId="20789" hidden="1"/>
    <cellStyle name="Uwaga 3" xfId="20786" hidden="1"/>
    <cellStyle name="Uwaga 3" xfId="20781" hidden="1"/>
    <cellStyle name="Uwaga 3" xfId="20778" hidden="1"/>
    <cellStyle name="Uwaga 3" xfId="20775" hidden="1"/>
    <cellStyle name="Uwaga 3" xfId="20772" hidden="1"/>
    <cellStyle name="Uwaga 3" xfId="20769" hidden="1"/>
    <cellStyle name="Uwaga 3" xfId="20766" hidden="1"/>
    <cellStyle name="Uwaga 3" xfId="20763" hidden="1"/>
    <cellStyle name="Uwaga 3" xfId="20760" hidden="1"/>
    <cellStyle name="Uwaga 3" xfId="20757" hidden="1"/>
    <cellStyle name="Uwaga 3" xfId="20755" hidden="1"/>
    <cellStyle name="Uwaga 3" xfId="20753" hidden="1"/>
    <cellStyle name="Uwaga 3" xfId="20750" hidden="1"/>
    <cellStyle name="Uwaga 3" xfId="20744" hidden="1"/>
    <cellStyle name="Uwaga 3" xfId="20741" hidden="1"/>
    <cellStyle name="Uwaga 3" xfId="20739" hidden="1"/>
    <cellStyle name="Uwaga 3" xfId="20735" hidden="1"/>
    <cellStyle name="Uwaga 3" xfId="20732" hidden="1"/>
    <cellStyle name="Uwaga 3" xfId="20730" hidden="1"/>
    <cellStyle name="Uwaga 3" xfId="20726" hidden="1"/>
    <cellStyle name="Uwaga 3" xfId="20723" hidden="1"/>
    <cellStyle name="Uwaga 3" xfId="20721" hidden="1"/>
    <cellStyle name="Uwaga 3" xfId="20719" hidden="1"/>
    <cellStyle name="Uwaga 3" xfId="20716" hidden="1"/>
    <cellStyle name="Uwaga 3" xfId="20713" hidden="1"/>
    <cellStyle name="Uwaga 3" xfId="20710" hidden="1"/>
    <cellStyle name="Uwaga 3" xfId="20708" hidden="1"/>
    <cellStyle name="Uwaga 3" xfId="20706" hidden="1"/>
    <cellStyle name="Uwaga 3" xfId="20701" hidden="1"/>
    <cellStyle name="Uwaga 3" xfId="20699" hidden="1"/>
    <cellStyle name="Uwaga 3" xfId="20696" hidden="1"/>
    <cellStyle name="Uwaga 3" xfId="20692" hidden="1"/>
    <cellStyle name="Uwaga 3" xfId="20690" hidden="1"/>
    <cellStyle name="Uwaga 3" xfId="20687" hidden="1"/>
    <cellStyle name="Uwaga 3" xfId="20683" hidden="1"/>
    <cellStyle name="Uwaga 3" xfId="20681" hidden="1"/>
    <cellStyle name="Uwaga 3" xfId="20678" hidden="1"/>
    <cellStyle name="Uwaga 3" xfId="20674" hidden="1"/>
    <cellStyle name="Uwaga 3" xfId="20672" hidden="1"/>
    <cellStyle name="Uwaga 3" xfId="20670" hidden="1"/>
    <cellStyle name="Uwaga 3" xfId="22222" hidden="1"/>
    <cellStyle name="Uwaga 3" xfId="22223" hidden="1"/>
    <cellStyle name="Uwaga 3" xfId="22225" hidden="1"/>
    <cellStyle name="Uwaga 3" xfId="22237" hidden="1"/>
    <cellStyle name="Uwaga 3" xfId="22238" hidden="1"/>
    <cellStyle name="Uwaga 3" xfId="22243" hidden="1"/>
    <cellStyle name="Uwaga 3" xfId="22252" hidden="1"/>
    <cellStyle name="Uwaga 3" xfId="22253" hidden="1"/>
    <cellStyle name="Uwaga 3" xfId="22258" hidden="1"/>
    <cellStyle name="Uwaga 3" xfId="22267" hidden="1"/>
    <cellStyle name="Uwaga 3" xfId="22268" hidden="1"/>
    <cellStyle name="Uwaga 3" xfId="22269" hidden="1"/>
    <cellStyle name="Uwaga 3" xfId="22282" hidden="1"/>
    <cellStyle name="Uwaga 3" xfId="22287" hidden="1"/>
    <cellStyle name="Uwaga 3" xfId="22292" hidden="1"/>
    <cellStyle name="Uwaga 3" xfId="22302" hidden="1"/>
    <cellStyle name="Uwaga 3" xfId="22307" hidden="1"/>
    <cellStyle name="Uwaga 3" xfId="22311" hidden="1"/>
    <cellStyle name="Uwaga 3" xfId="22318" hidden="1"/>
    <cellStyle name="Uwaga 3" xfId="22323" hidden="1"/>
    <cellStyle name="Uwaga 3" xfId="22326" hidden="1"/>
    <cellStyle name="Uwaga 3" xfId="22332" hidden="1"/>
    <cellStyle name="Uwaga 3" xfId="22337" hidden="1"/>
    <cellStyle name="Uwaga 3" xfId="22341" hidden="1"/>
    <cellStyle name="Uwaga 3" xfId="22342" hidden="1"/>
    <cellStyle name="Uwaga 3" xfId="22343" hidden="1"/>
    <cellStyle name="Uwaga 3" xfId="22347" hidden="1"/>
    <cellStyle name="Uwaga 3" xfId="22359" hidden="1"/>
    <cellStyle name="Uwaga 3" xfId="22364" hidden="1"/>
    <cellStyle name="Uwaga 3" xfId="22369" hidden="1"/>
    <cellStyle name="Uwaga 3" xfId="22374" hidden="1"/>
    <cellStyle name="Uwaga 3" xfId="22379" hidden="1"/>
    <cellStyle name="Uwaga 3" xfId="22384" hidden="1"/>
    <cellStyle name="Uwaga 3" xfId="22388" hidden="1"/>
    <cellStyle name="Uwaga 3" xfId="22392" hidden="1"/>
    <cellStyle name="Uwaga 3" xfId="22397" hidden="1"/>
    <cellStyle name="Uwaga 3" xfId="22402" hidden="1"/>
    <cellStyle name="Uwaga 3" xfId="22403" hidden="1"/>
    <cellStyle name="Uwaga 3" xfId="22405" hidden="1"/>
    <cellStyle name="Uwaga 3" xfId="22418" hidden="1"/>
    <cellStyle name="Uwaga 3" xfId="22422" hidden="1"/>
    <cellStyle name="Uwaga 3" xfId="22427" hidden="1"/>
    <cellStyle name="Uwaga 3" xfId="22434" hidden="1"/>
    <cellStyle name="Uwaga 3" xfId="22438" hidden="1"/>
    <cellStyle name="Uwaga 3" xfId="22443" hidden="1"/>
    <cellStyle name="Uwaga 3" xfId="22448" hidden="1"/>
    <cellStyle name="Uwaga 3" xfId="22451" hidden="1"/>
    <cellStyle name="Uwaga 3" xfId="22456" hidden="1"/>
    <cellStyle name="Uwaga 3" xfId="22462" hidden="1"/>
    <cellStyle name="Uwaga 3" xfId="22463" hidden="1"/>
    <cellStyle name="Uwaga 3" xfId="22466" hidden="1"/>
    <cellStyle name="Uwaga 3" xfId="22479" hidden="1"/>
    <cellStyle name="Uwaga 3" xfId="22483" hidden="1"/>
    <cellStyle name="Uwaga 3" xfId="22488" hidden="1"/>
    <cellStyle name="Uwaga 3" xfId="22495" hidden="1"/>
    <cellStyle name="Uwaga 3" xfId="22500" hidden="1"/>
    <cellStyle name="Uwaga 3" xfId="22504" hidden="1"/>
    <cellStyle name="Uwaga 3" xfId="22509" hidden="1"/>
    <cellStyle name="Uwaga 3" xfId="22513" hidden="1"/>
    <cellStyle name="Uwaga 3" xfId="22518" hidden="1"/>
    <cellStyle name="Uwaga 3" xfId="22522" hidden="1"/>
    <cellStyle name="Uwaga 3" xfId="22523" hidden="1"/>
    <cellStyle name="Uwaga 3" xfId="22525" hidden="1"/>
    <cellStyle name="Uwaga 3" xfId="22537" hidden="1"/>
    <cellStyle name="Uwaga 3" xfId="22538" hidden="1"/>
    <cellStyle name="Uwaga 3" xfId="22540" hidden="1"/>
    <cellStyle name="Uwaga 3" xfId="22552" hidden="1"/>
    <cellStyle name="Uwaga 3" xfId="22554" hidden="1"/>
    <cellStyle name="Uwaga 3" xfId="22557" hidden="1"/>
    <cellStyle name="Uwaga 3" xfId="22567" hidden="1"/>
    <cellStyle name="Uwaga 3" xfId="22568" hidden="1"/>
    <cellStyle name="Uwaga 3" xfId="22570" hidden="1"/>
    <cellStyle name="Uwaga 3" xfId="22582" hidden="1"/>
    <cellStyle name="Uwaga 3" xfId="22583" hidden="1"/>
    <cellStyle name="Uwaga 3" xfId="22584" hidden="1"/>
    <cellStyle name="Uwaga 3" xfId="22598" hidden="1"/>
    <cellStyle name="Uwaga 3" xfId="22601" hidden="1"/>
    <cellStyle name="Uwaga 3" xfId="22605" hidden="1"/>
    <cellStyle name="Uwaga 3" xfId="22613" hidden="1"/>
    <cellStyle name="Uwaga 3" xfId="22616" hidden="1"/>
    <cellStyle name="Uwaga 3" xfId="22620" hidden="1"/>
    <cellStyle name="Uwaga 3" xfId="22628" hidden="1"/>
    <cellStyle name="Uwaga 3" xfId="22631" hidden="1"/>
    <cellStyle name="Uwaga 3" xfId="22635" hidden="1"/>
    <cellStyle name="Uwaga 3" xfId="22642" hidden="1"/>
    <cellStyle name="Uwaga 3" xfId="22643" hidden="1"/>
    <cellStyle name="Uwaga 3" xfId="22645" hidden="1"/>
    <cellStyle name="Uwaga 3" xfId="22658" hidden="1"/>
    <cellStyle name="Uwaga 3" xfId="22661" hidden="1"/>
    <cellStyle name="Uwaga 3" xfId="22664" hidden="1"/>
    <cellStyle name="Uwaga 3" xfId="22673" hidden="1"/>
    <cellStyle name="Uwaga 3" xfId="22676" hidden="1"/>
    <cellStyle name="Uwaga 3" xfId="22680" hidden="1"/>
    <cellStyle name="Uwaga 3" xfId="22688" hidden="1"/>
    <cellStyle name="Uwaga 3" xfId="22690" hidden="1"/>
    <cellStyle name="Uwaga 3" xfId="22693" hidden="1"/>
    <cellStyle name="Uwaga 3" xfId="22702" hidden="1"/>
    <cellStyle name="Uwaga 3" xfId="22703" hidden="1"/>
    <cellStyle name="Uwaga 3" xfId="22704" hidden="1"/>
    <cellStyle name="Uwaga 3" xfId="22717" hidden="1"/>
    <cellStyle name="Uwaga 3" xfId="22718" hidden="1"/>
    <cellStyle name="Uwaga 3" xfId="22720" hidden="1"/>
    <cellStyle name="Uwaga 3" xfId="22732" hidden="1"/>
    <cellStyle name="Uwaga 3" xfId="22733" hidden="1"/>
    <cellStyle name="Uwaga 3" xfId="22735" hidden="1"/>
    <cellStyle name="Uwaga 3" xfId="22747" hidden="1"/>
    <cellStyle name="Uwaga 3" xfId="22748" hidden="1"/>
    <cellStyle name="Uwaga 3" xfId="22750" hidden="1"/>
    <cellStyle name="Uwaga 3" xfId="22762" hidden="1"/>
    <cellStyle name="Uwaga 3" xfId="22763" hidden="1"/>
    <cellStyle name="Uwaga 3" xfId="22764" hidden="1"/>
    <cellStyle name="Uwaga 3" xfId="22778" hidden="1"/>
    <cellStyle name="Uwaga 3" xfId="22780" hidden="1"/>
    <cellStyle name="Uwaga 3" xfId="22783" hidden="1"/>
    <cellStyle name="Uwaga 3" xfId="22793" hidden="1"/>
    <cellStyle name="Uwaga 3" xfId="22796" hidden="1"/>
    <cellStyle name="Uwaga 3" xfId="22799" hidden="1"/>
    <cellStyle name="Uwaga 3" xfId="22808" hidden="1"/>
    <cellStyle name="Uwaga 3" xfId="22810" hidden="1"/>
    <cellStyle name="Uwaga 3" xfId="22813" hidden="1"/>
    <cellStyle name="Uwaga 3" xfId="22822" hidden="1"/>
    <cellStyle name="Uwaga 3" xfId="22823" hidden="1"/>
    <cellStyle name="Uwaga 3" xfId="22824" hidden="1"/>
    <cellStyle name="Uwaga 3" xfId="22837" hidden="1"/>
    <cellStyle name="Uwaga 3" xfId="22839" hidden="1"/>
    <cellStyle name="Uwaga 3" xfId="22841" hidden="1"/>
    <cellStyle name="Uwaga 3" xfId="22852" hidden="1"/>
    <cellStyle name="Uwaga 3" xfId="22854" hidden="1"/>
    <cellStyle name="Uwaga 3" xfId="22856" hidden="1"/>
    <cellStyle name="Uwaga 3" xfId="22867" hidden="1"/>
    <cellStyle name="Uwaga 3" xfId="22869" hidden="1"/>
    <cellStyle name="Uwaga 3" xfId="22871" hidden="1"/>
    <cellStyle name="Uwaga 3" xfId="22882" hidden="1"/>
    <cellStyle name="Uwaga 3" xfId="22883" hidden="1"/>
    <cellStyle name="Uwaga 3" xfId="22884" hidden="1"/>
    <cellStyle name="Uwaga 3" xfId="22897" hidden="1"/>
    <cellStyle name="Uwaga 3" xfId="22899" hidden="1"/>
    <cellStyle name="Uwaga 3" xfId="22901" hidden="1"/>
    <cellStyle name="Uwaga 3" xfId="22912" hidden="1"/>
    <cellStyle name="Uwaga 3" xfId="22914" hidden="1"/>
    <cellStyle name="Uwaga 3" xfId="22916" hidden="1"/>
    <cellStyle name="Uwaga 3" xfId="22927" hidden="1"/>
    <cellStyle name="Uwaga 3" xfId="22929" hidden="1"/>
    <cellStyle name="Uwaga 3" xfId="22930" hidden="1"/>
    <cellStyle name="Uwaga 3" xfId="22942" hidden="1"/>
    <cellStyle name="Uwaga 3" xfId="22943" hidden="1"/>
    <cellStyle name="Uwaga 3" xfId="22944" hidden="1"/>
    <cellStyle name="Uwaga 3" xfId="22957" hidden="1"/>
    <cellStyle name="Uwaga 3" xfId="22959" hidden="1"/>
    <cellStyle name="Uwaga 3" xfId="22961" hidden="1"/>
    <cellStyle name="Uwaga 3" xfId="22972" hidden="1"/>
    <cellStyle name="Uwaga 3" xfId="22974" hidden="1"/>
    <cellStyle name="Uwaga 3" xfId="22976" hidden="1"/>
    <cellStyle name="Uwaga 3" xfId="22987" hidden="1"/>
    <cellStyle name="Uwaga 3" xfId="22989" hidden="1"/>
    <cellStyle name="Uwaga 3" xfId="22991" hidden="1"/>
    <cellStyle name="Uwaga 3" xfId="23002" hidden="1"/>
    <cellStyle name="Uwaga 3" xfId="23003" hidden="1"/>
    <cellStyle name="Uwaga 3" xfId="23005" hidden="1"/>
    <cellStyle name="Uwaga 3" xfId="23016" hidden="1"/>
    <cellStyle name="Uwaga 3" xfId="23018" hidden="1"/>
    <cellStyle name="Uwaga 3" xfId="23019" hidden="1"/>
    <cellStyle name="Uwaga 3" xfId="23028" hidden="1"/>
    <cellStyle name="Uwaga 3" xfId="23031" hidden="1"/>
    <cellStyle name="Uwaga 3" xfId="23033" hidden="1"/>
    <cellStyle name="Uwaga 3" xfId="23044" hidden="1"/>
    <cellStyle name="Uwaga 3" xfId="23046" hidden="1"/>
    <cellStyle name="Uwaga 3" xfId="23048" hidden="1"/>
    <cellStyle name="Uwaga 3" xfId="23060" hidden="1"/>
    <cellStyle name="Uwaga 3" xfId="23062" hidden="1"/>
    <cellStyle name="Uwaga 3" xfId="23064" hidden="1"/>
    <cellStyle name="Uwaga 3" xfId="23072" hidden="1"/>
    <cellStyle name="Uwaga 3" xfId="23074" hidden="1"/>
    <cellStyle name="Uwaga 3" xfId="23077" hidden="1"/>
    <cellStyle name="Uwaga 3" xfId="23067" hidden="1"/>
    <cellStyle name="Uwaga 3" xfId="23066" hidden="1"/>
    <cellStyle name="Uwaga 3" xfId="23065" hidden="1"/>
    <cellStyle name="Uwaga 3" xfId="23052" hidden="1"/>
    <cellStyle name="Uwaga 3" xfId="23051" hidden="1"/>
    <cellStyle name="Uwaga 3" xfId="23050" hidden="1"/>
    <cellStyle name="Uwaga 3" xfId="23037" hidden="1"/>
    <cellStyle name="Uwaga 3" xfId="23036" hidden="1"/>
    <cellStyle name="Uwaga 3" xfId="23035" hidden="1"/>
    <cellStyle name="Uwaga 3" xfId="23022" hidden="1"/>
    <cellStyle name="Uwaga 3" xfId="23021" hidden="1"/>
    <cellStyle name="Uwaga 3" xfId="23020" hidden="1"/>
    <cellStyle name="Uwaga 3" xfId="23007" hidden="1"/>
    <cellStyle name="Uwaga 3" xfId="23006" hidden="1"/>
    <cellStyle name="Uwaga 3" xfId="23004" hidden="1"/>
    <cellStyle name="Uwaga 3" xfId="22993" hidden="1"/>
    <cellStyle name="Uwaga 3" xfId="22990" hidden="1"/>
    <cellStyle name="Uwaga 3" xfId="22988" hidden="1"/>
    <cellStyle name="Uwaga 3" xfId="22978" hidden="1"/>
    <cellStyle name="Uwaga 3" xfId="22975" hidden="1"/>
    <cellStyle name="Uwaga 3" xfId="22973" hidden="1"/>
    <cellStyle name="Uwaga 3" xfId="22963" hidden="1"/>
    <cellStyle name="Uwaga 3" xfId="22960" hidden="1"/>
    <cellStyle name="Uwaga 3" xfId="22958" hidden="1"/>
    <cellStyle name="Uwaga 3" xfId="22948" hidden="1"/>
    <cellStyle name="Uwaga 3" xfId="22946" hidden="1"/>
    <cellStyle name="Uwaga 3" xfId="22945" hidden="1"/>
    <cellStyle name="Uwaga 3" xfId="22933" hidden="1"/>
    <cellStyle name="Uwaga 3" xfId="22931" hidden="1"/>
    <cellStyle name="Uwaga 3" xfId="22928" hidden="1"/>
    <cellStyle name="Uwaga 3" xfId="22918" hidden="1"/>
    <cellStyle name="Uwaga 3" xfId="22915" hidden="1"/>
    <cellStyle name="Uwaga 3" xfId="22913" hidden="1"/>
    <cellStyle name="Uwaga 3" xfId="22903" hidden="1"/>
    <cellStyle name="Uwaga 3" xfId="22900" hidden="1"/>
    <cellStyle name="Uwaga 3" xfId="22898" hidden="1"/>
    <cellStyle name="Uwaga 3" xfId="22888" hidden="1"/>
    <cellStyle name="Uwaga 3" xfId="22886" hidden="1"/>
    <cellStyle name="Uwaga 3" xfId="22885" hidden="1"/>
    <cellStyle name="Uwaga 3" xfId="22873" hidden="1"/>
    <cellStyle name="Uwaga 3" xfId="22870" hidden="1"/>
    <cellStyle name="Uwaga 3" xfId="22868" hidden="1"/>
    <cellStyle name="Uwaga 3" xfId="22858" hidden="1"/>
    <cellStyle name="Uwaga 3" xfId="22855" hidden="1"/>
    <cellStyle name="Uwaga 3" xfId="22853" hidden="1"/>
    <cellStyle name="Uwaga 3" xfId="22843" hidden="1"/>
    <cellStyle name="Uwaga 3" xfId="22840" hidden="1"/>
    <cellStyle name="Uwaga 3" xfId="22838" hidden="1"/>
    <cellStyle name="Uwaga 3" xfId="22828" hidden="1"/>
    <cellStyle name="Uwaga 3" xfId="22826" hidden="1"/>
    <cellStyle name="Uwaga 3" xfId="22825" hidden="1"/>
    <cellStyle name="Uwaga 3" xfId="22812" hidden="1"/>
    <cellStyle name="Uwaga 3" xfId="22809" hidden="1"/>
    <cellStyle name="Uwaga 3" xfId="22807" hidden="1"/>
    <cellStyle name="Uwaga 3" xfId="22797" hidden="1"/>
    <cellStyle name="Uwaga 3" xfId="22794" hidden="1"/>
    <cellStyle name="Uwaga 3" xfId="22792" hidden="1"/>
    <cellStyle name="Uwaga 3" xfId="22782" hidden="1"/>
    <cellStyle name="Uwaga 3" xfId="22779" hidden="1"/>
    <cellStyle name="Uwaga 3" xfId="22777" hidden="1"/>
    <cellStyle name="Uwaga 3" xfId="22768" hidden="1"/>
    <cellStyle name="Uwaga 3" xfId="22766" hidden="1"/>
    <cellStyle name="Uwaga 3" xfId="22765" hidden="1"/>
    <cellStyle name="Uwaga 3" xfId="22753" hidden="1"/>
    <cellStyle name="Uwaga 3" xfId="22751" hidden="1"/>
    <cellStyle name="Uwaga 3" xfId="22749" hidden="1"/>
    <cellStyle name="Uwaga 3" xfId="22738" hidden="1"/>
    <cellStyle name="Uwaga 3" xfId="22736" hidden="1"/>
    <cellStyle name="Uwaga 3" xfId="22734" hidden="1"/>
    <cellStyle name="Uwaga 3" xfId="22723" hidden="1"/>
    <cellStyle name="Uwaga 3" xfId="22721" hidden="1"/>
    <cellStyle name="Uwaga 3" xfId="22719" hidden="1"/>
    <cellStyle name="Uwaga 3" xfId="22708" hidden="1"/>
    <cellStyle name="Uwaga 3" xfId="22706" hidden="1"/>
    <cellStyle name="Uwaga 3" xfId="22705" hidden="1"/>
    <cellStyle name="Uwaga 3" xfId="22692" hidden="1"/>
    <cellStyle name="Uwaga 3" xfId="22689" hidden="1"/>
    <cellStyle name="Uwaga 3" xfId="22687" hidden="1"/>
    <cellStyle name="Uwaga 3" xfId="22677" hidden="1"/>
    <cellStyle name="Uwaga 3" xfId="22674" hidden="1"/>
    <cellStyle name="Uwaga 3" xfId="22672" hidden="1"/>
    <cellStyle name="Uwaga 3" xfId="22662" hidden="1"/>
    <cellStyle name="Uwaga 3" xfId="22659" hidden="1"/>
    <cellStyle name="Uwaga 3" xfId="22657" hidden="1"/>
    <cellStyle name="Uwaga 3" xfId="22648" hidden="1"/>
    <cellStyle name="Uwaga 3" xfId="22646" hidden="1"/>
    <cellStyle name="Uwaga 3" xfId="22644" hidden="1"/>
    <cellStyle name="Uwaga 3" xfId="22632" hidden="1"/>
    <cellStyle name="Uwaga 3" xfId="22629" hidden="1"/>
    <cellStyle name="Uwaga 3" xfId="22627" hidden="1"/>
    <cellStyle name="Uwaga 3" xfId="22617" hidden="1"/>
    <cellStyle name="Uwaga 3" xfId="22614" hidden="1"/>
    <cellStyle name="Uwaga 3" xfId="22612" hidden="1"/>
    <cellStyle name="Uwaga 3" xfId="22602" hidden="1"/>
    <cellStyle name="Uwaga 3" xfId="22599" hidden="1"/>
    <cellStyle name="Uwaga 3" xfId="22597" hidden="1"/>
    <cellStyle name="Uwaga 3" xfId="22590" hidden="1"/>
    <cellStyle name="Uwaga 3" xfId="22587" hidden="1"/>
    <cellStyle name="Uwaga 3" xfId="22585" hidden="1"/>
    <cellStyle name="Uwaga 3" xfId="22575" hidden="1"/>
    <cellStyle name="Uwaga 3" xfId="22572" hidden="1"/>
    <cellStyle name="Uwaga 3" xfId="22569" hidden="1"/>
    <cellStyle name="Uwaga 3" xfId="22560" hidden="1"/>
    <cellStyle name="Uwaga 3" xfId="22556" hidden="1"/>
    <cellStyle name="Uwaga 3" xfId="22553" hidden="1"/>
    <cellStyle name="Uwaga 3" xfId="22545" hidden="1"/>
    <cellStyle name="Uwaga 3" xfId="22542" hidden="1"/>
    <cellStyle name="Uwaga 3" xfId="22539" hidden="1"/>
    <cellStyle name="Uwaga 3" xfId="22530" hidden="1"/>
    <cellStyle name="Uwaga 3" xfId="22527" hidden="1"/>
    <cellStyle name="Uwaga 3" xfId="22524" hidden="1"/>
    <cellStyle name="Uwaga 3" xfId="22514" hidden="1"/>
    <cellStyle name="Uwaga 3" xfId="22510" hidden="1"/>
    <cellStyle name="Uwaga 3" xfId="22507" hidden="1"/>
    <cellStyle name="Uwaga 3" xfId="22498" hidden="1"/>
    <cellStyle name="Uwaga 3" xfId="22494" hidden="1"/>
    <cellStyle name="Uwaga 3" xfId="22492" hidden="1"/>
    <cellStyle name="Uwaga 3" xfId="22484" hidden="1"/>
    <cellStyle name="Uwaga 3" xfId="22480" hidden="1"/>
    <cellStyle name="Uwaga 3" xfId="22477" hidden="1"/>
    <cellStyle name="Uwaga 3" xfId="22470" hidden="1"/>
    <cellStyle name="Uwaga 3" xfId="22467" hidden="1"/>
    <cellStyle name="Uwaga 3" xfId="22464" hidden="1"/>
    <cellStyle name="Uwaga 3" xfId="22455" hidden="1"/>
    <cellStyle name="Uwaga 3" xfId="22450" hidden="1"/>
    <cellStyle name="Uwaga 3" xfId="22447" hidden="1"/>
    <cellStyle name="Uwaga 3" xfId="22440" hidden="1"/>
    <cellStyle name="Uwaga 3" xfId="22435" hidden="1"/>
    <cellStyle name="Uwaga 3" xfId="22432" hidden="1"/>
    <cellStyle name="Uwaga 3" xfId="22425" hidden="1"/>
    <cellStyle name="Uwaga 3" xfId="22420" hidden="1"/>
    <cellStyle name="Uwaga 3" xfId="22417" hidden="1"/>
    <cellStyle name="Uwaga 3" xfId="22411" hidden="1"/>
    <cellStyle name="Uwaga 3" xfId="22407" hidden="1"/>
    <cellStyle name="Uwaga 3" xfId="22404" hidden="1"/>
    <cellStyle name="Uwaga 3" xfId="22396" hidden="1"/>
    <cellStyle name="Uwaga 3" xfId="22391" hidden="1"/>
    <cellStyle name="Uwaga 3" xfId="22387" hidden="1"/>
    <cellStyle name="Uwaga 3" xfId="22381" hidden="1"/>
    <cellStyle name="Uwaga 3" xfId="22376" hidden="1"/>
    <cellStyle name="Uwaga 3" xfId="22372" hidden="1"/>
    <cellStyle name="Uwaga 3" xfId="22366" hidden="1"/>
    <cellStyle name="Uwaga 3" xfId="22361" hidden="1"/>
    <cellStyle name="Uwaga 3" xfId="22357" hidden="1"/>
    <cellStyle name="Uwaga 3" xfId="22352" hidden="1"/>
    <cellStyle name="Uwaga 3" xfId="22348" hidden="1"/>
    <cellStyle name="Uwaga 3" xfId="22344" hidden="1"/>
    <cellStyle name="Uwaga 3" xfId="22336" hidden="1"/>
    <cellStyle name="Uwaga 3" xfId="22331" hidden="1"/>
    <cellStyle name="Uwaga 3" xfId="22327" hidden="1"/>
    <cellStyle name="Uwaga 3" xfId="22321" hidden="1"/>
    <cellStyle name="Uwaga 3" xfId="22316" hidden="1"/>
    <cellStyle name="Uwaga 3" xfId="22312" hidden="1"/>
    <cellStyle name="Uwaga 3" xfId="22306" hidden="1"/>
    <cellStyle name="Uwaga 3" xfId="22301" hidden="1"/>
    <cellStyle name="Uwaga 3" xfId="22297" hidden="1"/>
    <cellStyle name="Uwaga 3" xfId="22293" hidden="1"/>
    <cellStyle name="Uwaga 3" xfId="22288" hidden="1"/>
    <cellStyle name="Uwaga 3" xfId="22283" hidden="1"/>
    <cellStyle name="Uwaga 3" xfId="22278" hidden="1"/>
    <cellStyle name="Uwaga 3" xfId="22274" hidden="1"/>
    <cellStyle name="Uwaga 3" xfId="22270" hidden="1"/>
    <cellStyle name="Uwaga 3" xfId="22263" hidden="1"/>
    <cellStyle name="Uwaga 3" xfId="22259" hidden="1"/>
    <cellStyle name="Uwaga 3" xfId="22254" hidden="1"/>
    <cellStyle name="Uwaga 3" xfId="22248" hidden="1"/>
    <cellStyle name="Uwaga 3" xfId="22244" hidden="1"/>
    <cellStyle name="Uwaga 3" xfId="22239" hidden="1"/>
    <cellStyle name="Uwaga 3" xfId="22233" hidden="1"/>
    <cellStyle name="Uwaga 3" xfId="22229" hidden="1"/>
    <cellStyle name="Uwaga 3" xfId="22224" hidden="1"/>
    <cellStyle name="Uwaga 3" xfId="22218" hidden="1"/>
    <cellStyle name="Uwaga 3" xfId="22214" hidden="1"/>
    <cellStyle name="Uwaga 3" xfId="22210" hidden="1"/>
    <cellStyle name="Uwaga 3" xfId="23070" hidden="1"/>
    <cellStyle name="Uwaga 3" xfId="23069" hidden="1"/>
    <cellStyle name="Uwaga 3" xfId="23068" hidden="1"/>
    <cellStyle name="Uwaga 3" xfId="23055" hidden="1"/>
    <cellStyle name="Uwaga 3" xfId="23054" hidden="1"/>
    <cellStyle name="Uwaga 3" xfId="23053" hidden="1"/>
    <cellStyle name="Uwaga 3" xfId="23040" hidden="1"/>
    <cellStyle name="Uwaga 3" xfId="23039" hidden="1"/>
    <cellStyle name="Uwaga 3" xfId="23038" hidden="1"/>
    <cellStyle name="Uwaga 3" xfId="23025" hidden="1"/>
    <cellStyle name="Uwaga 3" xfId="23024" hidden="1"/>
    <cellStyle name="Uwaga 3" xfId="23023" hidden="1"/>
    <cellStyle name="Uwaga 3" xfId="23010" hidden="1"/>
    <cellStyle name="Uwaga 3" xfId="23009" hidden="1"/>
    <cellStyle name="Uwaga 3" xfId="23008" hidden="1"/>
    <cellStyle name="Uwaga 3" xfId="22996" hidden="1"/>
    <cellStyle name="Uwaga 3" xfId="22994" hidden="1"/>
    <cellStyle name="Uwaga 3" xfId="22992" hidden="1"/>
    <cellStyle name="Uwaga 3" xfId="22981" hidden="1"/>
    <cellStyle name="Uwaga 3" xfId="22979" hidden="1"/>
    <cellStyle name="Uwaga 3" xfId="22977" hidden="1"/>
    <cellStyle name="Uwaga 3" xfId="22966" hidden="1"/>
    <cellStyle name="Uwaga 3" xfId="22964" hidden="1"/>
    <cellStyle name="Uwaga 3" xfId="22962" hidden="1"/>
    <cellStyle name="Uwaga 3" xfId="22951" hidden="1"/>
    <cellStyle name="Uwaga 3" xfId="22949" hidden="1"/>
    <cellStyle name="Uwaga 3" xfId="22947" hidden="1"/>
    <cellStyle name="Uwaga 3" xfId="22936" hidden="1"/>
    <cellStyle name="Uwaga 3" xfId="22934" hidden="1"/>
    <cellStyle name="Uwaga 3" xfId="22932" hidden="1"/>
    <cellStyle name="Uwaga 3" xfId="22921" hidden="1"/>
    <cellStyle name="Uwaga 3" xfId="22919" hidden="1"/>
    <cellStyle name="Uwaga 3" xfId="22917" hidden="1"/>
    <cellStyle name="Uwaga 3" xfId="22906" hidden="1"/>
    <cellStyle name="Uwaga 3" xfId="22904" hidden="1"/>
    <cellStyle name="Uwaga 3" xfId="22902" hidden="1"/>
    <cellStyle name="Uwaga 3" xfId="22891" hidden="1"/>
    <cellStyle name="Uwaga 3" xfId="22889" hidden="1"/>
    <cellStyle name="Uwaga 3" xfId="22887" hidden="1"/>
    <cellStyle name="Uwaga 3" xfId="22876" hidden="1"/>
    <cellStyle name="Uwaga 3" xfId="22874" hidden="1"/>
    <cellStyle name="Uwaga 3" xfId="22872" hidden="1"/>
    <cellStyle name="Uwaga 3" xfId="22861" hidden="1"/>
    <cellStyle name="Uwaga 3" xfId="22859" hidden="1"/>
    <cellStyle name="Uwaga 3" xfId="22857" hidden="1"/>
    <cellStyle name="Uwaga 3" xfId="22846" hidden="1"/>
    <cellStyle name="Uwaga 3" xfId="22844" hidden="1"/>
    <cellStyle name="Uwaga 3" xfId="22842" hidden="1"/>
    <cellStyle name="Uwaga 3" xfId="22831" hidden="1"/>
    <cellStyle name="Uwaga 3" xfId="22829" hidden="1"/>
    <cellStyle name="Uwaga 3" xfId="22827" hidden="1"/>
    <cellStyle name="Uwaga 3" xfId="22816" hidden="1"/>
    <cellStyle name="Uwaga 3" xfId="22814" hidden="1"/>
    <cellStyle name="Uwaga 3" xfId="22811" hidden="1"/>
    <cellStyle name="Uwaga 3" xfId="22801" hidden="1"/>
    <cellStyle name="Uwaga 3" xfId="22798" hidden="1"/>
    <cellStyle name="Uwaga 3" xfId="22795" hidden="1"/>
    <cellStyle name="Uwaga 3" xfId="22786" hidden="1"/>
    <cellStyle name="Uwaga 3" xfId="22784" hidden="1"/>
    <cellStyle name="Uwaga 3" xfId="22781" hidden="1"/>
    <cellStyle name="Uwaga 3" xfId="22771" hidden="1"/>
    <cellStyle name="Uwaga 3" xfId="22769" hidden="1"/>
    <cellStyle name="Uwaga 3" xfId="22767" hidden="1"/>
    <cellStyle name="Uwaga 3" xfId="22756" hidden="1"/>
    <cellStyle name="Uwaga 3" xfId="22754" hidden="1"/>
    <cellStyle name="Uwaga 3" xfId="22752" hidden="1"/>
    <cellStyle name="Uwaga 3" xfId="22741" hidden="1"/>
    <cellStyle name="Uwaga 3" xfId="22739" hidden="1"/>
    <cellStyle name="Uwaga 3" xfId="22737" hidden="1"/>
    <cellStyle name="Uwaga 3" xfId="22726" hidden="1"/>
    <cellStyle name="Uwaga 3" xfId="22724" hidden="1"/>
    <cellStyle name="Uwaga 3" xfId="22722" hidden="1"/>
    <cellStyle name="Uwaga 3" xfId="22711" hidden="1"/>
    <cellStyle name="Uwaga 3" xfId="22709" hidden="1"/>
    <cellStyle name="Uwaga 3" xfId="22707" hidden="1"/>
    <cellStyle name="Uwaga 3" xfId="22696" hidden="1"/>
    <cellStyle name="Uwaga 3" xfId="22694" hidden="1"/>
    <cellStyle name="Uwaga 3" xfId="22691" hidden="1"/>
    <cellStyle name="Uwaga 3" xfId="22681" hidden="1"/>
    <cellStyle name="Uwaga 3" xfId="22678" hidden="1"/>
    <cellStyle name="Uwaga 3" xfId="22675" hidden="1"/>
    <cellStyle name="Uwaga 3" xfId="22666" hidden="1"/>
    <cellStyle name="Uwaga 3" xfId="22663" hidden="1"/>
    <cellStyle name="Uwaga 3" xfId="22660" hidden="1"/>
    <cellStyle name="Uwaga 3" xfId="22651" hidden="1"/>
    <cellStyle name="Uwaga 3" xfId="22649" hidden="1"/>
    <cellStyle name="Uwaga 3" xfId="22647" hidden="1"/>
    <cellStyle name="Uwaga 3" xfId="22636" hidden="1"/>
    <cellStyle name="Uwaga 3" xfId="22633" hidden="1"/>
    <cellStyle name="Uwaga 3" xfId="22630" hidden="1"/>
    <cellStyle name="Uwaga 3" xfId="22621" hidden="1"/>
    <cellStyle name="Uwaga 3" xfId="22618" hidden="1"/>
    <cellStyle name="Uwaga 3" xfId="22615" hidden="1"/>
    <cellStyle name="Uwaga 3" xfId="22606" hidden="1"/>
    <cellStyle name="Uwaga 3" xfId="22603" hidden="1"/>
    <cellStyle name="Uwaga 3" xfId="22600" hidden="1"/>
    <cellStyle name="Uwaga 3" xfId="22593" hidden="1"/>
    <cellStyle name="Uwaga 3" xfId="22589" hidden="1"/>
    <cellStyle name="Uwaga 3" xfId="22586" hidden="1"/>
    <cellStyle name="Uwaga 3" xfId="22578" hidden="1"/>
    <cellStyle name="Uwaga 3" xfId="22574" hidden="1"/>
    <cellStyle name="Uwaga 3" xfId="22571" hidden="1"/>
    <cellStyle name="Uwaga 3" xfId="22563" hidden="1"/>
    <cellStyle name="Uwaga 3" xfId="22559" hidden="1"/>
    <cellStyle name="Uwaga 3" xfId="22555" hidden="1"/>
    <cellStyle name="Uwaga 3" xfId="22548" hidden="1"/>
    <cellStyle name="Uwaga 3" xfId="22544" hidden="1"/>
    <cellStyle name="Uwaga 3" xfId="22541" hidden="1"/>
    <cellStyle name="Uwaga 3" xfId="22533" hidden="1"/>
    <cellStyle name="Uwaga 3" xfId="22529" hidden="1"/>
    <cellStyle name="Uwaga 3" xfId="22526" hidden="1"/>
    <cellStyle name="Uwaga 3" xfId="22517" hidden="1"/>
    <cellStyle name="Uwaga 3" xfId="22512" hidden="1"/>
    <cellStyle name="Uwaga 3" xfId="22508" hidden="1"/>
    <cellStyle name="Uwaga 3" xfId="22502" hidden="1"/>
    <cellStyle name="Uwaga 3" xfId="22497" hidden="1"/>
    <cellStyle name="Uwaga 3" xfId="22493" hidden="1"/>
    <cellStyle name="Uwaga 3" xfId="22487" hidden="1"/>
    <cellStyle name="Uwaga 3" xfId="22482" hidden="1"/>
    <cellStyle name="Uwaga 3" xfId="22478" hidden="1"/>
    <cellStyle name="Uwaga 3" xfId="22473" hidden="1"/>
    <cellStyle name="Uwaga 3" xfId="22469" hidden="1"/>
    <cellStyle name="Uwaga 3" xfId="22465" hidden="1"/>
    <cellStyle name="Uwaga 3" xfId="22458" hidden="1"/>
    <cellStyle name="Uwaga 3" xfId="22453" hidden="1"/>
    <cellStyle name="Uwaga 3" xfId="22449" hidden="1"/>
    <cellStyle name="Uwaga 3" xfId="22442" hidden="1"/>
    <cellStyle name="Uwaga 3" xfId="22437" hidden="1"/>
    <cellStyle name="Uwaga 3" xfId="22433" hidden="1"/>
    <cellStyle name="Uwaga 3" xfId="22428" hidden="1"/>
    <cellStyle name="Uwaga 3" xfId="22423" hidden="1"/>
    <cellStyle name="Uwaga 3" xfId="22419" hidden="1"/>
    <cellStyle name="Uwaga 3" xfId="22413" hidden="1"/>
    <cellStyle name="Uwaga 3" xfId="22409" hidden="1"/>
    <cellStyle name="Uwaga 3" xfId="22406" hidden="1"/>
    <cellStyle name="Uwaga 3" xfId="22399" hidden="1"/>
    <cellStyle name="Uwaga 3" xfId="22394" hidden="1"/>
    <cellStyle name="Uwaga 3" xfId="22389" hidden="1"/>
    <cellStyle name="Uwaga 3" xfId="22383" hidden="1"/>
    <cellStyle name="Uwaga 3" xfId="22378" hidden="1"/>
    <cellStyle name="Uwaga 3" xfId="22373" hidden="1"/>
    <cellStyle name="Uwaga 3" xfId="22368" hidden="1"/>
    <cellStyle name="Uwaga 3" xfId="22363" hidden="1"/>
    <cellStyle name="Uwaga 3" xfId="22358" hidden="1"/>
    <cellStyle name="Uwaga 3" xfId="22354" hidden="1"/>
    <cellStyle name="Uwaga 3" xfId="22350" hidden="1"/>
    <cellStyle name="Uwaga 3" xfId="22345" hidden="1"/>
    <cellStyle name="Uwaga 3" xfId="22338" hidden="1"/>
    <cellStyle name="Uwaga 3" xfId="22333" hidden="1"/>
    <cellStyle name="Uwaga 3" xfId="22328" hidden="1"/>
    <cellStyle name="Uwaga 3" xfId="22322" hidden="1"/>
    <cellStyle name="Uwaga 3" xfId="22317" hidden="1"/>
    <cellStyle name="Uwaga 3" xfId="22313" hidden="1"/>
    <cellStyle name="Uwaga 3" xfId="22308" hidden="1"/>
    <cellStyle name="Uwaga 3" xfId="22303" hidden="1"/>
    <cellStyle name="Uwaga 3" xfId="22298" hidden="1"/>
    <cellStyle name="Uwaga 3" xfId="22294" hidden="1"/>
    <cellStyle name="Uwaga 3" xfId="22289" hidden="1"/>
    <cellStyle name="Uwaga 3" xfId="22284" hidden="1"/>
    <cellStyle name="Uwaga 3" xfId="22279" hidden="1"/>
    <cellStyle name="Uwaga 3" xfId="22275" hidden="1"/>
    <cellStyle name="Uwaga 3" xfId="22271" hidden="1"/>
    <cellStyle name="Uwaga 3" xfId="22264" hidden="1"/>
    <cellStyle name="Uwaga 3" xfId="22260" hidden="1"/>
    <cellStyle name="Uwaga 3" xfId="22255" hidden="1"/>
    <cellStyle name="Uwaga 3" xfId="22249" hidden="1"/>
    <cellStyle name="Uwaga 3" xfId="22245" hidden="1"/>
    <cellStyle name="Uwaga 3" xfId="22240" hidden="1"/>
    <cellStyle name="Uwaga 3" xfId="22234" hidden="1"/>
    <cellStyle name="Uwaga 3" xfId="22230" hidden="1"/>
    <cellStyle name="Uwaga 3" xfId="22226" hidden="1"/>
    <cellStyle name="Uwaga 3" xfId="22219" hidden="1"/>
    <cellStyle name="Uwaga 3" xfId="22215" hidden="1"/>
    <cellStyle name="Uwaga 3" xfId="22211" hidden="1"/>
    <cellStyle name="Uwaga 3" xfId="23075" hidden="1"/>
    <cellStyle name="Uwaga 3" xfId="23073" hidden="1"/>
    <cellStyle name="Uwaga 3" xfId="23071" hidden="1"/>
    <cellStyle name="Uwaga 3" xfId="23058" hidden="1"/>
    <cellStyle name="Uwaga 3" xfId="23057" hidden="1"/>
    <cellStyle name="Uwaga 3" xfId="23056" hidden="1"/>
    <cellStyle name="Uwaga 3" xfId="23043" hidden="1"/>
    <cellStyle name="Uwaga 3" xfId="23042" hidden="1"/>
    <cellStyle name="Uwaga 3" xfId="23041" hidden="1"/>
    <cellStyle name="Uwaga 3" xfId="23029" hidden="1"/>
    <cellStyle name="Uwaga 3" xfId="23027" hidden="1"/>
    <cellStyle name="Uwaga 3" xfId="23026" hidden="1"/>
    <cellStyle name="Uwaga 3" xfId="23013" hidden="1"/>
    <cellStyle name="Uwaga 3" xfId="23012" hidden="1"/>
    <cellStyle name="Uwaga 3" xfId="23011" hidden="1"/>
    <cellStyle name="Uwaga 3" xfId="22999" hidden="1"/>
    <cellStyle name="Uwaga 3" xfId="22997" hidden="1"/>
    <cellStyle name="Uwaga 3" xfId="22995" hidden="1"/>
    <cellStyle name="Uwaga 3" xfId="22984" hidden="1"/>
    <cellStyle name="Uwaga 3" xfId="22982" hidden="1"/>
    <cellStyle name="Uwaga 3" xfId="22980" hidden="1"/>
    <cellStyle name="Uwaga 3" xfId="22969" hidden="1"/>
    <cellStyle name="Uwaga 3" xfId="22967" hidden="1"/>
    <cellStyle name="Uwaga 3" xfId="22965" hidden="1"/>
    <cellStyle name="Uwaga 3" xfId="22954" hidden="1"/>
    <cellStyle name="Uwaga 3" xfId="22952" hidden="1"/>
    <cellStyle name="Uwaga 3" xfId="22950" hidden="1"/>
    <cellStyle name="Uwaga 3" xfId="22939" hidden="1"/>
    <cellStyle name="Uwaga 3" xfId="22937" hidden="1"/>
    <cellStyle name="Uwaga 3" xfId="22935" hidden="1"/>
    <cellStyle name="Uwaga 3" xfId="22924" hidden="1"/>
    <cellStyle name="Uwaga 3" xfId="22922" hidden="1"/>
    <cellStyle name="Uwaga 3" xfId="22920" hidden="1"/>
    <cellStyle name="Uwaga 3" xfId="22909" hidden="1"/>
    <cellStyle name="Uwaga 3" xfId="22907" hidden="1"/>
    <cellStyle name="Uwaga 3" xfId="22905" hidden="1"/>
    <cellStyle name="Uwaga 3" xfId="22894" hidden="1"/>
    <cellStyle name="Uwaga 3" xfId="22892" hidden="1"/>
    <cellStyle name="Uwaga 3" xfId="22890" hidden="1"/>
    <cellStyle name="Uwaga 3" xfId="22879" hidden="1"/>
    <cellStyle name="Uwaga 3" xfId="22877" hidden="1"/>
    <cellStyle name="Uwaga 3" xfId="22875" hidden="1"/>
    <cellStyle name="Uwaga 3" xfId="22864" hidden="1"/>
    <cellStyle name="Uwaga 3" xfId="22862" hidden="1"/>
    <cellStyle name="Uwaga 3" xfId="22860" hidden="1"/>
    <cellStyle name="Uwaga 3" xfId="22849" hidden="1"/>
    <cellStyle name="Uwaga 3" xfId="22847" hidden="1"/>
    <cellStyle name="Uwaga 3" xfId="22845" hidden="1"/>
    <cellStyle name="Uwaga 3" xfId="22834" hidden="1"/>
    <cellStyle name="Uwaga 3" xfId="22832" hidden="1"/>
    <cellStyle name="Uwaga 3" xfId="22830" hidden="1"/>
    <cellStyle name="Uwaga 3" xfId="22819" hidden="1"/>
    <cellStyle name="Uwaga 3" xfId="22817" hidden="1"/>
    <cellStyle name="Uwaga 3" xfId="22815" hidden="1"/>
    <cellStyle name="Uwaga 3" xfId="22804" hidden="1"/>
    <cellStyle name="Uwaga 3" xfId="22802" hidden="1"/>
    <cellStyle name="Uwaga 3" xfId="22800" hidden="1"/>
    <cellStyle name="Uwaga 3" xfId="22789" hidden="1"/>
    <cellStyle name="Uwaga 3" xfId="22787" hidden="1"/>
    <cellStyle name="Uwaga 3" xfId="22785" hidden="1"/>
    <cellStyle name="Uwaga 3" xfId="22774" hidden="1"/>
    <cellStyle name="Uwaga 3" xfId="22772" hidden="1"/>
    <cellStyle name="Uwaga 3" xfId="22770" hidden="1"/>
    <cellStyle name="Uwaga 3" xfId="22759" hidden="1"/>
    <cellStyle name="Uwaga 3" xfId="22757" hidden="1"/>
    <cellStyle name="Uwaga 3" xfId="22755" hidden="1"/>
    <cellStyle name="Uwaga 3" xfId="22744" hidden="1"/>
    <cellStyle name="Uwaga 3" xfId="22742" hidden="1"/>
    <cellStyle name="Uwaga 3" xfId="22740" hidden="1"/>
    <cellStyle name="Uwaga 3" xfId="22729" hidden="1"/>
    <cellStyle name="Uwaga 3" xfId="22727" hidden="1"/>
    <cellStyle name="Uwaga 3" xfId="22725" hidden="1"/>
    <cellStyle name="Uwaga 3" xfId="22714" hidden="1"/>
    <cellStyle name="Uwaga 3" xfId="22712" hidden="1"/>
    <cellStyle name="Uwaga 3" xfId="22710" hidden="1"/>
    <cellStyle name="Uwaga 3" xfId="22699" hidden="1"/>
    <cellStyle name="Uwaga 3" xfId="22697" hidden="1"/>
    <cellStyle name="Uwaga 3" xfId="22695" hidden="1"/>
    <cellStyle name="Uwaga 3" xfId="22684" hidden="1"/>
    <cellStyle name="Uwaga 3" xfId="22682" hidden="1"/>
    <cellStyle name="Uwaga 3" xfId="22679" hidden="1"/>
    <cellStyle name="Uwaga 3" xfId="22669" hidden="1"/>
    <cellStyle name="Uwaga 3" xfId="22667" hidden="1"/>
    <cellStyle name="Uwaga 3" xfId="22665" hidden="1"/>
    <cellStyle name="Uwaga 3" xfId="22654" hidden="1"/>
    <cellStyle name="Uwaga 3" xfId="22652" hidden="1"/>
    <cellStyle name="Uwaga 3" xfId="22650" hidden="1"/>
    <cellStyle name="Uwaga 3" xfId="22639" hidden="1"/>
    <cellStyle name="Uwaga 3" xfId="22637" hidden="1"/>
    <cellStyle name="Uwaga 3" xfId="22634" hidden="1"/>
    <cellStyle name="Uwaga 3" xfId="22624" hidden="1"/>
    <cellStyle name="Uwaga 3" xfId="22622" hidden="1"/>
    <cellStyle name="Uwaga 3" xfId="22619" hidden="1"/>
    <cellStyle name="Uwaga 3" xfId="22609" hidden="1"/>
    <cellStyle name="Uwaga 3" xfId="22607" hidden="1"/>
    <cellStyle name="Uwaga 3" xfId="22604" hidden="1"/>
    <cellStyle name="Uwaga 3" xfId="22595" hidden="1"/>
    <cellStyle name="Uwaga 3" xfId="22592" hidden="1"/>
    <cellStyle name="Uwaga 3" xfId="22588" hidden="1"/>
    <cellStyle name="Uwaga 3" xfId="22580" hidden="1"/>
    <cellStyle name="Uwaga 3" xfId="22577" hidden="1"/>
    <cellStyle name="Uwaga 3" xfId="22573" hidden="1"/>
    <cellStyle name="Uwaga 3" xfId="22565" hidden="1"/>
    <cellStyle name="Uwaga 3" xfId="22562" hidden="1"/>
    <cellStyle name="Uwaga 3" xfId="22558" hidden="1"/>
    <cellStyle name="Uwaga 3" xfId="22550" hidden="1"/>
    <cellStyle name="Uwaga 3" xfId="22547" hidden="1"/>
    <cellStyle name="Uwaga 3" xfId="22543" hidden="1"/>
    <cellStyle name="Uwaga 3" xfId="22535" hidden="1"/>
    <cellStyle name="Uwaga 3" xfId="22532" hidden="1"/>
    <cellStyle name="Uwaga 3" xfId="22528" hidden="1"/>
    <cellStyle name="Uwaga 3" xfId="22520" hidden="1"/>
    <cellStyle name="Uwaga 3" xfId="22516" hidden="1"/>
    <cellStyle name="Uwaga 3" xfId="22511" hidden="1"/>
    <cellStyle name="Uwaga 3" xfId="22505" hidden="1"/>
    <cellStyle name="Uwaga 3" xfId="22501" hidden="1"/>
    <cellStyle name="Uwaga 3" xfId="22496" hidden="1"/>
    <cellStyle name="Uwaga 3" xfId="22490" hidden="1"/>
    <cellStyle name="Uwaga 3" xfId="22486" hidden="1"/>
    <cellStyle name="Uwaga 3" xfId="22481" hidden="1"/>
    <cellStyle name="Uwaga 3" xfId="22475" hidden="1"/>
    <cellStyle name="Uwaga 3" xfId="22472" hidden="1"/>
    <cellStyle name="Uwaga 3" xfId="22468" hidden="1"/>
    <cellStyle name="Uwaga 3" xfId="22460" hidden="1"/>
    <cellStyle name="Uwaga 3" xfId="22457" hidden="1"/>
    <cellStyle name="Uwaga 3" xfId="22452" hidden="1"/>
    <cellStyle name="Uwaga 3" xfId="22445" hidden="1"/>
    <cellStyle name="Uwaga 3" xfId="22441" hidden="1"/>
    <cellStyle name="Uwaga 3" xfId="22436" hidden="1"/>
    <cellStyle name="Uwaga 3" xfId="22430" hidden="1"/>
    <cellStyle name="Uwaga 3" xfId="22426" hidden="1"/>
    <cellStyle name="Uwaga 3" xfId="22421" hidden="1"/>
    <cellStyle name="Uwaga 3" xfId="22415" hidden="1"/>
    <cellStyle name="Uwaga 3" xfId="22412" hidden="1"/>
    <cellStyle name="Uwaga 3" xfId="22408" hidden="1"/>
    <cellStyle name="Uwaga 3" xfId="22400" hidden="1"/>
    <cellStyle name="Uwaga 3" xfId="22395" hidden="1"/>
    <cellStyle name="Uwaga 3" xfId="22390" hidden="1"/>
    <cellStyle name="Uwaga 3" xfId="22385" hidden="1"/>
    <cellStyle name="Uwaga 3" xfId="22380" hidden="1"/>
    <cellStyle name="Uwaga 3" xfId="22375" hidden="1"/>
    <cellStyle name="Uwaga 3" xfId="22370" hidden="1"/>
    <cellStyle name="Uwaga 3" xfId="22365" hidden="1"/>
    <cellStyle name="Uwaga 3" xfId="22360" hidden="1"/>
    <cellStyle name="Uwaga 3" xfId="22355" hidden="1"/>
    <cellStyle name="Uwaga 3" xfId="22351" hidden="1"/>
    <cellStyle name="Uwaga 3" xfId="22346" hidden="1"/>
    <cellStyle name="Uwaga 3" xfId="22339" hidden="1"/>
    <cellStyle name="Uwaga 3" xfId="22334" hidden="1"/>
    <cellStyle name="Uwaga 3" xfId="22329" hidden="1"/>
    <cellStyle name="Uwaga 3" xfId="22324" hidden="1"/>
    <cellStyle name="Uwaga 3" xfId="22319" hidden="1"/>
    <cellStyle name="Uwaga 3" xfId="22314" hidden="1"/>
    <cellStyle name="Uwaga 3" xfId="22309" hidden="1"/>
    <cellStyle name="Uwaga 3" xfId="22304" hidden="1"/>
    <cellStyle name="Uwaga 3" xfId="22299" hidden="1"/>
    <cellStyle name="Uwaga 3" xfId="22295" hidden="1"/>
    <cellStyle name="Uwaga 3" xfId="22290" hidden="1"/>
    <cellStyle name="Uwaga 3" xfId="22285" hidden="1"/>
    <cellStyle name="Uwaga 3" xfId="22280" hidden="1"/>
    <cellStyle name="Uwaga 3" xfId="22276" hidden="1"/>
    <cellStyle name="Uwaga 3" xfId="22272" hidden="1"/>
    <cellStyle name="Uwaga 3" xfId="22265" hidden="1"/>
    <cellStyle name="Uwaga 3" xfId="22261" hidden="1"/>
    <cellStyle name="Uwaga 3" xfId="22256" hidden="1"/>
    <cellStyle name="Uwaga 3" xfId="22250" hidden="1"/>
    <cellStyle name="Uwaga 3" xfId="22246" hidden="1"/>
    <cellStyle name="Uwaga 3" xfId="22241" hidden="1"/>
    <cellStyle name="Uwaga 3" xfId="22235" hidden="1"/>
    <cellStyle name="Uwaga 3" xfId="22231" hidden="1"/>
    <cellStyle name="Uwaga 3" xfId="22227" hidden="1"/>
    <cellStyle name="Uwaga 3" xfId="22220" hidden="1"/>
    <cellStyle name="Uwaga 3" xfId="22216" hidden="1"/>
    <cellStyle name="Uwaga 3" xfId="22212" hidden="1"/>
    <cellStyle name="Uwaga 3" xfId="23079" hidden="1"/>
    <cellStyle name="Uwaga 3" xfId="23078" hidden="1"/>
    <cellStyle name="Uwaga 3" xfId="23076" hidden="1"/>
    <cellStyle name="Uwaga 3" xfId="23063" hidden="1"/>
    <cellStyle name="Uwaga 3" xfId="23061" hidden="1"/>
    <cellStyle name="Uwaga 3" xfId="23059" hidden="1"/>
    <cellStyle name="Uwaga 3" xfId="23049" hidden="1"/>
    <cellStyle name="Uwaga 3" xfId="23047" hidden="1"/>
    <cellStyle name="Uwaga 3" xfId="23045" hidden="1"/>
    <cellStyle name="Uwaga 3" xfId="23034" hidden="1"/>
    <cellStyle name="Uwaga 3" xfId="23032" hidden="1"/>
    <cellStyle name="Uwaga 3" xfId="23030" hidden="1"/>
    <cellStyle name="Uwaga 3" xfId="23017" hidden="1"/>
    <cellStyle name="Uwaga 3" xfId="23015" hidden="1"/>
    <cellStyle name="Uwaga 3" xfId="23014" hidden="1"/>
    <cellStyle name="Uwaga 3" xfId="23001" hidden="1"/>
    <cellStyle name="Uwaga 3" xfId="23000" hidden="1"/>
    <cellStyle name="Uwaga 3" xfId="22998" hidden="1"/>
    <cellStyle name="Uwaga 3" xfId="22986" hidden="1"/>
    <cellStyle name="Uwaga 3" xfId="22985" hidden="1"/>
    <cellStyle name="Uwaga 3" xfId="22983" hidden="1"/>
    <cellStyle name="Uwaga 3" xfId="22971" hidden="1"/>
    <cellStyle name="Uwaga 3" xfId="22970" hidden="1"/>
    <cellStyle name="Uwaga 3" xfId="22968" hidden="1"/>
    <cellStyle name="Uwaga 3" xfId="22956" hidden="1"/>
    <cellStyle name="Uwaga 3" xfId="22955" hidden="1"/>
    <cellStyle name="Uwaga 3" xfId="22953" hidden="1"/>
    <cellStyle name="Uwaga 3" xfId="22941" hidden="1"/>
    <cellStyle name="Uwaga 3" xfId="22940" hidden="1"/>
    <cellStyle name="Uwaga 3" xfId="22938" hidden="1"/>
    <cellStyle name="Uwaga 3" xfId="22926" hidden="1"/>
    <cellStyle name="Uwaga 3" xfId="22925" hidden="1"/>
    <cellStyle name="Uwaga 3" xfId="22923" hidden="1"/>
    <cellStyle name="Uwaga 3" xfId="22911" hidden="1"/>
    <cellStyle name="Uwaga 3" xfId="22910" hidden="1"/>
    <cellStyle name="Uwaga 3" xfId="22908" hidden="1"/>
    <cellStyle name="Uwaga 3" xfId="22896" hidden="1"/>
    <cellStyle name="Uwaga 3" xfId="22895" hidden="1"/>
    <cellStyle name="Uwaga 3" xfId="22893" hidden="1"/>
    <cellStyle name="Uwaga 3" xfId="22881" hidden="1"/>
    <cellStyle name="Uwaga 3" xfId="22880" hidden="1"/>
    <cellStyle name="Uwaga 3" xfId="22878" hidden="1"/>
    <cellStyle name="Uwaga 3" xfId="22866" hidden="1"/>
    <cellStyle name="Uwaga 3" xfId="22865" hidden="1"/>
    <cellStyle name="Uwaga 3" xfId="22863" hidden="1"/>
    <cellStyle name="Uwaga 3" xfId="22851" hidden="1"/>
    <cellStyle name="Uwaga 3" xfId="22850" hidden="1"/>
    <cellStyle name="Uwaga 3" xfId="22848" hidden="1"/>
    <cellStyle name="Uwaga 3" xfId="22836" hidden="1"/>
    <cellStyle name="Uwaga 3" xfId="22835" hidden="1"/>
    <cellStyle name="Uwaga 3" xfId="22833" hidden="1"/>
    <cellStyle name="Uwaga 3" xfId="22821" hidden="1"/>
    <cellStyle name="Uwaga 3" xfId="22820" hidden="1"/>
    <cellStyle name="Uwaga 3" xfId="22818" hidden="1"/>
    <cellStyle name="Uwaga 3" xfId="22806" hidden="1"/>
    <cellStyle name="Uwaga 3" xfId="22805" hidden="1"/>
    <cellStyle name="Uwaga 3" xfId="22803" hidden="1"/>
    <cellStyle name="Uwaga 3" xfId="22791" hidden="1"/>
    <cellStyle name="Uwaga 3" xfId="22790" hidden="1"/>
    <cellStyle name="Uwaga 3" xfId="22788" hidden="1"/>
    <cellStyle name="Uwaga 3" xfId="22776" hidden="1"/>
    <cellStyle name="Uwaga 3" xfId="22775" hidden="1"/>
    <cellStyle name="Uwaga 3" xfId="22773" hidden="1"/>
    <cellStyle name="Uwaga 3" xfId="22761" hidden="1"/>
    <cellStyle name="Uwaga 3" xfId="22760" hidden="1"/>
    <cellStyle name="Uwaga 3" xfId="22758" hidden="1"/>
    <cellStyle name="Uwaga 3" xfId="22746" hidden="1"/>
    <cellStyle name="Uwaga 3" xfId="22745" hidden="1"/>
    <cellStyle name="Uwaga 3" xfId="22743" hidden="1"/>
    <cellStyle name="Uwaga 3" xfId="22731" hidden="1"/>
    <cellStyle name="Uwaga 3" xfId="22730" hidden="1"/>
    <cellStyle name="Uwaga 3" xfId="22728" hidden="1"/>
    <cellStyle name="Uwaga 3" xfId="22716" hidden="1"/>
    <cellStyle name="Uwaga 3" xfId="22715" hidden="1"/>
    <cellStyle name="Uwaga 3" xfId="22713" hidden="1"/>
    <cellStyle name="Uwaga 3" xfId="22701" hidden="1"/>
    <cellStyle name="Uwaga 3" xfId="22700" hidden="1"/>
    <cellStyle name="Uwaga 3" xfId="22698" hidden="1"/>
    <cellStyle name="Uwaga 3" xfId="22686" hidden="1"/>
    <cellStyle name="Uwaga 3" xfId="22685" hidden="1"/>
    <cellStyle name="Uwaga 3" xfId="22683" hidden="1"/>
    <cellStyle name="Uwaga 3" xfId="22671" hidden="1"/>
    <cellStyle name="Uwaga 3" xfId="22670" hidden="1"/>
    <cellStyle name="Uwaga 3" xfId="22668" hidden="1"/>
    <cellStyle name="Uwaga 3" xfId="22656" hidden="1"/>
    <cellStyle name="Uwaga 3" xfId="22655" hidden="1"/>
    <cellStyle name="Uwaga 3" xfId="22653" hidden="1"/>
    <cellStyle name="Uwaga 3" xfId="22641" hidden="1"/>
    <cellStyle name="Uwaga 3" xfId="22640" hidden="1"/>
    <cellStyle name="Uwaga 3" xfId="22638" hidden="1"/>
    <cellStyle name="Uwaga 3" xfId="22626" hidden="1"/>
    <cellStyle name="Uwaga 3" xfId="22625" hidden="1"/>
    <cellStyle name="Uwaga 3" xfId="22623" hidden="1"/>
    <cellStyle name="Uwaga 3" xfId="22611" hidden="1"/>
    <cellStyle name="Uwaga 3" xfId="22610" hidden="1"/>
    <cellStyle name="Uwaga 3" xfId="22608" hidden="1"/>
    <cellStyle name="Uwaga 3" xfId="22596" hidden="1"/>
    <cellStyle name="Uwaga 3" xfId="22594" hidden="1"/>
    <cellStyle name="Uwaga 3" xfId="22591" hidden="1"/>
    <cellStyle name="Uwaga 3" xfId="22581" hidden="1"/>
    <cellStyle name="Uwaga 3" xfId="22579" hidden="1"/>
    <cellStyle name="Uwaga 3" xfId="22576" hidden="1"/>
    <cellStyle name="Uwaga 3" xfId="22566" hidden="1"/>
    <cellStyle name="Uwaga 3" xfId="22564" hidden="1"/>
    <cellStyle name="Uwaga 3" xfId="22561" hidden="1"/>
    <cellStyle name="Uwaga 3" xfId="22551" hidden="1"/>
    <cellStyle name="Uwaga 3" xfId="22549" hidden="1"/>
    <cellStyle name="Uwaga 3" xfId="22546" hidden="1"/>
    <cellStyle name="Uwaga 3" xfId="22536" hidden="1"/>
    <cellStyle name="Uwaga 3" xfId="22534" hidden="1"/>
    <cellStyle name="Uwaga 3" xfId="22531" hidden="1"/>
    <cellStyle name="Uwaga 3" xfId="22521" hidden="1"/>
    <cellStyle name="Uwaga 3" xfId="22519" hidden="1"/>
    <cellStyle name="Uwaga 3" xfId="22515" hidden="1"/>
    <cellStyle name="Uwaga 3" xfId="22506" hidden="1"/>
    <cellStyle name="Uwaga 3" xfId="22503" hidden="1"/>
    <cellStyle name="Uwaga 3" xfId="22499" hidden="1"/>
    <cellStyle name="Uwaga 3" xfId="22491" hidden="1"/>
    <cellStyle name="Uwaga 3" xfId="22489" hidden="1"/>
    <cellStyle name="Uwaga 3" xfId="22485" hidden="1"/>
    <cellStyle name="Uwaga 3" xfId="22476" hidden="1"/>
    <cellStyle name="Uwaga 3" xfId="22474" hidden="1"/>
    <cellStyle name="Uwaga 3" xfId="22471" hidden="1"/>
    <cellStyle name="Uwaga 3" xfId="22461" hidden="1"/>
    <cellStyle name="Uwaga 3" xfId="22459" hidden="1"/>
    <cellStyle name="Uwaga 3" xfId="22454" hidden="1"/>
    <cellStyle name="Uwaga 3" xfId="22446" hidden="1"/>
    <cellStyle name="Uwaga 3" xfId="22444" hidden="1"/>
    <cellStyle name="Uwaga 3" xfId="22439" hidden="1"/>
    <cellStyle name="Uwaga 3" xfId="22431" hidden="1"/>
    <cellStyle name="Uwaga 3" xfId="22429" hidden="1"/>
    <cellStyle name="Uwaga 3" xfId="22424" hidden="1"/>
    <cellStyle name="Uwaga 3" xfId="22416" hidden="1"/>
    <cellStyle name="Uwaga 3" xfId="22414" hidden="1"/>
    <cellStyle name="Uwaga 3" xfId="22410" hidden="1"/>
    <cellStyle name="Uwaga 3" xfId="22401" hidden="1"/>
    <cellStyle name="Uwaga 3" xfId="22398" hidden="1"/>
    <cellStyle name="Uwaga 3" xfId="22393" hidden="1"/>
    <cellStyle name="Uwaga 3" xfId="22386" hidden="1"/>
    <cellStyle name="Uwaga 3" xfId="22382" hidden="1"/>
    <cellStyle name="Uwaga 3" xfId="22377" hidden="1"/>
    <cellStyle name="Uwaga 3" xfId="22371" hidden="1"/>
    <cellStyle name="Uwaga 3" xfId="22367" hidden="1"/>
    <cellStyle name="Uwaga 3" xfId="22362" hidden="1"/>
    <cellStyle name="Uwaga 3" xfId="22356" hidden="1"/>
    <cellStyle name="Uwaga 3" xfId="22353" hidden="1"/>
    <cellStyle name="Uwaga 3" xfId="22349" hidden="1"/>
    <cellStyle name="Uwaga 3" xfId="22340" hidden="1"/>
    <cellStyle name="Uwaga 3" xfId="22335" hidden="1"/>
    <cellStyle name="Uwaga 3" xfId="22330" hidden="1"/>
    <cellStyle name="Uwaga 3" xfId="22325" hidden="1"/>
    <cellStyle name="Uwaga 3" xfId="22320" hidden="1"/>
    <cellStyle name="Uwaga 3" xfId="22315" hidden="1"/>
    <cellStyle name="Uwaga 3" xfId="22310" hidden="1"/>
    <cellStyle name="Uwaga 3" xfId="22305" hidden="1"/>
    <cellStyle name="Uwaga 3" xfId="22300" hidden="1"/>
    <cellStyle name="Uwaga 3" xfId="22296" hidden="1"/>
    <cellStyle name="Uwaga 3" xfId="22291" hidden="1"/>
    <cellStyle name="Uwaga 3" xfId="22286" hidden="1"/>
    <cellStyle name="Uwaga 3" xfId="22281" hidden="1"/>
    <cellStyle name="Uwaga 3" xfId="22277" hidden="1"/>
    <cellStyle name="Uwaga 3" xfId="22273" hidden="1"/>
    <cellStyle name="Uwaga 3" xfId="22266" hidden="1"/>
    <cellStyle name="Uwaga 3" xfId="22262" hidden="1"/>
    <cellStyle name="Uwaga 3" xfId="22257" hidden="1"/>
    <cellStyle name="Uwaga 3" xfId="22251" hidden="1"/>
    <cellStyle name="Uwaga 3" xfId="22247" hidden="1"/>
    <cellStyle name="Uwaga 3" xfId="22242" hidden="1"/>
    <cellStyle name="Uwaga 3" xfId="22236" hidden="1"/>
    <cellStyle name="Uwaga 3" xfId="22232" hidden="1"/>
    <cellStyle name="Uwaga 3" xfId="22228" hidden="1"/>
    <cellStyle name="Uwaga 3" xfId="22221" hidden="1"/>
    <cellStyle name="Uwaga 3" xfId="22217" hidden="1"/>
    <cellStyle name="Uwaga 3" xfId="22213" hidden="1"/>
    <cellStyle name="Uwaga 3" xfId="21188" hidden="1"/>
    <cellStyle name="Uwaga 3" xfId="21187" hidden="1"/>
    <cellStyle name="Uwaga 3" xfId="21186" hidden="1"/>
    <cellStyle name="Uwaga 3" xfId="21179" hidden="1"/>
    <cellStyle name="Uwaga 3" xfId="21178" hidden="1"/>
    <cellStyle name="Uwaga 3" xfId="21177" hidden="1"/>
    <cellStyle name="Uwaga 3" xfId="21170" hidden="1"/>
    <cellStyle name="Uwaga 3" xfId="21169" hidden="1"/>
    <cellStyle name="Uwaga 3" xfId="21168" hidden="1"/>
    <cellStyle name="Uwaga 3" xfId="21161" hidden="1"/>
    <cellStyle name="Uwaga 3" xfId="21160" hidden="1"/>
    <cellStyle name="Uwaga 3" xfId="21159" hidden="1"/>
    <cellStyle name="Uwaga 3" xfId="21152" hidden="1"/>
    <cellStyle name="Uwaga 3" xfId="21151" hidden="1"/>
    <cellStyle name="Uwaga 3" xfId="21150" hidden="1"/>
    <cellStyle name="Uwaga 3" xfId="21143" hidden="1"/>
    <cellStyle name="Uwaga 3" xfId="21142" hidden="1"/>
    <cellStyle name="Uwaga 3" xfId="21140" hidden="1"/>
    <cellStyle name="Uwaga 3" xfId="21134" hidden="1"/>
    <cellStyle name="Uwaga 3" xfId="21133" hidden="1"/>
    <cellStyle name="Uwaga 3" xfId="21131" hidden="1"/>
    <cellStyle name="Uwaga 3" xfId="21125" hidden="1"/>
    <cellStyle name="Uwaga 3" xfId="21124" hidden="1"/>
    <cellStyle name="Uwaga 3" xfId="21122" hidden="1"/>
    <cellStyle name="Uwaga 3" xfId="21116" hidden="1"/>
    <cellStyle name="Uwaga 3" xfId="21115" hidden="1"/>
    <cellStyle name="Uwaga 3" xfId="21113" hidden="1"/>
    <cellStyle name="Uwaga 3" xfId="21107" hidden="1"/>
    <cellStyle name="Uwaga 3" xfId="21106" hidden="1"/>
    <cellStyle name="Uwaga 3" xfId="21104" hidden="1"/>
    <cellStyle name="Uwaga 3" xfId="21098" hidden="1"/>
    <cellStyle name="Uwaga 3" xfId="21097" hidden="1"/>
    <cellStyle name="Uwaga 3" xfId="21095" hidden="1"/>
    <cellStyle name="Uwaga 3" xfId="21089" hidden="1"/>
    <cellStyle name="Uwaga 3" xfId="21088" hidden="1"/>
    <cellStyle name="Uwaga 3" xfId="21086" hidden="1"/>
    <cellStyle name="Uwaga 3" xfId="21080" hidden="1"/>
    <cellStyle name="Uwaga 3" xfId="21079" hidden="1"/>
    <cellStyle name="Uwaga 3" xfId="21077" hidden="1"/>
    <cellStyle name="Uwaga 3" xfId="21071" hidden="1"/>
    <cellStyle name="Uwaga 3" xfId="21070" hidden="1"/>
    <cellStyle name="Uwaga 3" xfId="21068" hidden="1"/>
    <cellStyle name="Uwaga 3" xfId="21062" hidden="1"/>
    <cellStyle name="Uwaga 3" xfId="21061" hidden="1"/>
    <cellStyle name="Uwaga 3" xfId="21059" hidden="1"/>
    <cellStyle name="Uwaga 3" xfId="21053" hidden="1"/>
    <cellStyle name="Uwaga 3" xfId="21052" hidden="1"/>
    <cellStyle name="Uwaga 3" xfId="21050" hidden="1"/>
    <cellStyle name="Uwaga 3" xfId="21044" hidden="1"/>
    <cellStyle name="Uwaga 3" xfId="21043" hidden="1"/>
    <cellStyle name="Uwaga 3" xfId="21041" hidden="1"/>
    <cellStyle name="Uwaga 3" xfId="21035" hidden="1"/>
    <cellStyle name="Uwaga 3" xfId="21034" hidden="1"/>
    <cellStyle name="Uwaga 3" xfId="21031" hidden="1"/>
    <cellStyle name="Uwaga 3" xfId="21026" hidden="1"/>
    <cellStyle name="Uwaga 3" xfId="21024" hidden="1"/>
    <cellStyle name="Uwaga 3" xfId="21021" hidden="1"/>
    <cellStyle name="Uwaga 3" xfId="21017" hidden="1"/>
    <cellStyle name="Uwaga 3" xfId="21016" hidden="1"/>
    <cellStyle name="Uwaga 3" xfId="21013" hidden="1"/>
    <cellStyle name="Uwaga 3" xfId="21008" hidden="1"/>
    <cellStyle name="Uwaga 3" xfId="21007" hidden="1"/>
    <cellStyle name="Uwaga 3" xfId="21005" hidden="1"/>
    <cellStyle name="Uwaga 3" xfId="20999" hidden="1"/>
    <cellStyle name="Uwaga 3" xfId="20998" hidden="1"/>
    <cellStyle name="Uwaga 3" xfId="20996" hidden="1"/>
    <cellStyle name="Uwaga 3" xfId="20990" hidden="1"/>
    <cellStyle name="Uwaga 3" xfId="20989" hidden="1"/>
    <cellStyle name="Uwaga 3" xfId="20987" hidden="1"/>
    <cellStyle name="Uwaga 3" xfId="20981" hidden="1"/>
    <cellStyle name="Uwaga 3" xfId="20980" hidden="1"/>
    <cellStyle name="Uwaga 3" xfId="20978" hidden="1"/>
    <cellStyle name="Uwaga 3" xfId="20972" hidden="1"/>
    <cellStyle name="Uwaga 3" xfId="20971" hidden="1"/>
    <cellStyle name="Uwaga 3" xfId="20969" hidden="1"/>
    <cellStyle name="Uwaga 3" xfId="20963" hidden="1"/>
    <cellStyle name="Uwaga 3" xfId="20962" hidden="1"/>
    <cellStyle name="Uwaga 3" xfId="20959" hidden="1"/>
    <cellStyle name="Uwaga 3" xfId="20954" hidden="1"/>
    <cellStyle name="Uwaga 3" xfId="20952" hidden="1"/>
    <cellStyle name="Uwaga 3" xfId="20949" hidden="1"/>
    <cellStyle name="Uwaga 3" xfId="20945" hidden="1"/>
    <cellStyle name="Uwaga 3" xfId="20943" hidden="1"/>
    <cellStyle name="Uwaga 3" xfId="20940" hidden="1"/>
    <cellStyle name="Uwaga 3" xfId="20936" hidden="1"/>
    <cellStyle name="Uwaga 3" xfId="20935" hidden="1"/>
    <cellStyle name="Uwaga 3" xfId="20933" hidden="1"/>
    <cellStyle name="Uwaga 3" xfId="20927" hidden="1"/>
    <cellStyle name="Uwaga 3" xfId="20925" hidden="1"/>
    <cellStyle name="Uwaga 3" xfId="20922" hidden="1"/>
    <cellStyle name="Uwaga 3" xfId="20918" hidden="1"/>
    <cellStyle name="Uwaga 3" xfId="20916" hidden="1"/>
    <cellStyle name="Uwaga 3" xfId="20913" hidden="1"/>
    <cellStyle name="Uwaga 3" xfId="20909" hidden="1"/>
    <cellStyle name="Uwaga 3" xfId="20907" hidden="1"/>
    <cellStyle name="Uwaga 3" xfId="20904" hidden="1"/>
    <cellStyle name="Uwaga 3" xfId="20900" hidden="1"/>
    <cellStyle name="Uwaga 3" xfId="20898" hidden="1"/>
    <cellStyle name="Uwaga 3" xfId="20896" hidden="1"/>
    <cellStyle name="Uwaga 3" xfId="20891" hidden="1"/>
    <cellStyle name="Uwaga 3" xfId="20889" hidden="1"/>
    <cellStyle name="Uwaga 3" xfId="20887" hidden="1"/>
    <cellStyle name="Uwaga 3" xfId="20882" hidden="1"/>
    <cellStyle name="Uwaga 3" xfId="20880" hidden="1"/>
    <cellStyle name="Uwaga 3" xfId="20877" hidden="1"/>
    <cellStyle name="Uwaga 3" xfId="20873" hidden="1"/>
    <cellStyle name="Uwaga 3" xfId="20871" hidden="1"/>
    <cellStyle name="Uwaga 3" xfId="20869" hidden="1"/>
    <cellStyle name="Uwaga 3" xfId="20864" hidden="1"/>
    <cellStyle name="Uwaga 3" xfId="20862" hidden="1"/>
    <cellStyle name="Uwaga 3" xfId="20860" hidden="1"/>
    <cellStyle name="Uwaga 3" xfId="20854" hidden="1"/>
    <cellStyle name="Uwaga 3" xfId="20851" hidden="1"/>
    <cellStyle name="Uwaga 3" xfId="20848" hidden="1"/>
    <cellStyle name="Uwaga 3" xfId="20845" hidden="1"/>
    <cellStyle name="Uwaga 3" xfId="20842" hidden="1"/>
    <cellStyle name="Uwaga 3" xfId="20839" hidden="1"/>
    <cellStyle name="Uwaga 3" xfId="20836" hidden="1"/>
    <cellStyle name="Uwaga 3" xfId="20833" hidden="1"/>
    <cellStyle name="Uwaga 3" xfId="20830" hidden="1"/>
    <cellStyle name="Uwaga 3" xfId="20828" hidden="1"/>
    <cellStyle name="Uwaga 3" xfId="20826" hidden="1"/>
    <cellStyle name="Uwaga 3" xfId="20823" hidden="1"/>
    <cellStyle name="Uwaga 3" xfId="20819" hidden="1"/>
    <cellStyle name="Uwaga 3" xfId="20816" hidden="1"/>
    <cellStyle name="Uwaga 3" xfId="20813" hidden="1"/>
    <cellStyle name="Uwaga 3" xfId="20809" hidden="1"/>
    <cellStyle name="Uwaga 3" xfId="20806" hidden="1"/>
    <cellStyle name="Uwaga 3" xfId="20803" hidden="1"/>
    <cellStyle name="Uwaga 3" xfId="20801" hidden="1"/>
    <cellStyle name="Uwaga 3" xfId="20798" hidden="1"/>
    <cellStyle name="Uwaga 3" xfId="20795" hidden="1"/>
    <cellStyle name="Uwaga 3" xfId="20792" hidden="1"/>
    <cellStyle name="Uwaga 3" xfId="20790" hidden="1"/>
    <cellStyle name="Uwaga 3" xfId="20788" hidden="1"/>
    <cellStyle name="Uwaga 3" xfId="20783" hidden="1"/>
    <cellStyle name="Uwaga 3" xfId="20780" hidden="1"/>
    <cellStyle name="Uwaga 3" xfId="20777" hidden="1"/>
    <cellStyle name="Uwaga 3" xfId="20773" hidden="1"/>
    <cellStyle name="Uwaga 3" xfId="20770" hidden="1"/>
    <cellStyle name="Uwaga 3" xfId="20767" hidden="1"/>
    <cellStyle name="Uwaga 3" xfId="20764" hidden="1"/>
    <cellStyle name="Uwaga 3" xfId="20761" hidden="1"/>
    <cellStyle name="Uwaga 3" xfId="20758" hidden="1"/>
    <cellStyle name="Uwaga 3" xfId="20756" hidden="1"/>
    <cellStyle name="Uwaga 3" xfId="20754" hidden="1"/>
    <cellStyle name="Uwaga 3" xfId="20751" hidden="1"/>
    <cellStyle name="Uwaga 3" xfId="20746" hidden="1"/>
    <cellStyle name="Uwaga 3" xfId="20743" hidden="1"/>
    <cellStyle name="Uwaga 3" xfId="20740" hidden="1"/>
    <cellStyle name="Uwaga 3" xfId="20736" hidden="1"/>
    <cellStyle name="Uwaga 3" xfId="20733" hidden="1"/>
    <cellStyle name="Uwaga 3" xfId="20731" hidden="1"/>
    <cellStyle name="Uwaga 3" xfId="20728" hidden="1"/>
    <cellStyle name="Uwaga 3" xfId="20725" hidden="1"/>
    <cellStyle name="Uwaga 3" xfId="20722" hidden="1"/>
    <cellStyle name="Uwaga 3" xfId="20720" hidden="1"/>
    <cellStyle name="Uwaga 3" xfId="20717" hidden="1"/>
    <cellStyle name="Uwaga 3" xfId="20714" hidden="1"/>
    <cellStyle name="Uwaga 3" xfId="20711" hidden="1"/>
    <cellStyle name="Uwaga 3" xfId="20709" hidden="1"/>
    <cellStyle name="Uwaga 3" xfId="20707" hidden="1"/>
    <cellStyle name="Uwaga 3" xfId="20702" hidden="1"/>
    <cellStyle name="Uwaga 3" xfId="20700" hidden="1"/>
    <cellStyle name="Uwaga 3" xfId="20697" hidden="1"/>
    <cellStyle name="Uwaga 3" xfId="20693" hidden="1"/>
    <cellStyle name="Uwaga 3" xfId="20691" hidden="1"/>
    <cellStyle name="Uwaga 3" xfId="20688" hidden="1"/>
    <cellStyle name="Uwaga 3" xfId="20684" hidden="1"/>
    <cellStyle name="Uwaga 3" xfId="20682" hidden="1"/>
    <cellStyle name="Uwaga 3" xfId="20680" hidden="1"/>
    <cellStyle name="Uwaga 3" xfId="20675" hidden="1"/>
    <cellStyle name="Uwaga 3" xfId="20673" hidden="1"/>
    <cellStyle name="Uwaga 3" xfId="20671" hidden="1"/>
    <cellStyle name="Uwaga 3" xfId="23167" hidden="1"/>
    <cellStyle name="Uwaga 3" xfId="23168" hidden="1"/>
    <cellStyle name="Uwaga 3" xfId="23170" hidden="1"/>
    <cellStyle name="Uwaga 3" xfId="23182" hidden="1"/>
    <cellStyle name="Uwaga 3" xfId="23183" hidden="1"/>
    <cellStyle name="Uwaga 3" xfId="23188" hidden="1"/>
    <cellStyle name="Uwaga 3" xfId="23197" hidden="1"/>
    <cellStyle name="Uwaga 3" xfId="23198" hidden="1"/>
    <cellStyle name="Uwaga 3" xfId="23203" hidden="1"/>
    <cellStyle name="Uwaga 3" xfId="23212" hidden="1"/>
    <cellStyle name="Uwaga 3" xfId="23213" hidden="1"/>
    <cellStyle name="Uwaga 3" xfId="23214" hidden="1"/>
    <cellStyle name="Uwaga 3" xfId="23227" hidden="1"/>
    <cellStyle name="Uwaga 3" xfId="23232" hidden="1"/>
    <cellStyle name="Uwaga 3" xfId="23237" hidden="1"/>
    <cellStyle name="Uwaga 3" xfId="23247" hidden="1"/>
    <cellStyle name="Uwaga 3" xfId="23252" hidden="1"/>
    <cellStyle name="Uwaga 3" xfId="23256" hidden="1"/>
    <cellStyle name="Uwaga 3" xfId="23263" hidden="1"/>
    <cellStyle name="Uwaga 3" xfId="23268" hidden="1"/>
    <cellStyle name="Uwaga 3" xfId="23271" hidden="1"/>
    <cellStyle name="Uwaga 3" xfId="23277" hidden="1"/>
    <cellStyle name="Uwaga 3" xfId="23282" hidden="1"/>
    <cellStyle name="Uwaga 3" xfId="23286" hidden="1"/>
    <cellStyle name="Uwaga 3" xfId="23287" hidden="1"/>
    <cellStyle name="Uwaga 3" xfId="23288" hidden="1"/>
    <cellStyle name="Uwaga 3" xfId="23292" hidden="1"/>
    <cellStyle name="Uwaga 3" xfId="23304" hidden="1"/>
    <cellStyle name="Uwaga 3" xfId="23309" hidden="1"/>
    <cellStyle name="Uwaga 3" xfId="23314" hidden="1"/>
    <cellStyle name="Uwaga 3" xfId="23319" hidden="1"/>
    <cellStyle name="Uwaga 3" xfId="23324" hidden="1"/>
    <cellStyle name="Uwaga 3" xfId="23329" hidden="1"/>
    <cellStyle name="Uwaga 3" xfId="23333" hidden="1"/>
    <cellStyle name="Uwaga 3" xfId="23337" hidden="1"/>
    <cellStyle name="Uwaga 3" xfId="23342" hidden="1"/>
    <cellStyle name="Uwaga 3" xfId="23347" hidden="1"/>
    <cellStyle name="Uwaga 3" xfId="23348" hidden="1"/>
    <cellStyle name="Uwaga 3" xfId="23350" hidden="1"/>
    <cellStyle name="Uwaga 3" xfId="23363" hidden="1"/>
    <cellStyle name="Uwaga 3" xfId="23367" hidden="1"/>
    <cellStyle name="Uwaga 3" xfId="23372" hidden="1"/>
    <cellStyle name="Uwaga 3" xfId="23379" hidden="1"/>
    <cellStyle name="Uwaga 3" xfId="23383" hidden="1"/>
    <cellStyle name="Uwaga 3" xfId="23388" hidden="1"/>
    <cellStyle name="Uwaga 3" xfId="23393" hidden="1"/>
    <cellStyle name="Uwaga 3" xfId="23396" hidden="1"/>
    <cellStyle name="Uwaga 3" xfId="23401" hidden="1"/>
    <cellStyle name="Uwaga 3" xfId="23407" hidden="1"/>
    <cellStyle name="Uwaga 3" xfId="23408" hidden="1"/>
    <cellStyle name="Uwaga 3" xfId="23411" hidden="1"/>
    <cellStyle name="Uwaga 3" xfId="23424" hidden="1"/>
    <cellStyle name="Uwaga 3" xfId="23428" hidden="1"/>
    <cellStyle name="Uwaga 3" xfId="23433" hidden="1"/>
    <cellStyle name="Uwaga 3" xfId="23440" hidden="1"/>
    <cellStyle name="Uwaga 3" xfId="23445" hidden="1"/>
    <cellStyle name="Uwaga 3" xfId="23449" hidden="1"/>
    <cellStyle name="Uwaga 3" xfId="23454" hidden="1"/>
    <cellStyle name="Uwaga 3" xfId="23458" hidden="1"/>
    <cellStyle name="Uwaga 3" xfId="23463" hidden="1"/>
    <cellStyle name="Uwaga 3" xfId="23467" hidden="1"/>
    <cellStyle name="Uwaga 3" xfId="23468" hidden="1"/>
    <cellStyle name="Uwaga 3" xfId="23470" hidden="1"/>
    <cellStyle name="Uwaga 3" xfId="23482" hidden="1"/>
    <cellStyle name="Uwaga 3" xfId="23483" hidden="1"/>
    <cellStyle name="Uwaga 3" xfId="23485" hidden="1"/>
    <cellStyle name="Uwaga 3" xfId="23497" hidden="1"/>
    <cellStyle name="Uwaga 3" xfId="23499" hidden="1"/>
    <cellStyle name="Uwaga 3" xfId="23502" hidden="1"/>
    <cellStyle name="Uwaga 3" xfId="23512" hidden="1"/>
    <cellStyle name="Uwaga 3" xfId="23513" hidden="1"/>
    <cellStyle name="Uwaga 3" xfId="23515" hidden="1"/>
    <cellStyle name="Uwaga 3" xfId="23527" hidden="1"/>
    <cellStyle name="Uwaga 3" xfId="23528" hidden="1"/>
    <cellStyle name="Uwaga 3" xfId="23529" hidden="1"/>
    <cellStyle name="Uwaga 3" xfId="23543" hidden="1"/>
    <cellStyle name="Uwaga 3" xfId="23546" hidden="1"/>
    <cellStyle name="Uwaga 3" xfId="23550" hidden="1"/>
    <cellStyle name="Uwaga 3" xfId="23558" hidden="1"/>
    <cellStyle name="Uwaga 3" xfId="23561" hidden="1"/>
    <cellStyle name="Uwaga 3" xfId="23565" hidden="1"/>
    <cellStyle name="Uwaga 3" xfId="23573" hidden="1"/>
    <cellStyle name="Uwaga 3" xfId="23576" hidden="1"/>
    <cellStyle name="Uwaga 3" xfId="23580" hidden="1"/>
    <cellStyle name="Uwaga 3" xfId="23587" hidden="1"/>
    <cellStyle name="Uwaga 3" xfId="23588" hidden="1"/>
    <cellStyle name="Uwaga 3" xfId="23590" hidden="1"/>
    <cellStyle name="Uwaga 3" xfId="23603" hidden="1"/>
    <cellStyle name="Uwaga 3" xfId="23606" hidden="1"/>
    <cellStyle name="Uwaga 3" xfId="23609" hidden="1"/>
    <cellStyle name="Uwaga 3" xfId="23618" hidden="1"/>
    <cellStyle name="Uwaga 3" xfId="23621" hidden="1"/>
    <cellStyle name="Uwaga 3" xfId="23625" hidden="1"/>
    <cellStyle name="Uwaga 3" xfId="23633" hidden="1"/>
    <cellStyle name="Uwaga 3" xfId="23635" hidden="1"/>
    <cellStyle name="Uwaga 3" xfId="23638" hidden="1"/>
    <cellStyle name="Uwaga 3" xfId="23647" hidden="1"/>
    <cellStyle name="Uwaga 3" xfId="23648" hidden="1"/>
    <cellStyle name="Uwaga 3" xfId="23649" hidden="1"/>
    <cellStyle name="Uwaga 3" xfId="23662" hidden="1"/>
    <cellStyle name="Uwaga 3" xfId="23663" hidden="1"/>
    <cellStyle name="Uwaga 3" xfId="23665" hidden="1"/>
    <cellStyle name="Uwaga 3" xfId="23677" hidden="1"/>
    <cellStyle name="Uwaga 3" xfId="23678" hidden="1"/>
    <cellStyle name="Uwaga 3" xfId="23680" hidden="1"/>
    <cellStyle name="Uwaga 3" xfId="23692" hidden="1"/>
    <cellStyle name="Uwaga 3" xfId="23693" hidden="1"/>
    <cellStyle name="Uwaga 3" xfId="23695" hidden="1"/>
    <cellStyle name="Uwaga 3" xfId="23707" hidden="1"/>
    <cellStyle name="Uwaga 3" xfId="23708" hidden="1"/>
    <cellStyle name="Uwaga 3" xfId="23709" hidden="1"/>
    <cellStyle name="Uwaga 3" xfId="23723" hidden="1"/>
    <cellStyle name="Uwaga 3" xfId="23725" hidden="1"/>
    <cellStyle name="Uwaga 3" xfId="23728" hidden="1"/>
    <cellStyle name="Uwaga 3" xfId="23738" hidden="1"/>
    <cellStyle name="Uwaga 3" xfId="23741" hidden="1"/>
    <cellStyle name="Uwaga 3" xfId="23744" hidden="1"/>
    <cellStyle name="Uwaga 3" xfId="23753" hidden="1"/>
    <cellStyle name="Uwaga 3" xfId="23755" hidden="1"/>
    <cellStyle name="Uwaga 3" xfId="23758" hidden="1"/>
    <cellStyle name="Uwaga 3" xfId="23767" hidden="1"/>
    <cellStyle name="Uwaga 3" xfId="23768" hidden="1"/>
    <cellStyle name="Uwaga 3" xfId="23769" hidden="1"/>
    <cellStyle name="Uwaga 3" xfId="23782" hidden="1"/>
    <cellStyle name="Uwaga 3" xfId="23784" hidden="1"/>
    <cellStyle name="Uwaga 3" xfId="23786" hidden="1"/>
    <cellStyle name="Uwaga 3" xfId="23797" hidden="1"/>
    <cellStyle name="Uwaga 3" xfId="23799" hidden="1"/>
    <cellStyle name="Uwaga 3" xfId="23801" hidden="1"/>
    <cellStyle name="Uwaga 3" xfId="23812" hidden="1"/>
    <cellStyle name="Uwaga 3" xfId="23814" hidden="1"/>
    <cellStyle name="Uwaga 3" xfId="23816" hidden="1"/>
    <cellStyle name="Uwaga 3" xfId="23827" hidden="1"/>
    <cellStyle name="Uwaga 3" xfId="23828" hidden="1"/>
    <cellStyle name="Uwaga 3" xfId="23829" hidden="1"/>
    <cellStyle name="Uwaga 3" xfId="23842" hidden="1"/>
    <cellStyle name="Uwaga 3" xfId="23844" hidden="1"/>
    <cellStyle name="Uwaga 3" xfId="23846" hidden="1"/>
    <cellStyle name="Uwaga 3" xfId="23857" hidden="1"/>
    <cellStyle name="Uwaga 3" xfId="23859" hidden="1"/>
    <cellStyle name="Uwaga 3" xfId="23861" hidden="1"/>
    <cellStyle name="Uwaga 3" xfId="23872" hidden="1"/>
    <cellStyle name="Uwaga 3" xfId="23874" hidden="1"/>
    <cellStyle name="Uwaga 3" xfId="23875" hidden="1"/>
    <cellStyle name="Uwaga 3" xfId="23887" hidden="1"/>
    <cellStyle name="Uwaga 3" xfId="23888" hidden="1"/>
    <cellStyle name="Uwaga 3" xfId="23889" hidden="1"/>
    <cellStyle name="Uwaga 3" xfId="23902" hidden="1"/>
    <cellStyle name="Uwaga 3" xfId="23904" hidden="1"/>
    <cellStyle name="Uwaga 3" xfId="23906" hidden="1"/>
    <cellStyle name="Uwaga 3" xfId="23917" hidden="1"/>
    <cellStyle name="Uwaga 3" xfId="23919" hidden="1"/>
    <cellStyle name="Uwaga 3" xfId="23921" hidden="1"/>
    <cellStyle name="Uwaga 3" xfId="23932" hidden="1"/>
    <cellStyle name="Uwaga 3" xfId="23934" hidden="1"/>
    <cellStyle name="Uwaga 3" xfId="23936" hidden="1"/>
    <cellStyle name="Uwaga 3" xfId="23947" hidden="1"/>
    <cellStyle name="Uwaga 3" xfId="23948" hidden="1"/>
    <cellStyle name="Uwaga 3" xfId="23950" hidden="1"/>
    <cellStyle name="Uwaga 3" xfId="23961" hidden="1"/>
    <cellStyle name="Uwaga 3" xfId="23963" hidden="1"/>
    <cellStyle name="Uwaga 3" xfId="23964" hidden="1"/>
    <cellStyle name="Uwaga 3" xfId="23973" hidden="1"/>
    <cellStyle name="Uwaga 3" xfId="23976" hidden="1"/>
    <cellStyle name="Uwaga 3" xfId="23978" hidden="1"/>
    <cellStyle name="Uwaga 3" xfId="23989" hidden="1"/>
    <cellStyle name="Uwaga 3" xfId="23991" hidden="1"/>
    <cellStyle name="Uwaga 3" xfId="23993" hidden="1"/>
    <cellStyle name="Uwaga 3" xfId="24005" hidden="1"/>
    <cellStyle name="Uwaga 3" xfId="24007" hidden="1"/>
    <cellStyle name="Uwaga 3" xfId="24009" hidden="1"/>
    <cellStyle name="Uwaga 3" xfId="24017" hidden="1"/>
    <cellStyle name="Uwaga 3" xfId="24019" hidden="1"/>
    <cellStyle name="Uwaga 3" xfId="24022" hidden="1"/>
    <cellStyle name="Uwaga 3" xfId="24012" hidden="1"/>
    <cellStyle name="Uwaga 3" xfId="24011" hidden="1"/>
    <cellStyle name="Uwaga 3" xfId="24010" hidden="1"/>
    <cellStyle name="Uwaga 3" xfId="23997" hidden="1"/>
    <cellStyle name="Uwaga 3" xfId="23996" hidden="1"/>
    <cellStyle name="Uwaga 3" xfId="23995" hidden="1"/>
    <cellStyle name="Uwaga 3" xfId="23982" hidden="1"/>
    <cellStyle name="Uwaga 3" xfId="23981" hidden="1"/>
    <cellStyle name="Uwaga 3" xfId="23980" hidden="1"/>
    <cellStyle name="Uwaga 3" xfId="23967" hidden="1"/>
    <cellStyle name="Uwaga 3" xfId="23966" hidden="1"/>
    <cellStyle name="Uwaga 3" xfId="23965" hidden="1"/>
    <cellStyle name="Uwaga 3" xfId="23952" hidden="1"/>
    <cellStyle name="Uwaga 3" xfId="23951" hidden="1"/>
    <cellStyle name="Uwaga 3" xfId="23949" hidden="1"/>
    <cellStyle name="Uwaga 3" xfId="23938" hidden="1"/>
    <cellStyle name="Uwaga 3" xfId="23935" hidden="1"/>
    <cellStyle name="Uwaga 3" xfId="23933" hidden="1"/>
    <cellStyle name="Uwaga 3" xfId="23923" hidden="1"/>
    <cellStyle name="Uwaga 3" xfId="23920" hidden="1"/>
    <cellStyle name="Uwaga 3" xfId="23918" hidden="1"/>
    <cellStyle name="Uwaga 3" xfId="23908" hidden="1"/>
    <cellStyle name="Uwaga 3" xfId="23905" hidden="1"/>
    <cellStyle name="Uwaga 3" xfId="23903" hidden="1"/>
    <cellStyle name="Uwaga 3" xfId="23893" hidden="1"/>
    <cellStyle name="Uwaga 3" xfId="23891" hidden="1"/>
    <cellStyle name="Uwaga 3" xfId="23890" hidden="1"/>
    <cellStyle name="Uwaga 3" xfId="23878" hidden="1"/>
    <cellStyle name="Uwaga 3" xfId="23876" hidden="1"/>
    <cellStyle name="Uwaga 3" xfId="23873" hidden="1"/>
    <cellStyle name="Uwaga 3" xfId="23863" hidden="1"/>
    <cellStyle name="Uwaga 3" xfId="23860" hidden="1"/>
    <cellStyle name="Uwaga 3" xfId="23858" hidden="1"/>
    <cellStyle name="Uwaga 3" xfId="23848" hidden="1"/>
    <cellStyle name="Uwaga 3" xfId="23845" hidden="1"/>
    <cellStyle name="Uwaga 3" xfId="23843" hidden="1"/>
    <cellStyle name="Uwaga 3" xfId="23833" hidden="1"/>
    <cellStyle name="Uwaga 3" xfId="23831" hidden="1"/>
    <cellStyle name="Uwaga 3" xfId="23830" hidden="1"/>
    <cellStyle name="Uwaga 3" xfId="23818" hidden="1"/>
    <cellStyle name="Uwaga 3" xfId="23815" hidden="1"/>
    <cellStyle name="Uwaga 3" xfId="23813" hidden="1"/>
    <cellStyle name="Uwaga 3" xfId="23803" hidden="1"/>
    <cellStyle name="Uwaga 3" xfId="23800" hidden="1"/>
    <cellStyle name="Uwaga 3" xfId="23798" hidden="1"/>
    <cellStyle name="Uwaga 3" xfId="23788" hidden="1"/>
    <cellStyle name="Uwaga 3" xfId="23785" hidden="1"/>
    <cellStyle name="Uwaga 3" xfId="23783" hidden="1"/>
    <cellStyle name="Uwaga 3" xfId="23773" hidden="1"/>
    <cellStyle name="Uwaga 3" xfId="23771" hidden="1"/>
    <cellStyle name="Uwaga 3" xfId="23770" hidden="1"/>
    <cellStyle name="Uwaga 3" xfId="23757" hidden="1"/>
    <cellStyle name="Uwaga 3" xfId="23754" hidden="1"/>
    <cellStyle name="Uwaga 3" xfId="23752" hidden="1"/>
    <cellStyle name="Uwaga 3" xfId="23742" hidden="1"/>
    <cellStyle name="Uwaga 3" xfId="23739" hidden="1"/>
    <cellStyle name="Uwaga 3" xfId="23737" hidden="1"/>
    <cellStyle name="Uwaga 3" xfId="23727" hidden="1"/>
    <cellStyle name="Uwaga 3" xfId="23724" hidden="1"/>
    <cellStyle name="Uwaga 3" xfId="23722" hidden="1"/>
    <cellStyle name="Uwaga 3" xfId="23713" hidden="1"/>
    <cellStyle name="Uwaga 3" xfId="23711" hidden="1"/>
    <cellStyle name="Uwaga 3" xfId="23710" hidden="1"/>
    <cellStyle name="Uwaga 3" xfId="23698" hidden="1"/>
    <cellStyle name="Uwaga 3" xfId="23696" hidden="1"/>
    <cellStyle name="Uwaga 3" xfId="23694" hidden="1"/>
    <cellStyle name="Uwaga 3" xfId="23683" hidden="1"/>
    <cellStyle name="Uwaga 3" xfId="23681" hidden="1"/>
    <cellStyle name="Uwaga 3" xfId="23679" hidden="1"/>
    <cellStyle name="Uwaga 3" xfId="23668" hidden="1"/>
    <cellStyle name="Uwaga 3" xfId="23666" hidden="1"/>
    <cellStyle name="Uwaga 3" xfId="23664" hidden="1"/>
    <cellStyle name="Uwaga 3" xfId="23653" hidden="1"/>
    <cellStyle name="Uwaga 3" xfId="23651" hidden="1"/>
    <cellStyle name="Uwaga 3" xfId="23650" hidden="1"/>
    <cellStyle name="Uwaga 3" xfId="23637" hidden="1"/>
    <cellStyle name="Uwaga 3" xfId="23634" hidden="1"/>
    <cellStyle name="Uwaga 3" xfId="23632" hidden="1"/>
    <cellStyle name="Uwaga 3" xfId="23622" hidden="1"/>
    <cellStyle name="Uwaga 3" xfId="23619" hidden="1"/>
    <cellStyle name="Uwaga 3" xfId="23617" hidden="1"/>
    <cellStyle name="Uwaga 3" xfId="23607" hidden="1"/>
    <cellStyle name="Uwaga 3" xfId="23604" hidden="1"/>
    <cellStyle name="Uwaga 3" xfId="23602" hidden="1"/>
    <cellStyle name="Uwaga 3" xfId="23593" hidden="1"/>
    <cellStyle name="Uwaga 3" xfId="23591" hidden="1"/>
    <cellStyle name="Uwaga 3" xfId="23589" hidden="1"/>
    <cellStyle name="Uwaga 3" xfId="23577" hidden="1"/>
    <cellStyle name="Uwaga 3" xfId="23574" hidden="1"/>
    <cellStyle name="Uwaga 3" xfId="23572" hidden="1"/>
    <cellStyle name="Uwaga 3" xfId="23562" hidden="1"/>
    <cellStyle name="Uwaga 3" xfId="23559" hidden="1"/>
    <cellStyle name="Uwaga 3" xfId="23557" hidden="1"/>
    <cellStyle name="Uwaga 3" xfId="23547" hidden="1"/>
    <cellStyle name="Uwaga 3" xfId="23544" hidden="1"/>
    <cellStyle name="Uwaga 3" xfId="23542" hidden="1"/>
    <cellStyle name="Uwaga 3" xfId="23535" hidden="1"/>
    <cellStyle name="Uwaga 3" xfId="23532" hidden="1"/>
    <cellStyle name="Uwaga 3" xfId="23530" hidden="1"/>
    <cellStyle name="Uwaga 3" xfId="23520" hidden="1"/>
    <cellStyle name="Uwaga 3" xfId="23517" hidden="1"/>
    <cellStyle name="Uwaga 3" xfId="23514" hidden="1"/>
    <cellStyle name="Uwaga 3" xfId="23505" hidden="1"/>
    <cellStyle name="Uwaga 3" xfId="23501" hidden="1"/>
    <cellStyle name="Uwaga 3" xfId="23498" hidden="1"/>
    <cellStyle name="Uwaga 3" xfId="23490" hidden="1"/>
    <cellStyle name="Uwaga 3" xfId="23487" hidden="1"/>
    <cellStyle name="Uwaga 3" xfId="23484" hidden="1"/>
    <cellStyle name="Uwaga 3" xfId="23475" hidden="1"/>
    <cellStyle name="Uwaga 3" xfId="23472" hidden="1"/>
    <cellStyle name="Uwaga 3" xfId="23469" hidden="1"/>
    <cellStyle name="Uwaga 3" xfId="23459" hidden="1"/>
    <cellStyle name="Uwaga 3" xfId="23455" hidden="1"/>
    <cellStyle name="Uwaga 3" xfId="23452" hidden="1"/>
    <cellStyle name="Uwaga 3" xfId="23443" hidden="1"/>
    <cellStyle name="Uwaga 3" xfId="23439" hidden="1"/>
    <cellStyle name="Uwaga 3" xfId="23437" hidden="1"/>
    <cellStyle name="Uwaga 3" xfId="23429" hidden="1"/>
    <cellStyle name="Uwaga 3" xfId="23425" hidden="1"/>
    <cellStyle name="Uwaga 3" xfId="23422" hidden="1"/>
    <cellStyle name="Uwaga 3" xfId="23415" hidden="1"/>
    <cellStyle name="Uwaga 3" xfId="23412" hidden="1"/>
    <cellStyle name="Uwaga 3" xfId="23409" hidden="1"/>
    <cellStyle name="Uwaga 3" xfId="23400" hidden="1"/>
    <cellStyle name="Uwaga 3" xfId="23395" hidden="1"/>
    <cellStyle name="Uwaga 3" xfId="23392" hidden="1"/>
    <cellStyle name="Uwaga 3" xfId="23385" hidden="1"/>
    <cellStyle name="Uwaga 3" xfId="23380" hidden="1"/>
    <cellStyle name="Uwaga 3" xfId="23377" hidden="1"/>
    <cellStyle name="Uwaga 3" xfId="23370" hidden="1"/>
    <cellStyle name="Uwaga 3" xfId="23365" hidden="1"/>
    <cellStyle name="Uwaga 3" xfId="23362" hidden="1"/>
    <cellStyle name="Uwaga 3" xfId="23356" hidden="1"/>
    <cellStyle name="Uwaga 3" xfId="23352" hidden="1"/>
    <cellStyle name="Uwaga 3" xfId="23349" hidden="1"/>
    <cellStyle name="Uwaga 3" xfId="23341" hidden="1"/>
    <cellStyle name="Uwaga 3" xfId="23336" hidden="1"/>
    <cellStyle name="Uwaga 3" xfId="23332" hidden="1"/>
    <cellStyle name="Uwaga 3" xfId="23326" hidden="1"/>
    <cellStyle name="Uwaga 3" xfId="23321" hidden="1"/>
    <cellStyle name="Uwaga 3" xfId="23317" hidden="1"/>
    <cellStyle name="Uwaga 3" xfId="23311" hidden="1"/>
    <cellStyle name="Uwaga 3" xfId="23306" hidden="1"/>
    <cellStyle name="Uwaga 3" xfId="23302" hidden="1"/>
    <cellStyle name="Uwaga 3" xfId="23297" hidden="1"/>
    <cellStyle name="Uwaga 3" xfId="23293" hidden="1"/>
    <cellStyle name="Uwaga 3" xfId="23289" hidden="1"/>
    <cellStyle name="Uwaga 3" xfId="23281" hidden="1"/>
    <cellStyle name="Uwaga 3" xfId="23276" hidden="1"/>
    <cellStyle name="Uwaga 3" xfId="23272" hidden="1"/>
    <cellStyle name="Uwaga 3" xfId="23266" hidden="1"/>
    <cellStyle name="Uwaga 3" xfId="23261" hidden="1"/>
    <cellStyle name="Uwaga 3" xfId="23257" hidden="1"/>
    <cellStyle name="Uwaga 3" xfId="23251" hidden="1"/>
    <cellStyle name="Uwaga 3" xfId="23246" hidden="1"/>
    <cellStyle name="Uwaga 3" xfId="23242" hidden="1"/>
    <cellStyle name="Uwaga 3" xfId="23238" hidden="1"/>
    <cellStyle name="Uwaga 3" xfId="23233" hidden="1"/>
    <cellStyle name="Uwaga 3" xfId="23228" hidden="1"/>
    <cellStyle name="Uwaga 3" xfId="23223" hidden="1"/>
    <cellStyle name="Uwaga 3" xfId="23219" hidden="1"/>
    <cellStyle name="Uwaga 3" xfId="23215" hidden="1"/>
    <cellStyle name="Uwaga 3" xfId="23208" hidden="1"/>
    <cellStyle name="Uwaga 3" xfId="23204" hidden="1"/>
    <cellStyle name="Uwaga 3" xfId="23199" hidden="1"/>
    <cellStyle name="Uwaga 3" xfId="23193" hidden="1"/>
    <cellStyle name="Uwaga 3" xfId="23189" hidden="1"/>
    <cellStyle name="Uwaga 3" xfId="23184" hidden="1"/>
    <cellStyle name="Uwaga 3" xfId="23178" hidden="1"/>
    <cellStyle name="Uwaga 3" xfId="23174" hidden="1"/>
    <cellStyle name="Uwaga 3" xfId="23169" hidden="1"/>
    <cellStyle name="Uwaga 3" xfId="23163" hidden="1"/>
    <cellStyle name="Uwaga 3" xfId="23159" hidden="1"/>
    <cellStyle name="Uwaga 3" xfId="23155" hidden="1"/>
    <cellStyle name="Uwaga 3" xfId="24015" hidden="1"/>
    <cellStyle name="Uwaga 3" xfId="24014" hidden="1"/>
    <cellStyle name="Uwaga 3" xfId="24013" hidden="1"/>
    <cellStyle name="Uwaga 3" xfId="24000" hidden="1"/>
    <cellStyle name="Uwaga 3" xfId="23999" hidden="1"/>
    <cellStyle name="Uwaga 3" xfId="23998" hidden="1"/>
    <cellStyle name="Uwaga 3" xfId="23985" hidden="1"/>
    <cellStyle name="Uwaga 3" xfId="23984" hidden="1"/>
    <cellStyle name="Uwaga 3" xfId="23983" hidden="1"/>
    <cellStyle name="Uwaga 3" xfId="23970" hidden="1"/>
    <cellStyle name="Uwaga 3" xfId="23969" hidden="1"/>
    <cellStyle name="Uwaga 3" xfId="23968" hidden="1"/>
    <cellStyle name="Uwaga 3" xfId="23955" hidden="1"/>
    <cellStyle name="Uwaga 3" xfId="23954" hidden="1"/>
    <cellStyle name="Uwaga 3" xfId="23953" hidden="1"/>
    <cellStyle name="Uwaga 3" xfId="23941" hidden="1"/>
    <cellStyle name="Uwaga 3" xfId="23939" hidden="1"/>
    <cellStyle name="Uwaga 3" xfId="23937" hidden="1"/>
    <cellStyle name="Uwaga 3" xfId="23926" hidden="1"/>
    <cellStyle name="Uwaga 3" xfId="23924" hidden="1"/>
    <cellStyle name="Uwaga 3" xfId="23922" hidden="1"/>
    <cellStyle name="Uwaga 3" xfId="23911" hidden="1"/>
    <cellStyle name="Uwaga 3" xfId="23909" hidden="1"/>
    <cellStyle name="Uwaga 3" xfId="23907" hidden="1"/>
    <cellStyle name="Uwaga 3" xfId="23896" hidden="1"/>
    <cellStyle name="Uwaga 3" xfId="23894" hidden="1"/>
    <cellStyle name="Uwaga 3" xfId="23892" hidden="1"/>
    <cellStyle name="Uwaga 3" xfId="23881" hidden="1"/>
    <cellStyle name="Uwaga 3" xfId="23879" hidden="1"/>
    <cellStyle name="Uwaga 3" xfId="23877" hidden="1"/>
    <cellStyle name="Uwaga 3" xfId="23866" hidden="1"/>
    <cellStyle name="Uwaga 3" xfId="23864" hidden="1"/>
    <cellStyle name="Uwaga 3" xfId="23862" hidden="1"/>
    <cellStyle name="Uwaga 3" xfId="23851" hidden="1"/>
    <cellStyle name="Uwaga 3" xfId="23849" hidden="1"/>
    <cellStyle name="Uwaga 3" xfId="23847" hidden="1"/>
    <cellStyle name="Uwaga 3" xfId="23836" hidden="1"/>
    <cellStyle name="Uwaga 3" xfId="23834" hidden="1"/>
    <cellStyle name="Uwaga 3" xfId="23832" hidden="1"/>
    <cellStyle name="Uwaga 3" xfId="23821" hidden="1"/>
    <cellStyle name="Uwaga 3" xfId="23819" hidden="1"/>
    <cellStyle name="Uwaga 3" xfId="23817" hidden="1"/>
    <cellStyle name="Uwaga 3" xfId="23806" hidden="1"/>
    <cellStyle name="Uwaga 3" xfId="23804" hidden="1"/>
    <cellStyle name="Uwaga 3" xfId="23802" hidden="1"/>
    <cellStyle name="Uwaga 3" xfId="23791" hidden="1"/>
    <cellStyle name="Uwaga 3" xfId="23789" hidden="1"/>
    <cellStyle name="Uwaga 3" xfId="23787" hidden="1"/>
    <cellStyle name="Uwaga 3" xfId="23776" hidden="1"/>
    <cellStyle name="Uwaga 3" xfId="23774" hidden="1"/>
    <cellStyle name="Uwaga 3" xfId="23772" hidden="1"/>
    <cellStyle name="Uwaga 3" xfId="23761" hidden="1"/>
    <cellStyle name="Uwaga 3" xfId="23759" hidden="1"/>
    <cellStyle name="Uwaga 3" xfId="23756" hidden="1"/>
    <cellStyle name="Uwaga 3" xfId="23746" hidden="1"/>
    <cellStyle name="Uwaga 3" xfId="23743" hidden="1"/>
    <cellStyle name="Uwaga 3" xfId="23740" hidden="1"/>
    <cellStyle name="Uwaga 3" xfId="23731" hidden="1"/>
    <cellStyle name="Uwaga 3" xfId="23729" hidden="1"/>
    <cellStyle name="Uwaga 3" xfId="23726" hidden="1"/>
    <cellStyle name="Uwaga 3" xfId="23716" hidden="1"/>
    <cellStyle name="Uwaga 3" xfId="23714" hidden="1"/>
    <cellStyle name="Uwaga 3" xfId="23712" hidden="1"/>
    <cellStyle name="Uwaga 3" xfId="23701" hidden="1"/>
    <cellStyle name="Uwaga 3" xfId="23699" hidden="1"/>
    <cellStyle name="Uwaga 3" xfId="23697" hidden="1"/>
    <cellStyle name="Uwaga 3" xfId="23686" hidden="1"/>
    <cellStyle name="Uwaga 3" xfId="23684" hidden="1"/>
    <cellStyle name="Uwaga 3" xfId="23682" hidden="1"/>
    <cellStyle name="Uwaga 3" xfId="23671" hidden="1"/>
    <cellStyle name="Uwaga 3" xfId="23669" hidden="1"/>
    <cellStyle name="Uwaga 3" xfId="23667" hidden="1"/>
    <cellStyle name="Uwaga 3" xfId="23656" hidden="1"/>
    <cellStyle name="Uwaga 3" xfId="23654" hidden="1"/>
    <cellStyle name="Uwaga 3" xfId="23652" hidden="1"/>
    <cellStyle name="Uwaga 3" xfId="23641" hidden="1"/>
    <cellStyle name="Uwaga 3" xfId="23639" hidden="1"/>
    <cellStyle name="Uwaga 3" xfId="23636" hidden="1"/>
    <cellStyle name="Uwaga 3" xfId="23626" hidden="1"/>
    <cellStyle name="Uwaga 3" xfId="23623" hidden="1"/>
    <cellStyle name="Uwaga 3" xfId="23620" hidden="1"/>
    <cellStyle name="Uwaga 3" xfId="23611" hidden="1"/>
    <cellStyle name="Uwaga 3" xfId="23608" hidden="1"/>
    <cellStyle name="Uwaga 3" xfId="23605" hidden="1"/>
    <cellStyle name="Uwaga 3" xfId="23596" hidden="1"/>
    <cellStyle name="Uwaga 3" xfId="23594" hidden="1"/>
    <cellStyle name="Uwaga 3" xfId="23592" hidden="1"/>
    <cellStyle name="Uwaga 3" xfId="23581" hidden="1"/>
    <cellStyle name="Uwaga 3" xfId="23578" hidden="1"/>
    <cellStyle name="Uwaga 3" xfId="23575" hidden="1"/>
    <cellStyle name="Uwaga 3" xfId="23566" hidden="1"/>
    <cellStyle name="Uwaga 3" xfId="23563" hidden="1"/>
    <cellStyle name="Uwaga 3" xfId="23560" hidden="1"/>
    <cellStyle name="Uwaga 3" xfId="23551" hidden="1"/>
    <cellStyle name="Uwaga 3" xfId="23548" hidden="1"/>
    <cellStyle name="Uwaga 3" xfId="23545" hidden="1"/>
    <cellStyle name="Uwaga 3" xfId="23538" hidden="1"/>
    <cellStyle name="Uwaga 3" xfId="23534" hidden="1"/>
    <cellStyle name="Uwaga 3" xfId="23531" hidden="1"/>
    <cellStyle name="Uwaga 3" xfId="23523" hidden="1"/>
    <cellStyle name="Uwaga 3" xfId="23519" hidden="1"/>
    <cellStyle name="Uwaga 3" xfId="23516" hidden="1"/>
    <cellStyle name="Uwaga 3" xfId="23508" hidden="1"/>
    <cellStyle name="Uwaga 3" xfId="23504" hidden="1"/>
    <cellStyle name="Uwaga 3" xfId="23500" hidden="1"/>
    <cellStyle name="Uwaga 3" xfId="23493" hidden="1"/>
    <cellStyle name="Uwaga 3" xfId="23489" hidden="1"/>
    <cellStyle name="Uwaga 3" xfId="23486" hidden="1"/>
    <cellStyle name="Uwaga 3" xfId="23478" hidden="1"/>
    <cellStyle name="Uwaga 3" xfId="23474" hidden="1"/>
    <cellStyle name="Uwaga 3" xfId="23471" hidden="1"/>
    <cellStyle name="Uwaga 3" xfId="23462" hidden="1"/>
    <cellStyle name="Uwaga 3" xfId="23457" hidden="1"/>
    <cellStyle name="Uwaga 3" xfId="23453" hidden="1"/>
    <cellStyle name="Uwaga 3" xfId="23447" hidden="1"/>
    <cellStyle name="Uwaga 3" xfId="23442" hidden="1"/>
    <cellStyle name="Uwaga 3" xfId="23438" hidden="1"/>
    <cellStyle name="Uwaga 3" xfId="23432" hidden="1"/>
    <cellStyle name="Uwaga 3" xfId="23427" hidden="1"/>
    <cellStyle name="Uwaga 3" xfId="23423" hidden="1"/>
    <cellStyle name="Uwaga 3" xfId="23418" hidden="1"/>
    <cellStyle name="Uwaga 3" xfId="23414" hidden="1"/>
    <cellStyle name="Uwaga 3" xfId="23410" hidden="1"/>
    <cellStyle name="Uwaga 3" xfId="23403" hidden="1"/>
    <cellStyle name="Uwaga 3" xfId="23398" hidden="1"/>
    <cellStyle name="Uwaga 3" xfId="23394" hidden="1"/>
    <cellStyle name="Uwaga 3" xfId="23387" hidden="1"/>
    <cellStyle name="Uwaga 3" xfId="23382" hidden="1"/>
    <cellStyle name="Uwaga 3" xfId="23378" hidden="1"/>
    <cellStyle name="Uwaga 3" xfId="23373" hidden="1"/>
    <cellStyle name="Uwaga 3" xfId="23368" hidden="1"/>
    <cellStyle name="Uwaga 3" xfId="23364" hidden="1"/>
    <cellStyle name="Uwaga 3" xfId="23358" hidden="1"/>
    <cellStyle name="Uwaga 3" xfId="23354" hidden="1"/>
    <cellStyle name="Uwaga 3" xfId="23351" hidden="1"/>
    <cellStyle name="Uwaga 3" xfId="23344" hidden="1"/>
    <cellStyle name="Uwaga 3" xfId="23339" hidden="1"/>
    <cellStyle name="Uwaga 3" xfId="23334" hidden="1"/>
    <cellStyle name="Uwaga 3" xfId="23328" hidden="1"/>
    <cellStyle name="Uwaga 3" xfId="23323" hidden="1"/>
    <cellStyle name="Uwaga 3" xfId="23318" hidden="1"/>
    <cellStyle name="Uwaga 3" xfId="23313" hidden="1"/>
    <cellStyle name="Uwaga 3" xfId="23308" hidden="1"/>
    <cellStyle name="Uwaga 3" xfId="23303" hidden="1"/>
    <cellStyle name="Uwaga 3" xfId="23299" hidden="1"/>
    <cellStyle name="Uwaga 3" xfId="23295" hidden="1"/>
    <cellStyle name="Uwaga 3" xfId="23290" hidden="1"/>
    <cellStyle name="Uwaga 3" xfId="23283" hidden="1"/>
    <cellStyle name="Uwaga 3" xfId="23278" hidden="1"/>
    <cellStyle name="Uwaga 3" xfId="23273" hidden="1"/>
    <cellStyle name="Uwaga 3" xfId="23267" hidden="1"/>
    <cellStyle name="Uwaga 3" xfId="23262" hidden="1"/>
    <cellStyle name="Uwaga 3" xfId="23258" hidden="1"/>
    <cellStyle name="Uwaga 3" xfId="23253" hidden="1"/>
    <cellStyle name="Uwaga 3" xfId="23248" hidden="1"/>
    <cellStyle name="Uwaga 3" xfId="23243" hidden="1"/>
    <cellStyle name="Uwaga 3" xfId="23239" hidden="1"/>
    <cellStyle name="Uwaga 3" xfId="23234" hidden="1"/>
    <cellStyle name="Uwaga 3" xfId="23229" hidden="1"/>
    <cellStyle name="Uwaga 3" xfId="23224" hidden="1"/>
    <cellStyle name="Uwaga 3" xfId="23220" hidden="1"/>
    <cellStyle name="Uwaga 3" xfId="23216" hidden="1"/>
    <cellStyle name="Uwaga 3" xfId="23209" hidden="1"/>
    <cellStyle name="Uwaga 3" xfId="23205" hidden="1"/>
    <cellStyle name="Uwaga 3" xfId="23200" hidden="1"/>
    <cellStyle name="Uwaga 3" xfId="23194" hidden="1"/>
    <cellStyle name="Uwaga 3" xfId="23190" hidden="1"/>
    <cellStyle name="Uwaga 3" xfId="23185" hidden="1"/>
    <cellStyle name="Uwaga 3" xfId="23179" hidden="1"/>
    <cellStyle name="Uwaga 3" xfId="23175" hidden="1"/>
    <cellStyle name="Uwaga 3" xfId="23171" hidden="1"/>
    <cellStyle name="Uwaga 3" xfId="23164" hidden="1"/>
    <cellStyle name="Uwaga 3" xfId="23160" hidden="1"/>
    <cellStyle name="Uwaga 3" xfId="23156" hidden="1"/>
    <cellStyle name="Uwaga 3" xfId="24020" hidden="1"/>
    <cellStyle name="Uwaga 3" xfId="24018" hidden="1"/>
    <cellStyle name="Uwaga 3" xfId="24016" hidden="1"/>
    <cellStyle name="Uwaga 3" xfId="24003" hidden="1"/>
    <cellStyle name="Uwaga 3" xfId="24002" hidden="1"/>
    <cellStyle name="Uwaga 3" xfId="24001" hidden="1"/>
    <cellStyle name="Uwaga 3" xfId="23988" hidden="1"/>
    <cellStyle name="Uwaga 3" xfId="23987" hidden="1"/>
    <cellStyle name="Uwaga 3" xfId="23986" hidden="1"/>
    <cellStyle name="Uwaga 3" xfId="23974" hidden="1"/>
    <cellStyle name="Uwaga 3" xfId="23972" hidden="1"/>
    <cellStyle name="Uwaga 3" xfId="23971" hidden="1"/>
    <cellStyle name="Uwaga 3" xfId="23958" hidden="1"/>
    <cellStyle name="Uwaga 3" xfId="23957" hidden="1"/>
    <cellStyle name="Uwaga 3" xfId="23956" hidden="1"/>
    <cellStyle name="Uwaga 3" xfId="23944" hidden="1"/>
    <cellStyle name="Uwaga 3" xfId="23942" hidden="1"/>
    <cellStyle name="Uwaga 3" xfId="23940" hidden="1"/>
    <cellStyle name="Uwaga 3" xfId="23929" hidden="1"/>
    <cellStyle name="Uwaga 3" xfId="23927" hidden="1"/>
    <cellStyle name="Uwaga 3" xfId="23925" hidden="1"/>
    <cellStyle name="Uwaga 3" xfId="23914" hidden="1"/>
    <cellStyle name="Uwaga 3" xfId="23912" hidden="1"/>
    <cellStyle name="Uwaga 3" xfId="23910" hidden="1"/>
    <cellStyle name="Uwaga 3" xfId="23899" hidden="1"/>
    <cellStyle name="Uwaga 3" xfId="23897" hidden="1"/>
    <cellStyle name="Uwaga 3" xfId="23895" hidden="1"/>
    <cellStyle name="Uwaga 3" xfId="23884" hidden="1"/>
    <cellStyle name="Uwaga 3" xfId="23882" hidden="1"/>
    <cellStyle name="Uwaga 3" xfId="23880" hidden="1"/>
    <cellStyle name="Uwaga 3" xfId="23869" hidden="1"/>
    <cellStyle name="Uwaga 3" xfId="23867" hidden="1"/>
    <cellStyle name="Uwaga 3" xfId="23865" hidden="1"/>
    <cellStyle name="Uwaga 3" xfId="23854" hidden="1"/>
    <cellStyle name="Uwaga 3" xfId="23852" hidden="1"/>
    <cellStyle name="Uwaga 3" xfId="23850" hidden="1"/>
    <cellStyle name="Uwaga 3" xfId="23839" hidden="1"/>
    <cellStyle name="Uwaga 3" xfId="23837" hidden="1"/>
    <cellStyle name="Uwaga 3" xfId="23835" hidden="1"/>
    <cellStyle name="Uwaga 3" xfId="23824" hidden="1"/>
    <cellStyle name="Uwaga 3" xfId="23822" hidden="1"/>
    <cellStyle name="Uwaga 3" xfId="23820" hidden="1"/>
    <cellStyle name="Uwaga 3" xfId="23809" hidden="1"/>
    <cellStyle name="Uwaga 3" xfId="23807" hidden="1"/>
    <cellStyle name="Uwaga 3" xfId="23805" hidden="1"/>
    <cellStyle name="Uwaga 3" xfId="23794" hidden="1"/>
    <cellStyle name="Uwaga 3" xfId="23792" hidden="1"/>
    <cellStyle name="Uwaga 3" xfId="23790" hidden="1"/>
    <cellStyle name="Uwaga 3" xfId="23779" hidden="1"/>
    <cellStyle name="Uwaga 3" xfId="23777" hidden="1"/>
    <cellStyle name="Uwaga 3" xfId="23775" hidden="1"/>
    <cellStyle name="Uwaga 3" xfId="23764" hidden="1"/>
    <cellStyle name="Uwaga 3" xfId="23762" hidden="1"/>
    <cellStyle name="Uwaga 3" xfId="23760" hidden="1"/>
    <cellStyle name="Uwaga 3" xfId="23749" hidden="1"/>
    <cellStyle name="Uwaga 3" xfId="23747" hidden="1"/>
    <cellStyle name="Uwaga 3" xfId="23745" hidden="1"/>
    <cellStyle name="Uwaga 3" xfId="23734" hidden="1"/>
    <cellStyle name="Uwaga 3" xfId="23732" hidden="1"/>
    <cellStyle name="Uwaga 3" xfId="23730" hidden="1"/>
    <cellStyle name="Uwaga 3" xfId="23719" hidden="1"/>
    <cellStyle name="Uwaga 3" xfId="23717" hidden="1"/>
    <cellStyle name="Uwaga 3" xfId="23715" hidden="1"/>
    <cellStyle name="Uwaga 3" xfId="23704" hidden="1"/>
    <cellStyle name="Uwaga 3" xfId="23702" hidden="1"/>
    <cellStyle name="Uwaga 3" xfId="23700" hidden="1"/>
    <cellStyle name="Uwaga 3" xfId="23689" hidden="1"/>
    <cellStyle name="Uwaga 3" xfId="23687" hidden="1"/>
    <cellStyle name="Uwaga 3" xfId="23685" hidden="1"/>
    <cellStyle name="Uwaga 3" xfId="23674" hidden="1"/>
    <cellStyle name="Uwaga 3" xfId="23672" hidden="1"/>
    <cellStyle name="Uwaga 3" xfId="23670" hidden="1"/>
    <cellStyle name="Uwaga 3" xfId="23659" hidden="1"/>
    <cellStyle name="Uwaga 3" xfId="23657" hidden="1"/>
    <cellStyle name="Uwaga 3" xfId="23655" hidden="1"/>
    <cellStyle name="Uwaga 3" xfId="23644" hidden="1"/>
    <cellStyle name="Uwaga 3" xfId="23642" hidden="1"/>
    <cellStyle name="Uwaga 3" xfId="23640" hidden="1"/>
    <cellStyle name="Uwaga 3" xfId="23629" hidden="1"/>
    <cellStyle name="Uwaga 3" xfId="23627" hidden="1"/>
    <cellStyle name="Uwaga 3" xfId="23624" hidden="1"/>
    <cellStyle name="Uwaga 3" xfId="23614" hidden="1"/>
    <cellStyle name="Uwaga 3" xfId="23612" hidden="1"/>
    <cellStyle name="Uwaga 3" xfId="23610" hidden="1"/>
    <cellStyle name="Uwaga 3" xfId="23599" hidden="1"/>
    <cellStyle name="Uwaga 3" xfId="23597" hidden="1"/>
    <cellStyle name="Uwaga 3" xfId="23595" hidden="1"/>
    <cellStyle name="Uwaga 3" xfId="23584" hidden="1"/>
    <cellStyle name="Uwaga 3" xfId="23582" hidden="1"/>
    <cellStyle name="Uwaga 3" xfId="23579" hidden="1"/>
    <cellStyle name="Uwaga 3" xfId="23569" hidden="1"/>
    <cellStyle name="Uwaga 3" xfId="23567" hidden="1"/>
    <cellStyle name="Uwaga 3" xfId="23564" hidden="1"/>
    <cellStyle name="Uwaga 3" xfId="23554" hidden="1"/>
    <cellStyle name="Uwaga 3" xfId="23552" hidden="1"/>
    <cellStyle name="Uwaga 3" xfId="23549" hidden="1"/>
    <cellStyle name="Uwaga 3" xfId="23540" hidden="1"/>
    <cellStyle name="Uwaga 3" xfId="23537" hidden="1"/>
    <cellStyle name="Uwaga 3" xfId="23533" hidden="1"/>
    <cellStyle name="Uwaga 3" xfId="23525" hidden="1"/>
    <cellStyle name="Uwaga 3" xfId="23522" hidden="1"/>
    <cellStyle name="Uwaga 3" xfId="23518" hidden="1"/>
    <cellStyle name="Uwaga 3" xfId="23510" hidden="1"/>
    <cellStyle name="Uwaga 3" xfId="23507" hidden="1"/>
    <cellStyle name="Uwaga 3" xfId="23503" hidden="1"/>
    <cellStyle name="Uwaga 3" xfId="23495" hidden="1"/>
    <cellStyle name="Uwaga 3" xfId="23492" hidden="1"/>
    <cellStyle name="Uwaga 3" xfId="23488" hidden="1"/>
    <cellStyle name="Uwaga 3" xfId="23480" hidden="1"/>
    <cellStyle name="Uwaga 3" xfId="23477" hidden="1"/>
    <cellStyle name="Uwaga 3" xfId="23473" hidden="1"/>
    <cellStyle name="Uwaga 3" xfId="23465" hidden="1"/>
    <cellStyle name="Uwaga 3" xfId="23461" hidden="1"/>
    <cellStyle name="Uwaga 3" xfId="23456" hidden="1"/>
    <cellStyle name="Uwaga 3" xfId="23450" hidden="1"/>
    <cellStyle name="Uwaga 3" xfId="23446" hidden="1"/>
    <cellStyle name="Uwaga 3" xfId="23441" hidden="1"/>
    <cellStyle name="Uwaga 3" xfId="23435" hidden="1"/>
    <cellStyle name="Uwaga 3" xfId="23431" hidden="1"/>
    <cellStyle name="Uwaga 3" xfId="23426" hidden="1"/>
    <cellStyle name="Uwaga 3" xfId="23420" hidden="1"/>
    <cellStyle name="Uwaga 3" xfId="23417" hidden="1"/>
    <cellStyle name="Uwaga 3" xfId="23413" hidden="1"/>
    <cellStyle name="Uwaga 3" xfId="23405" hidden="1"/>
    <cellStyle name="Uwaga 3" xfId="23402" hidden="1"/>
    <cellStyle name="Uwaga 3" xfId="23397" hidden="1"/>
    <cellStyle name="Uwaga 3" xfId="23390" hidden="1"/>
    <cellStyle name="Uwaga 3" xfId="23386" hidden="1"/>
    <cellStyle name="Uwaga 3" xfId="23381" hidden="1"/>
    <cellStyle name="Uwaga 3" xfId="23375" hidden="1"/>
    <cellStyle name="Uwaga 3" xfId="23371" hidden="1"/>
    <cellStyle name="Uwaga 3" xfId="23366" hidden="1"/>
    <cellStyle name="Uwaga 3" xfId="23360" hidden="1"/>
    <cellStyle name="Uwaga 3" xfId="23357" hidden="1"/>
    <cellStyle name="Uwaga 3" xfId="23353" hidden="1"/>
    <cellStyle name="Uwaga 3" xfId="23345" hidden="1"/>
    <cellStyle name="Uwaga 3" xfId="23340" hidden="1"/>
    <cellStyle name="Uwaga 3" xfId="23335" hidden="1"/>
    <cellStyle name="Uwaga 3" xfId="23330" hidden="1"/>
    <cellStyle name="Uwaga 3" xfId="23325" hidden="1"/>
    <cellStyle name="Uwaga 3" xfId="23320" hidden="1"/>
    <cellStyle name="Uwaga 3" xfId="23315" hidden="1"/>
    <cellStyle name="Uwaga 3" xfId="23310" hidden="1"/>
    <cellStyle name="Uwaga 3" xfId="23305" hidden="1"/>
    <cellStyle name="Uwaga 3" xfId="23300" hidden="1"/>
    <cellStyle name="Uwaga 3" xfId="23296" hidden="1"/>
    <cellStyle name="Uwaga 3" xfId="23291" hidden="1"/>
    <cellStyle name="Uwaga 3" xfId="23284" hidden="1"/>
    <cellStyle name="Uwaga 3" xfId="23279" hidden="1"/>
    <cellStyle name="Uwaga 3" xfId="23274" hidden="1"/>
    <cellStyle name="Uwaga 3" xfId="23269" hidden="1"/>
    <cellStyle name="Uwaga 3" xfId="23264" hidden="1"/>
    <cellStyle name="Uwaga 3" xfId="23259" hidden="1"/>
    <cellStyle name="Uwaga 3" xfId="23254" hidden="1"/>
    <cellStyle name="Uwaga 3" xfId="23249" hidden="1"/>
    <cellStyle name="Uwaga 3" xfId="23244" hidden="1"/>
    <cellStyle name="Uwaga 3" xfId="23240" hidden="1"/>
    <cellStyle name="Uwaga 3" xfId="23235" hidden="1"/>
    <cellStyle name="Uwaga 3" xfId="23230" hidden="1"/>
    <cellStyle name="Uwaga 3" xfId="23225" hidden="1"/>
    <cellStyle name="Uwaga 3" xfId="23221" hidden="1"/>
    <cellStyle name="Uwaga 3" xfId="23217" hidden="1"/>
    <cellStyle name="Uwaga 3" xfId="23210" hidden="1"/>
    <cellStyle name="Uwaga 3" xfId="23206" hidden="1"/>
    <cellStyle name="Uwaga 3" xfId="23201" hidden="1"/>
    <cellStyle name="Uwaga 3" xfId="23195" hidden="1"/>
    <cellStyle name="Uwaga 3" xfId="23191" hidden="1"/>
    <cellStyle name="Uwaga 3" xfId="23186" hidden="1"/>
    <cellStyle name="Uwaga 3" xfId="23180" hidden="1"/>
    <cellStyle name="Uwaga 3" xfId="23176" hidden="1"/>
    <cellStyle name="Uwaga 3" xfId="23172" hidden="1"/>
    <cellStyle name="Uwaga 3" xfId="23165" hidden="1"/>
    <cellStyle name="Uwaga 3" xfId="23161" hidden="1"/>
    <cellStyle name="Uwaga 3" xfId="23157" hidden="1"/>
    <cellStyle name="Uwaga 3" xfId="24024" hidden="1"/>
    <cellStyle name="Uwaga 3" xfId="24023" hidden="1"/>
    <cellStyle name="Uwaga 3" xfId="24021" hidden="1"/>
    <cellStyle name="Uwaga 3" xfId="24008" hidden="1"/>
    <cellStyle name="Uwaga 3" xfId="24006" hidden="1"/>
    <cellStyle name="Uwaga 3" xfId="24004" hidden="1"/>
    <cellStyle name="Uwaga 3" xfId="23994" hidden="1"/>
    <cellStyle name="Uwaga 3" xfId="23992" hidden="1"/>
    <cellStyle name="Uwaga 3" xfId="23990" hidden="1"/>
    <cellStyle name="Uwaga 3" xfId="23979" hidden="1"/>
    <cellStyle name="Uwaga 3" xfId="23977" hidden="1"/>
    <cellStyle name="Uwaga 3" xfId="23975" hidden="1"/>
    <cellStyle name="Uwaga 3" xfId="23962" hidden="1"/>
    <cellStyle name="Uwaga 3" xfId="23960" hidden="1"/>
    <cellStyle name="Uwaga 3" xfId="23959" hidden="1"/>
    <cellStyle name="Uwaga 3" xfId="23946" hidden="1"/>
    <cellStyle name="Uwaga 3" xfId="23945" hidden="1"/>
    <cellStyle name="Uwaga 3" xfId="23943" hidden="1"/>
    <cellStyle name="Uwaga 3" xfId="23931" hidden="1"/>
    <cellStyle name="Uwaga 3" xfId="23930" hidden="1"/>
    <cellStyle name="Uwaga 3" xfId="23928" hidden="1"/>
    <cellStyle name="Uwaga 3" xfId="23916" hidden="1"/>
    <cellStyle name="Uwaga 3" xfId="23915" hidden="1"/>
    <cellStyle name="Uwaga 3" xfId="23913" hidden="1"/>
    <cellStyle name="Uwaga 3" xfId="23901" hidden="1"/>
    <cellStyle name="Uwaga 3" xfId="23900" hidden="1"/>
    <cellStyle name="Uwaga 3" xfId="23898" hidden="1"/>
    <cellStyle name="Uwaga 3" xfId="23886" hidden="1"/>
    <cellStyle name="Uwaga 3" xfId="23885" hidden="1"/>
    <cellStyle name="Uwaga 3" xfId="23883" hidden="1"/>
    <cellStyle name="Uwaga 3" xfId="23871" hidden="1"/>
    <cellStyle name="Uwaga 3" xfId="23870" hidden="1"/>
    <cellStyle name="Uwaga 3" xfId="23868" hidden="1"/>
    <cellStyle name="Uwaga 3" xfId="23856" hidden="1"/>
    <cellStyle name="Uwaga 3" xfId="23855" hidden="1"/>
    <cellStyle name="Uwaga 3" xfId="23853" hidden="1"/>
    <cellStyle name="Uwaga 3" xfId="23841" hidden="1"/>
    <cellStyle name="Uwaga 3" xfId="23840" hidden="1"/>
    <cellStyle name="Uwaga 3" xfId="23838" hidden="1"/>
    <cellStyle name="Uwaga 3" xfId="23826" hidden="1"/>
    <cellStyle name="Uwaga 3" xfId="23825" hidden="1"/>
    <cellStyle name="Uwaga 3" xfId="23823" hidden="1"/>
    <cellStyle name="Uwaga 3" xfId="23811" hidden="1"/>
    <cellStyle name="Uwaga 3" xfId="23810" hidden="1"/>
    <cellStyle name="Uwaga 3" xfId="23808" hidden="1"/>
    <cellStyle name="Uwaga 3" xfId="23796" hidden="1"/>
    <cellStyle name="Uwaga 3" xfId="23795" hidden="1"/>
    <cellStyle name="Uwaga 3" xfId="23793" hidden="1"/>
    <cellStyle name="Uwaga 3" xfId="23781" hidden="1"/>
    <cellStyle name="Uwaga 3" xfId="23780" hidden="1"/>
    <cellStyle name="Uwaga 3" xfId="23778" hidden="1"/>
    <cellStyle name="Uwaga 3" xfId="23766" hidden="1"/>
    <cellStyle name="Uwaga 3" xfId="23765" hidden="1"/>
    <cellStyle name="Uwaga 3" xfId="23763" hidden="1"/>
    <cellStyle name="Uwaga 3" xfId="23751" hidden="1"/>
    <cellStyle name="Uwaga 3" xfId="23750" hidden="1"/>
    <cellStyle name="Uwaga 3" xfId="23748" hidden="1"/>
    <cellStyle name="Uwaga 3" xfId="23736" hidden="1"/>
    <cellStyle name="Uwaga 3" xfId="23735" hidden="1"/>
    <cellStyle name="Uwaga 3" xfId="23733" hidden="1"/>
    <cellStyle name="Uwaga 3" xfId="23721" hidden="1"/>
    <cellStyle name="Uwaga 3" xfId="23720" hidden="1"/>
    <cellStyle name="Uwaga 3" xfId="23718" hidden="1"/>
    <cellStyle name="Uwaga 3" xfId="23706" hidden="1"/>
    <cellStyle name="Uwaga 3" xfId="23705" hidden="1"/>
    <cellStyle name="Uwaga 3" xfId="23703" hidden="1"/>
    <cellStyle name="Uwaga 3" xfId="23691" hidden="1"/>
    <cellStyle name="Uwaga 3" xfId="23690" hidden="1"/>
    <cellStyle name="Uwaga 3" xfId="23688" hidden="1"/>
    <cellStyle name="Uwaga 3" xfId="23676" hidden="1"/>
    <cellStyle name="Uwaga 3" xfId="23675" hidden="1"/>
    <cellStyle name="Uwaga 3" xfId="23673" hidden="1"/>
    <cellStyle name="Uwaga 3" xfId="23661" hidden="1"/>
    <cellStyle name="Uwaga 3" xfId="23660" hidden="1"/>
    <cellStyle name="Uwaga 3" xfId="23658" hidden="1"/>
    <cellStyle name="Uwaga 3" xfId="23646" hidden="1"/>
    <cellStyle name="Uwaga 3" xfId="23645" hidden="1"/>
    <cellStyle name="Uwaga 3" xfId="23643" hidden="1"/>
    <cellStyle name="Uwaga 3" xfId="23631" hidden="1"/>
    <cellStyle name="Uwaga 3" xfId="23630" hidden="1"/>
    <cellStyle name="Uwaga 3" xfId="23628" hidden="1"/>
    <cellStyle name="Uwaga 3" xfId="23616" hidden="1"/>
    <cellStyle name="Uwaga 3" xfId="23615" hidden="1"/>
    <cellStyle name="Uwaga 3" xfId="23613" hidden="1"/>
    <cellStyle name="Uwaga 3" xfId="23601" hidden="1"/>
    <cellStyle name="Uwaga 3" xfId="23600" hidden="1"/>
    <cellStyle name="Uwaga 3" xfId="23598" hidden="1"/>
    <cellStyle name="Uwaga 3" xfId="23586" hidden="1"/>
    <cellStyle name="Uwaga 3" xfId="23585" hidden="1"/>
    <cellStyle name="Uwaga 3" xfId="23583" hidden="1"/>
    <cellStyle name="Uwaga 3" xfId="23571" hidden="1"/>
    <cellStyle name="Uwaga 3" xfId="23570" hidden="1"/>
    <cellStyle name="Uwaga 3" xfId="23568" hidden="1"/>
    <cellStyle name="Uwaga 3" xfId="23556" hidden="1"/>
    <cellStyle name="Uwaga 3" xfId="23555" hidden="1"/>
    <cellStyle name="Uwaga 3" xfId="23553" hidden="1"/>
    <cellStyle name="Uwaga 3" xfId="23541" hidden="1"/>
    <cellStyle name="Uwaga 3" xfId="23539" hidden="1"/>
    <cellStyle name="Uwaga 3" xfId="23536" hidden="1"/>
    <cellStyle name="Uwaga 3" xfId="23526" hidden="1"/>
    <cellStyle name="Uwaga 3" xfId="23524" hidden="1"/>
    <cellStyle name="Uwaga 3" xfId="23521" hidden="1"/>
    <cellStyle name="Uwaga 3" xfId="23511" hidden="1"/>
    <cellStyle name="Uwaga 3" xfId="23509" hidden="1"/>
    <cellStyle name="Uwaga 3" xfId="23506" hidden="1"/>
    <cellStyle name="Uwaga 3" xfId="23496" hidden="1"/>
    <cellStyle name="Uwaga 3" xfId="23494" hidden="1"/>
    <cellStyle name="Uwaga 3" xfId="23491" hidden="1"/>
    <cellStyle name="Uwaga 3" xfId="23481" hidden="1"/>
    <cellStyle name="Uwaga 3" xfId="23479" hidden="1"/>
    <cellStyle name="Uwaga 3" xfId="23476" hidden="1"/>
    <cellStyle name="Uwaga 3" xfId="23466" hidden="1"/>
    <cellStyle name="Uwaga 3" xfId="23464" hidden="1"/>
    <cellStyle name="Uwaga 3" xfId="23460" hidden="1"/>
    <cellStyle name="Uwaga 3" xfId="23451" hidden="1"/>
    <cellStyle name="Uwaga 3" xfId="23448" hidden="1"/>
    <cellStyle name="Uwaga 3" xfId="23444" hidden="1"/>
    <cellStyle name="Uwaga 3" xfId="23436" hidden="1"/>
    <cellStyle name="Uwaga 3" xfId="23434" hidden="1"/>
    <cellStyle name="Uwaga 3" xfId="23430" hidden="1"/>
    <cellStyle name="Uwaga 3" xfId="23421" hidden="1"/>
    <cellStyle name="Uwaga 3" xfId="23419" hidden="1"/>
    <cellStyle name="Uwaga 3" xfId="23416" hidden="1"/>
    <cellStyle name="Uwaga 3" xfId="23406" hidden="1"/>
    <cellStyle name="Uwaga 3" xfId="23404" hidden="1"/>
    <cellStyle name="Uwaga 3" xfId="23399" hidden="1"/>
    <cellStyle name="Uwaga 3" xfId="23391" hidden="1"/>
    <cellStyle name="Uwaga 3" xfId="23389" hidden="1"/>
    <cellStyle name="Uwaga 3" xfId="23384" hidden="1"/>
    <cellStyle name="Uwaga 3" xfId="23376" hidden="1"/>
    <cellStyle name="Uwaga 3" xfId="23374" hidden="1"/>
    <cellStyle name="Uwaga 3" xfId="23369" hidden="1"/>
    <cellStyle name="Uwaga 3" xfId="23361" hidden="1"/>
    <cellStyle name="Uwaga 3" xfId="23359" hidden="1"/>
    <cellStyle name="Uwaga 3" xfId="23355" hidden="1"/>
    <cellStyle name="Uwaga 3" xfId="23346" hidden="1"/>
    <cellStyle name="Uwaga 3" xfId="23343" hidden="1"/>
    <cellStyle name="Uwaga 3" xfId="23338" hidden="1"/>
    <cellStyle name="Uwaga 3" xfId="23331" hidden="1"/>
    <cellStyle name="Uwaga 3" xfId="23327" hidden="1"/>
    <cellStyle name="Uwaga 3" xfId="23322" hidden="1"/>
    <cellStyle name="Uwaga 3" xfId="23316" hidden="1"/>
    <cellStyle name="Uwaga 3" xfId="23312" hidden="1"/>
    <cellStyle name="Uwaga 3" xfId="23307" hidden="1"/>
    <cellStyle name="Uwaga 3" xfId="23301" hidden="1"/>
    <cellStyle name="Uwaga 3" xfId="23298" hidden="1"/>
    <cellStyle name="Uwaga 3" xfId="23294" hidden="1"/>
    <cellStyle name="Uwaga 3" xfId="23285" hidden="1"/>
    <cellStyle name="Uwaga 3" xfId="23280" hidden="1"/>
    <cellStyle name="Uwaga 3" xfId="23275" hidden="1"/>
    <cellStyle name="Uwaga 3" xfId="23270" hidden="1"/>
    <cellStyle name="Uwaga 3" xfId="23265" hidden="1"/>
    <cellStyle name="Uwaga 3" xfId="23260" hidden="1"/>
    <cellStyle name="Uwaga 3" xfId="23255" hidden="1"/>
    <cellStyle name="Uwaga 3" xfId="23250" hidden="1"/>
    <cellStyle name="Uwaga 3" xfId="23245" hidden="1"/>
    <cellStyle name="Uwaga 3" xfId="23241" hidden="1"/>
    <cellStyle name="Uwaga 3" xfId="23236" hidden="1"/>
    <cellStyle name="Uwaga 3" xfId="23231" hidden="1"/>
    <cellStyle name="Uwaga 3" xfId="23226" hidden="1"/>
    <cellStyle name="Uwaga 3" xfId="23222" hidden="1"/>
    <cellStyle name="Uwaga 3" xfId="23218" hidden="1"/>
    <cellStyle name="Uwaga 3" xfId="23211" hidden="1"/>
    <cellStyle name="Uwaga 3" xfId="23207" hidden="1"/>
    <cellStyle name="Uwaga 3" xfId="23202" hidden="1"/>
    <cellStyle name="Uwaga 3" xfId="23196" hidden="1"/>
    <cellStyle name="Uwaga 3" xfId="23192" hidden="1"/>
    <cellStyle name="Uwaga 3" xfId="23187" hidden="1"/>
    <cellStyle name="Uwaga 3" xfId="23181" hidden="1"/>
    <cellStyle name="Uwaga 3" xfId="23177" hidden="1"/>
    <cellStyle name="Uwaga 3" xfId="23173" hidden="1"/>
    <cellStyle name="Uwaga 3" xfId="23166" hidden="1"/>
    <cellStyle name="Uwaga 3" xfId="23162" hidden="1"/>
    <cellStyle name="Uwaga 3" xfId="23158" hidden="1"/>
    <cellStyle name="Uwaga 3" xfId="24106" hidden="1"/>
    <cellStyle name="Uwaga 3" xfId="24107" hidden="1"/>
    <cellStyle name="Uwaga 3" xfId="24109" hidden="1"/>
    <cellStyle name="Uwaga 3" xfId="24115" hidden="1"/>
    <cellStyle name="Uwaga 3" xfId="24116" hidden="1"/>
    <cellStyle name="Uwaga 3" xfId="24119" hidden="1"/>
    <cellStyle name="Uwaga 3" xfId="24124" hidden="1"/>
    <cellStyle name="Uwaga 3" xfId="24125" hidden="1"/>
    <cellStyle name="Uwaga 3" xfId="24128" hidden="1"/>
    <cellStyle name="Uwaga 3" xfId="24133" hidden="1"/>
    <cellStyle name="Uwaga 3" xfId="24134" hidden="1"/>
    <cellStyle name="Uwaga 3" xfId="24135" hidden="1"/>
    <cellStyle name="Uwaga 3" xfId="24142" hidden="1"/>
    <cellStyle name="Uwaga 3" xfId="24145" hidden="1"/>
    <cellStyle name="Uwaga 3" xfId="24148" hidden="1"/>
    <cellStyle name="Uwaga 3" xfId="24154" hidden="1"/>
    <cellStyle name="Uwaga 3" xfId="24157" hidden="1"/>
    <cellStyle name="Uwaga 3" xfId="24159" hidden="1"/>
    <cellStyle name="Uwaga 3" xfId="24164" hidden="1"/>
    <cellStyle name="Uwaga 3" xfId="24167" hidden="1"/>
    <cellStyle name="Uwaga 3" xfId="24168" hidden="1"/>
    <cellStyle name="Uwaga 3" xfId="24172" hidden="1"/>
    <cellStyle name="Uwaga 3" xfId="24175" hidden="1"/>
    <cellStyle name="Uwaga 3" xfId="24177" hidden="1"/>
    <cellStyle name="Uwaga 3" xfId="24178" hidden="1"/>
    <cellStyle name="Uwaga 3" xfId="24179" hidden="1"/>
    <cellStyle name="Uwaga 3" xfId="24182" hidden="1"/>
    <cellStyle name="Uwaga 3" xfId="24189" hidden="1"/>
    <cellStyle name="Uwaga 3" xfId="24192" hidden="1"/>
    <cellStyle name="Uwaga 3" xfId="24195" hidden="1"/>
    <cellStyle name="Uwaga 3" xfId="24198" hidden="1"/>
    <cellStyle name="Uwaga 3" xfId="24201" hidden="1"/>
    <cellStyle name="Uwaga 3" xfId="24204" hidden="1"/>
    <cellStyle name="Uwaga 3" xfId="24206" hidden="1"/>
    <cellStyle name="Uwaga 3" xfId="24209" hidden="1"/>
    <cellStyle name="Uwaga 3" xfId="24212" hidden="1"/>
    <cellStyle name="Uwaga 3" xfId="24214" hidden="1"/>
    <cellStyle name="Uwaga 3" xfId="24215" hidden="1"/>
    <cellStyle name="Uwaga 3" xfId="24217" hidden="1"/>
    <cellStyle name="Uwaga 3" xfId="24224" hidden="1"/>
    <cellStyle name="Uwaga 3" xfId="24227" hidden="1"/>
    <cellStyle name="Uwaga 3" xfId="24230" hidden="1"/>
    <cellStyle name="Uwaga 3" xfId="24234" hidden="1"/>
    <cellStyle name="Uwaga 3" xfId="24237" hidden="1"/>
    <cellStyle name="Uwaga 3" xfId="24240" hidden="1"/>
    <cellStyle name="Uwaga 3" xfId="24242" hidden="1"/>
    <cellStyle name="Uwaga 3" xfId="24245" hidden="1"/>
    <cellStyle name="Uwaga 3" xfId="24248" hidden="1"/>
    <cellStyle name="Uwaga 3" xfId="24250" hidden="1"/>
    <cellStyle name="Uwaga 3" xfId="24251" hidden="1"/>
    <cellStyle name="Uwaga 3" xfId="24254" hidden="1"/>
    <cellStyle name="Uwaga 3" xfId="24261" hidden="1"/>
    <cellStyle name="Uwaga 3" xfId="24264" hidden="1"/>
    <cellStyle name="Uwaga 3" xfId="24267" hidden="1"/>
    <cellStyle name="Uwaga 3" xfId="24271" hidden="1"/>
    <cellStyle name="Uwaga 3" xfId="24274" hidden="1"/>
    <cellStyle name="Uwaga 3" xfId="24276" hidden="1"/>
    <cellStyle name="Uwaga 3" xfId="24279" hidden="1"/>
    <cellStyle name="Uwaga 3" xfId="24282" hidden="1"/>
    <cellStyle name="Uwaga 3" xfId="24285" hidden="1"/>
    <cellStyle name="Uwaga 3" xfId="24286" hidden="1"/>
    <cellStyle name="Uwaga 3" xfId="24287" hidden="1"/>
    <cellStyle name="Uwaga 3" xfId="24289" hidden="1"/>
    <cellStyle name="Uwaga 3" xfId="24295" hidden="1"/>
    <cellStyle name="Uwaga 3" xfId="24296" hidden="1"/>
    <cellStyle name="Uwaga 3" xfId="24298" hidden="1"/>
    <cellStyle name="Uwaga 3" xfId="24304" hidden="1"/>
    <cellStyle name="Uwaga 3" xfId="24306" hidden="1"/>
    <cellStyle name="Uwaga 3" xfId="24309" hidden="1"/>
    <cellStyle name="Uwaga 3" xfId="24313" hidden="1"/>
    <cellStyle name="Uwaga 3" xfId="24314" hidden="1"/>
    <cellStyle name="Uwaga 3" xfId="24316" hidden="1"/>
    <cellStyle name="Uwaga 3" xfId="24322" hidden="1"/>
    <cellStyle name="Uwaga 3" xfId="24323" hidden="1"/>
    <cellStyle name="Uwaga 3" xfId="24324" hidden="1"/>
    <cellStyle name="Uwaga 3" xfId="24332" hidden="1"/>
    <cellStyle name="Uwaga 3" xfId="24335" hidden="1"/>
    <cellStyle name="Uwaga 3" xfId="24338" hidden="1"/>
    <cellStyle name="Uwaga 3" xfId="24341" hidden="1"/>
    <cellStyle name="Uwaga 3" xfId="24344" hidden="1"/>
    <cellStyle name="Uwaga 3" xfId="24347" hidden="1"/>
    <cellStyle name="Uwaga 3" xfId="24350" hidden="1"/>
    <cellStyle name="Uwaga 3" xfId="24353" hidden="1"/>
    <cellStyle name="Uwaga 3" xfId="24356" hidden="1"/>
    <cellStyle name="Uwaga 3" xfId="24358" hidden="1"/>
    <cellStyle name="Uwaga 3" xfId="24359" hidden="1"/>
    <cellStyle name="Uwaga 3" xfId="24361" hidden="1"/>
    <cellStyle name="Uwaga 3" xfId="24368" hidden="1"/>
    <cellStyle name="Uwaga 3" xfId="24371" hidden="1"/>
    <cellStyle name="Uwaga 3" xfId="24374" hidden="1"/>
    <cellStyle name="Uwaga 3" xfId="24377" hidden="1"/>
    <cellStyle name="Uwaga 3" xfId="24380" hidden="1"/>
    <cellStyle name="Uwaga 3" xfId="24383" hidden="1"/>
    <cellStyle name="Uwaga 3" xfId="24386" hidden="1"/>
    <cellStyle name="Uwaga 3" xfId="24388" hidden="1"/>
    <cellStyle name="Uwaga 3" xfId="24391" hidden="1"/>
    <cellStyle name="Uwaga 3" xfId="24394" hidden="1"/>
    <cellStyle name="Uwaga 3" xfId="24395" hidden="1"/>
    <cellStyle name="Uwaga 3" xfId="24396" hidden="1"/>
    <cellStyle name="Uwaga 3" xfId="24403" hidden="1"/>
    <cellStyle name="Uwaga 3" xfId="24404" hidden="1"/>
    <cellStyle name="Uwaga 3" xfId="24406" hidden="1"/>
    <cellStyle name="Uwaga 3" xfId="24412" hidden="1"/>
    <cellStyle name="Uwaga 3" xfId="24413" hidden="1"/>
    <cellStyle name="Uwaga 3" xfId="24415" hidden="1"/>
    <cellStyle name="Uwaga 3" xfId="24421" hidden="1"/>
    <cellStyle name="Uwaga 3" xfId="24422" hidden="1"/>
    <cellStyle name="Uwaga 3" xfId="24424" hidden="1"/>
    <cellStyle name="Uwaga 3" xfId="24430" hidden="1"/>
    <cellStyle name="Uwaga 3" xfId="24431" hidden="1"/>
    <cellStyle name="Uwaga 3" xfId="24432" hidden="1"/>
    <cellStyle name="Uwaga 3" xfId="24440" hidden="1"/>
    <cellStyle name="Uwaga 3" xfId="24442" hidden="1"/>
    <cellStyle name="Uwaga 3" xfId="24445" hidden="1"/>
    <cellStyle name="Uwaga 3" xfId="24449" hidden="1"/>
    <cellStyle name="Uwaga 3" xfId="24452" hidden="1"/>
    <cellStyle name="Uwaga 3" xfId="24455" hidden="1"/>
    <cellStyle name="Uwaga 3" xfId="24458" hidden="1"/>
    <cellStyle name="Uwaga 3" xfId="24460" hidden="1"/>
    <cellStyle name="Uwaga 3" xfId="24463" hidden="1"/>
    <cellStyle name="Uwaga 3" xfId="24466" hidden="1"/>
    <cellStyle name="Uwaga 3" xfId="24467" hidden="1"/>
    <cellStyle name="Uwaga 3" xfId="24468" hidden="1"/>
    <cellStyle name="Uwaga 3" xfId="24475" hidden="1"/>
    <cellStyle name="Uwaga 3" xfId="24477" hidden="1"/>
    <cellStyle name="Uwaga 3" xfId="24479" hidden="1"/>
    <cellStyle name="Uwaga 3" xfId="24484" hidden="1"/>
    <cellStyle name="Uwaga 3" xfId="24486" hidden="1"/>
    <cellStyle name="Uwaga 3" xfId="24488" hidden="1"/>
    <cellStyle name="Uwaga 3" xfId="24493" hidden="1"/>
    <cellStyle name="Uwaga 3" xfId="24495" hidden="1"/>
    <cellStyle name="Uwaga 3" xfId="24497" hidden="1"/>
    <cellStyle name="Uwaga 3" xfId="24502" hidden="1"/>
    <cellStyle name="Uwaga 3" xfId="24503" hidden="1"/>
    <cellStyle name="Uwaga 3" xfId="24504" hidden="1"/>
    <cellStyle name="Uwaga 3" xfId="24511" hidden="1"/>
    <cellStyle name="Uwaga 3" xfId="24513" hidden="1"/>
    <cellStyle name="Uwaga 3" xfId="24515" hidden="1"/>
    <cellStyle name="Uwaga 3" xfId="24520" hidden="1"/>
    <cellStyle name="Uwaga 3" xfId="24522" hidden="1"/>
    <cellStyle name="Uwaga 3" xfId="24524" hidden="1"/>
    <cellStyle name="Uwaga 3" xfId="24529" hidden="1"/>
    <cellStyle name="Uwaga 3" xfId="24531" hidden="1"/>
    <cellStyle name="Uwaga 3" xfId="24532" hidden="1"/>
    <cellStyle name="Uwaga 3" xfId="24538" hidden="1"/>
    <cellStyle name="Uwaga 3" xfId="24539" hidden="1"/>
    <cellStyle name="Uwaga 3" xfId="24540" hidden="1"/>
    <cellStyle name="Uwaga 3" xfId="24547" hidden="1"/>
    <cellStyle name="Uwaga 3" xfId="24549" hidden="1"/>
    <cellStyle name="Uwaga 3" xfId="24551" hidden="1"/>
    <cellStyle name="Uwaga 3" xfId="24556" hidden="1"/>
    <cellStyle name="Uwaga 3" xfId="24558" hidden="1"/>
    <cellStyle name="Uwaga 3" xfId="24560" hidden="1"/>
    <cellStyle name="Uwaga 3" xfId="24565" hidden="1"/>
    <cellStyle name="Uwaga 3" xfId="24567" hidden="1"/>
    <cellStyle name="Uwaga 3" xfId="24569" hidden="1"/>
    <cellStyle name="Uwaga 3" xfId="24574" hidden="1"/>
    <cellStyle name="Uwaga 3" xfId="24575" hidden="1"/>
    <cellStyle name="Uwaga 3" xfId="24577" hidden="1"/>
    <cellStyle name="Uwaga 3" xfId="24583" hidden="1"/>
    <cellStyle name="Uwaga 3" xfId="24584" hidden="1"/>
    <cellStyle name="Uwaga 3" xfId="24585" hidden="1"/>
    <cellStyle name="Uwaga 3" xfId="24592" hidden="1"/>
    <cellStyle name="Uwaga 3" xfId="24593" hidden="1"/>
    <cellStyle name="Uwaga 3" xfId="24594" hidden="1"/>
    <cellStyle name="Uwaga 3" xfId="24601" hidden="1"/>
    <cellStyle name="Uwaga 3" xfId="24602" hidden="1"/>
    <cellStyle name="Uwaga 3" xfId="24603" hidden="1"/>
    <cellStyle name="Uwaga 3" xfId="24610" hidden="1"/>
    <cellStyle name="Uwaga 3" xfId="24611" hidden="1"/>
    <cellStyle name="Uwaga 3" xfId="24612" hidden="1"/>
    <cellStyle name="Uwaga 3" xfId="24619" hidden="1"/>
    <cellStyle name="Uwaga 3" xfId="24620" hidden="1"/>
    <cellStyle name="Uwaga 3" xfId="24621" hidden="1"/>
    <cellStyle name="Uwaga 3" xfId="24671" hidden="1"/>
    <cellStyle name="Uwaga 3" xfId="24672" hidden="1"/>
    <cellStyle name="Uwaga 3" xfId="24674" hidden="1"/>
    <cellStyle name="Uwaga 3" xfId="24686" hidden="1"/>
    <cellStyle name="Uwaga 3" xfId="24687" hidden="1"/>
    <cellStyle name="Uwaga 3" xfId="24692" hidden="1"/>
    <cellStyle name="Uwaga 3" xfId="24701" hidden="1"/>
    <cellStyle name="Uwaga 3" xfId="24702" hidden="1"/>
    <cellStyle name="Uwaga 3" xfId="24707" hidden="1"/>
    <cellStyle name="Uwaga 3" xfId="24716" hidden="1"/>
    <cellStyle name="Uwaga 3" xfId="24717" hidden="1"/>
    <cellStyle name="Uwaga 3" xfId="24718" hidden="1"/>
    <cellStyle name="Uwaga 3" xfId="24731" hidden="1"/>
    <cellStyle name="Uwaga 3" xfId="24736" hidden="1"/>
    <cellStyle name="Uwaga 3" xfId="24741" hidden="1"/>
    <cellStyle name="Uwaga 3" xfId="24751" hidden="1"/>
    <cellStyle name="Uwaga 3" xfId="24756" hidden="1"/>
    <cellStyle name="Uwaga 3" xfId="24760" hidden="1"/>
    <cellStyle name="Uwaga 3" xfId="24767" hidden="1"/>
    <cellStyle name="Uwaga 3" xfId="24772" hidden="1"/>
    <cellStyle name="Uwaga 3" xfId="24775" hidden="1"/>
    <cellStyle name="Uwaga 3" xfId="24781" hidden="1"/>
    <cellStyle name="Uwaga 3" xfId="24786" hidden="1"/>
    <cellStyle name="Uwaga 3" xfId="24790" hidden="1"/>
    <cellStyle name="Uwaga 3" xfId="24791" hidden="1"/>
    <cellStyle name="Uwaga 3" xfId="24792" hidden="1"/>
    <cellStyle name="Uwaga 3" xfId="24796" hidden="1"/>
    <cellStyle name="Uwaga 3" xfId="24808" hidden="1"/>
    <cellStyle name="Uwaga 3" xfId="24813" hidden="1"/>
    <cellStyle name="Uwaga 3" xfId="24818" hidden="1"/>
    <cellStyle name="Uwaga 3" xfId="24823" hidden="1"/>
    <cellStyle name="Uwaga 3" xfId="24828" hidden="1"/>
    <cellStyle name="Uwaga 3" xfId="24833" hidden="1"/>
    <cellStyle name="Uwaga 3" xfId="24837" hidden="1"/>
    <cellStyle name="Uwaga 3" xfId="24841" hidden="1"/>
    <cellStyle name="Uwaga 3" xfId="24846" hidden="1"/>
    <cellStyle name="Uwaga 3" xfId="24851" hidden="1"/>
    <cellStyle name="Uwaga 3" xfId="24852" hidden="1"/>
    <cellStyle name="Uwaga 3" xfId="24854" hidden="1"/>
    <cellStyle name="Uwaga 3" xfId="24867" hidden="1"/>
    <cellStyle name="Uwaga 3" xfId="24871" hidden="1"/>
    <cellStyle name="Uwaga 3" xfId="24876" hidden="1"/>
    <cellStyle name="Uwaga 3" xfId="24883" hidden="1"/>
    <cellStyle name="Uwaga 3" xfId="24887" hidden="1"/>
    <cellStyle name="Uwaga 3" xfId="24892" hidden="1"/>
    <cellStyle name="Uwaga 3" xfId="24897" hidden="1"/>
    <cellStyle name="Uwaga 3" xfId="24900" hidden="1"/>
    <cellStyle name="Uwaga 3" xfId="24905" hidden="1"/>
    <cellStyle name="Uwaga 3" xfId="24911" hidden="1"/>
    <cellStyle name="Uwaga 3" xfId="24912" hidden="1"/>
    <cellStyle name="Uwaga 3" xfId="24915" hidden="1"/>
    <cellStyle name="Uwaga 3" xfId="24928" hidden="1"/>
    <cellStyle name="Uwaga 3" xfId="24932" hidden="1"/>
    <cellStyle name="Uwaga 3" xfId="24937" hidden="1"/>
    <cellStyle name="Uwaga 3" xfId="24944" hidden="1"/>
    <cellStyle name="Uwaga 3" xfId="24949" hidden="1"/>
    <cellStyle name="Uwaga 3" xfId="24953" hidden="1"/>
    <cellStyle name="Uwaga 3" xfId="24958" hidden="1"/>
    <cellStyle name="Uwaga 3" xfId="24962" hidden="1"/>
    <cellStyle name="Uwaga 3" xfId="24967" hidden="1"/>
    <cellStyle name="Uwaga 3" xfId="24971" hidden="1"/>
    <cellStyle name="Uwaga 3" xfId="24972" hidden="1"/>
    <cellStyle name="Uwaga 3" xfId="24974" hidden="1"/>
    <cellStyle name="Uwaga 3" xfId="24986" hidden="1"/>
    <cellStyle name="Uwaga 3" xfId="24987" hidden="1"/>
    <cellStyle name="Uwaga 3" xfId="24989" hidden="1"/>
    <cellStyle name="Uwaga 3" xfId="25001" hidden="1"/>
    <cellStyle name="Uwaga 3" xfId="25003" hidden="1"/>
    <cellStyle name="Uwaga 3" xfId="25006" hidden="1"/>
    <cellStyle name="Uwaga 3" xfId="25016" hidden="1"/>
    <cellStyle name="Uwaga 3" xfId="25017" hidden="1"/>
    <cellStyle name="Uwaga 3" xfId="25019" hidden="1"/>
    <cellStyle name="Uwaga 3" xfId="25031" hidden="1"/>
    <cellStyle name="Uwaga 3" xfId="25032" hidden="1"/>
    <cellStyle name="Uwaga 3" xfId="25033" hidden="1"/>
    <cellStyle name="Uwaga 3" xfId="25047" hidden="1"/>
    <cellStyle name="Uwaga 3" xfId="25050" hidden="1"/>
    <cellStyle name="Uwaga 3" xfId="25054" hidden="1"/>
    <cellStyle name="Uwaga 3" xfId="25062" hidden="1"/>
    <cellStyle name="Uwaga 3" xfId="25065" hidden="1"/>
    <cellStyle name="Uwaga 3" xfId="25069" hidden="1"/>
    <cellStyle name="Uwaga 3" xfId="25077" hidden="1"/>
    <cellStyle name="Uwaga 3" xfId="25080" hidden="1"/>
    <cellStyle name="Uwaga 3" xfId="25084" hidden="1"/>
    <cellStyle name="Uwaga 3" xfId="25091" hidden="1"/>
    <cellStyle name="Uwaga 3" xfId="25092" hidden="1"/>
    <cellStyle name="Uwaga 3" xfId="25094" hidden="1"/>
    <cellStyle name="Uwaga 3" xfId="25107" hidden="1"/>
    <cellStyle name="Uwaga 3" xfId="25110" hidden="1"/>
    <cellStyle name="Uwaga 3" xfId="25113" hidden="1"/>
    <cellStyle name="Uwaga 3" xfId="25122" hidden="1"/>
    <cellStyle name="Uwaga 3" xfId="25125" hidden="1"/>
    <cellStyle name="Uwaga 3" xfId="25129" hidden="1"/>
    <cellStyle name="Uwaga 3" xfId="25137" hidden="1"/>
    <cellStyle name="Uwaga 3" xfId="25139" hidden="1"/>
    <cellStyle name="Uwaga 3" xfId="25142" hidden="1"/>
    <cellStyle name="Uwaga 3" xfId="25151" hidden="1"/>
    <cellStyle name="Uwaga 3" xfId="25152" hidden="1"/>
    <cellStyle name="Uwaga 3" xfId="25153" hidden="1"/>
    <cellStyle name="Uwaga 3" xfId="25166" hidden="1"/>
    <cellStyle name="Uwaga 3" xfId="25167" hidden="1"/>
    <cellStyle name="Uwaga 3" xfId="25169" hidden="1"/>
    <cellStyle name="Uwaga 3" xfId="25181" hidden="1"/>
    <cellStyle name="Uwaga 3" xfId="25182" hidden="1"/>
    <cellStyle name="Uwaga 3" xfId="25184" hidden="1"/>
    <cellStyle name="Uwaga 3" xfId="25196" hidden="1"/>
    <cellStyle name="Uwaga 3" xfId="25197" hidden="1"/>
    <cellStyle name="Uwaga 3" xfId="25199" hidden="1"/>
    <cellStyle name="Uwaga 3" xfId="25211" hidden="1"/>
    <cellStyle name="Uwaga 3" xfId="25212" hidden="1"/>
    <cellStyle name="Uwaga 3" xfId="25213" hidden="1"/>
    <cellStyle name="Uwaga 3" xfId="25227" hidden="1"/>
    <cellStyle name="Uwaga 3" xfId="25229" hidden="1"/>
    <cellStyle name="Uwaga 3" xfId="25232" hidden="1"/>
    <cellStyle name="Uwaga 3" xfId="25242" hidden="1"/>
    <cellStyle name="Uwaga 3" xfId="25245" hidden="1"/>
    <cellStyle name="Uwaga 3" xfId="25248" hidden="1"/>
    <cellStyle name="Uwaga 3" xfId="25257" hidden="1"/>
    <cellStyle name="Uwaga 3" xfId="25259" hidden="1"/>
    <cellStyle name="Uwaga 3" xfId="25262" hidden="1"/>
    <cellStyle name="Uwaga 3" xfId="25271" hidden="1"/>
    <cellStyle name="Uwaga 3" xfId="25272" hidden="1"/>
    <cellStyle name="Uwaga 3" xfId="25273" hidden="1"/>
    <cellStyle name="Uwaga 3" xfId="25286" hidden="1"/>
    <cellStyle name="Uwaga 3" xfId="25288" hidden="1"/>
    <cellStyle name="Uwaga 3" xfId="25290" hidden="1"/>
    <cellStyle name="Uwaga 3" xfId="25301" hidden="1"/>
    <cellStyle name="Uwaga 3" xfId="25303" hidden="1"/>
    <cellStyle name="Uwaga 3" xfId="25305" hidden="1"/>
    <cellStyle name="Uwaga 3" xfId="25316" hidden="1"/>
    <cellStyle name="Uwaga 3" xfId="25318" hidden="1"/>
    <cellStyle name="Uwaga 3" xfId="25320" hidden="1"/>
    <cellStyle name="Uwaga 3" xfId="25331" hidden="1"/>
    <cellStyle name="Uwaga 3" xfId="25332" hidden="1"/>
    <cellStyle name="Uwaga 3" xfId="25333" hidden="1"/>
    <cellStyle name="Uwaga 3" xfId="25346" hidden="1"/>
    <cellStyle name="Uwaga 3" xfId="25348" hidden="1"/>
    <cellStyle name="Uwaga 3" xfId="25350" hidden="1"/>
    <cellStyle name="Uwaga 3" xfId="25361" hidden="1"/>
    <cellStyle name="Uwaga 3" xfId="25363" hidden="1"/>
    <cellStyle name="Uwaga 3" xfId="25365" hidden="1"/>
    <cellStyle name="Uwaga 3" xfId="25376" hidden="1"/>
    <cellStyle name="Uwaga 3" xfId="25378" hidden="1"/>
    <cellStyle name="Uwaga 3" xfId="25379" hidden="1"/>
    <cellStyle name="Uwaga 3" xfId="25391" hidden="1"/>
    <cellStyle name="Uwaga 3" xfId="25392" hidden="1"/>
    <cellStyle name="Uwaga 3" xfId="25393" hidden="1"/>
    <cellStyle name="Uwaga 3" xfId="25406" hidden="1"/>
    <cellStyle name="Uwaga 3" xfId="25408" hidden="1"/>
    <cellStyle name="Uwaga 3" xfId="25410" hidden="1"/>
    <cellStyle name="Uwaga 3" xfId="25421" hidden="1"/>
    <cellStyle name="Uwaga 3" xfId="25423" hidden="1"/>
    <cellStyle name="Uwaga 3" xfId="25425" hidden="1"/>
    <cellStyle name="Uwaga 3" xfId="25436" hidden="1"/>
    <cellStyle name="Uwaga 3" xfId="25438" hidden="1"/>
    <cellStyle name="Uwaga 3" xfId="25440" hidden="1"/>
    <cellStyle name="Uwaga 3" xfId="25451" hidden="1"/>
    <cellStyle name="Uwaga 3" xfId="25452" hidden="1"/>
    <cellStyle name="Uwaga 3" xfId="25454" hidden="1"/>
    <cellStyle name="Uwaga 3" xfId="25465" hidden="1"/>
    <cellStyle name="Uwaga 3" xfId="25467" hidden="1"/>
    <cellStyle name="Uwaga 3" xfId="25468" hidden="1"/>
    <cellStyle name="Uwaga 3" xfId="25477" hidden="1"/>
    <cellStyle name="Uwaga 3" xfId="25480" hidden="1"/>
    <cellStyle name="Uwaga 3" xfId="25482" hidden="1"/>
    <cellStyle name="Uwaga 3" xfId="25493" hidden="1"/>
    <cellStyle name="Uwaga 3" xfId="25495" hidden="1"/>
    <cellStyle name="Uwaga 3" xfId="25497" hidden="1"/>
    <cellStyle name="Uwaga 3" xfId="25509" hidden="1"/>
    <cellStyle name="Uwaga 3" xfId="25511" hidden="1"/>
    <cellStyle name="Uwaga 3" xfId="25513" hidden="1"/>
    <cellStyle name="Uwaga 3" xfId="25521" hidden="1"/>
    <cellStyle name="Uwaga 3" xfId="25523" hidden="1"/>
    <cellStyle name="Uwaga 3" xfId="25526" hidden="1"/>
    <cellStyle name="Uwaga 3" xfId="25516" hidden="1"/>
    <cellStyle name="Uwaga 3" xfId="25515" hidden="1"/>
    <cellStyle name="Uwaga 3" xfId="25514" hidden="1"/>
    <cellStyle name="Uwaga 3" xfId="25501" hidden="1"/>
    <cellStyle name="Uwaga 3" xfId="25500" hidden="1"/>
    <cellStyle name="Uwaga 3" xfId="25499" hidden="1"/>
    <cellStyle name="Uwaga 3" xfId="25486" hidden="1"/>
    <cellStyle name="Uwaga 3" xfId="25485" hidden="1"/>
    <cellStyle name="Uwaga 3" xfId="25484" hidden="1"/>
    <cellStyle name="Uwaga 3" xfId="25471" hidden="1"/>
    <cellStyle name="Uwaga 3" xfId="25470" hidden="1"/>
    <cellStyle name="Uwaga 3" xfId="25469" hidden="1"/>
    <cellStyle name="Uwaga 3" xfId="25456" hidden="1"/>
    <cellStyle name="Uwaga 3" xfId="25455" hidden="1"/>
    <cellStyle name="Uwaga 3" xfId="25453" hidden="1"/>
    <cellStyle name="Uwaga 3" xfId="25442" hidden="1"/>
    <cellStyle name="Uwaga 3" xfId="25439" hidden="1"/>
    <cellStyle name="Uwaga 3" xfId="25437" hidden="1"/>
    <cellStyle name="Uwaga 3" xfId="25427" hidden="1"/>
    <cellStyle name="Uwaga 3" xfId="25424" hidden="1"/>
    <cellStyle name="Uwaga 3" xfId="25422" hidden="1"/>
    <cellStyle name="Uwaga 3" xfId="25412" hidden="1"/>
    <cellStyle name="Uwaga 3" xfId="25409" hidden="1"/>
    <cellStyle name="Uwaga 3" xfId="25407" hidden="1"/>
    <cellStyle name="Uwaga 3" xfId="25397" hidden="1"/>
    <cellStyle name="Uwaga 3" xfId="25395" hidden="1"/>
    <cellStyle name="Uwaga 3" xfId="25394" hidden="1"/>
    <cellStyle name="Uwaga 3" xfId="25382" hidden="1"/>
    <cellStyle name="Uwaga 3" xfId="25380" hidden="1"/>
    <cellStyle name="Uwaga 3" xfId="25377" hidden="1"/>
    <cellStyle name="Uwaga 3" xfId="25367" hidden="1"/>
    <cellStyle name="Uwaga 3" xfId="25364" hidden="1"/>
    <cellStyle name="Uwaga 3" xfId="25362" hidden="1"/>
    <cellStyle name="Uwaga 3" xfId="25352" hidden="1"/>
    <cellStyle name="Uwaga 3" xfId="25349" hidden="1"/>
    <cellStyle name="Uwaga 3" xfId="25347" hidden="1"/>
    <cellStyle name="Uwaga 3" xfId="25337" hidden="1"/>
    <cellStyle name="Uwaga 3" xfId="25335" hidden="1"/>
    <cellStyle name="Uwaga 3" xfId="25334" hidden="1"/>
    <cellStyle name="Uwaga 3" xfId="25322" hidden="1"/>
    <cellStyle name="Uwaga 3" xfId="25319" hidden="1"/>
    <cellStyle name="Uwaga 3" xfId="25317" hidden="1"/>
    <cellStyle name="Uwaga 3" xfId="25307" hidden="1"/>
    <cellStyle name="Uwaga 3" xfId="25304" hidden="1"/>
    <cellStyle name="Uwaga 3" xfId="25302" hidden="1"/>
    <cellStyle name="Uwaga 3" xfId="25292" hidden="1"/>
    <cellStyle name="Uwaga 3" xfId="25289" hidden="1"/>
    <cellStyle name="Uwaga 3" xfId="25287" hidden="1"/>
    <cellStyle name="Uwaga 3" xfId="25277" hidden="1"/>
    <cellStyle name="Uwaga 3" xfId="25275" hidden="1"/>
    <cellStyle name="Uwaga 3" xfId="25274" hidden="1"/>
    <cellStyle name="Uwaga 3" xfId="25261" hidden="1"/>
    <cellStyle name="Uwaga 3" xfId="25258" hidden="1"/>
    <cellStyle name="Uwaga 3" xfId="25256" hidden="1"/>
    <cellStyle name="Uwaga 3" xfId="25246" hidden="1"/>
    <cellStyle name="Uwaga 3" xfId="25243" hidden="1"/>
    <cellStyle name="Uwaga 3" xfId="25241" hidden="1"/>
    <cellStyle name="Uwaga 3" xfId="25231" hidden="1"/>
    <cellStyle name="Uwaga 3" xfId="25228" hidden="1"/>
    <cellStyle name="Uwaga 3" xfId="25226" hidden="1"/>
    <cellStyle name="Uwaga 3" xfId="25217" hidden="1"/>
    <cellStyle name="Uwaga 3" xfId="25215" hidden="1"/>
    <cellStyle name="Uwaga 3" xfId="25214" hidden="1"/>
    <cellStyle name="Uwaga 3" xfId="25202" hidden="1"/>
    <cellStyle name="Uwaga 3" xfId="25200" hidden="1"/>
    <cellStyle name="Uwaga 3" xfId="25198" hidden="1"/>
    <cellStyle name="Uwaga 3" xfId="25187" hidden="1"/>
    <cellStyle name="Uwaga 3" xfId="25185" hidden="1"/>
    <cellStyle name="Uwaga 3" xfId="25183" hidden="1"/>
    <cellStyle name="Uwaga 3" xfId="25172" hidden="1"/>
    <cellStyle name="Uwaga 3" xfId="25170" hidden="1"/>
    <cellStyle name="Uwaga 3" xfId="25168" hidden="1"/>
    <cellStyle name="Uwaga 3" xfId="25157" hidden="1"/>
    <cellStyle name="Uwaga 3" xfId="25155" hidden="1"/>
    <cellStyle name="Uwaga 3" xfId="25154" hidden="1"/>
    <cellStyle name="Uwaga 3" xfId="25141" hidden="1"/>
    <cellStyle name="Uwaga 3" xfId="25138" hidden="1"/>
    <cellStyle name="Uwaga 3" xfId="25136" hidden="1"/>
    <cellStyle name="Uwaga 3" xfId="25126" hidden="1"/>
    <cellStyle name="Uwaga 3" xfId="25123" hidden="1"/>
    <cellStyle name="Uwaga 3" xfId="25121" hidden="1"/>
    <cellStyle name="Uwaga 3" xfId="25111" hidden="1"/>
    <cellStyle name="Uwaga 3" xfId="25108" hidden="1"/>
    <cellStyle name="Uwaga 3" xfId="25106" hidden="1"/>
    <cellStyle name="Uwaga 3" xfId="25097" hidden="1"/>
    <cellStyle name="Uwaga 3" xfId="25095" hidden="1"/>
    <cellStyle name="Uwaga 3" xfId="25093" hidden="1"/>
    <cellStyle name="Uwaga 3" xfId="25081" hidden="1"/>
    <cellStyle name="Uwaga 3" xfId="25078" hidden="1"/>
    <cellStyle name="Uwaga 3" xfId="25076" hidden="1"/>
    <cellStyle name="Uwaga 3" xfId="25066" hidden="1"/>
    <cellStyle name="Uwaga 3" xfId="25063" hidden="1"/>
    <cellStyle name="Uwaga 3" xfId="25061" hidden="1"/>
    <cellStyle name="Uwaga 3" xfId="25051" hidden="1"/>
    <cellStyle name="Uwaga 3" xfId="25048" hidden="1"/>
    <cellStyle name="Uwaga 3" xfId="25046" hidden="1"/>
    <cellStyle name="Uwaga 3" xfId="25039" hidden="1"/>
    <cellStyle name="Uwaga 3" xfId="25036" hidden="1"/>
    <cellStyle name="Uwaga 3" xfId="25034" hidden="1"/>
    <cellStyle name="Uwaga 3" xfId="25024" hidden="1"/>
    <cellStyle name="Uwaga 3" xfId="25021" hidden="1"/>
    <cellStyle name="Uwaga 3" xfId="25018" hidden="1"/>
    <cellStyle name="Uwaga 3" xfId="25009" hidden="1"/>
    <cellStyle name="Uwaga 3" xfId="25005" hidden="1"/>
    <cellStyle name="Uwaga 3" xfId="25002" hidden="1"/>
    <cellStyle name="Uwaga 3" xfId="24994" hidden="1"/>
    <cellStyle name="Uwaga 3" xfId="24991" hidden="1"/>
    <cellStyle name="Uwaga 3" xfId="24988" hidden="1"/>
    <cellStyle name="Uwaga 3" xfId="24979" hidden="1"/>
    <cellStyle name="Uwaga 3" xfId="24976" hidden="1"/>
    <cellStyle name="Uwaga 3" xfId="24973" hidden="1"/>
    <cellStyle name="Uwaga 3" xfId="24963" hidden="1"/>
    <cellStyle name="Uwaga 3" xfId="24959" hidden="1"/>
    <cellStyle name="Uwaga 3" xfId="24956" hidden="1"/>
    <cellStyle name="Uwaga 3" xfId="24947" hidden="1"/>
    <cellStyle name="Uwaga 3" xfId="24943" hidden="1"/>
    <cellStyle name="Uwaga 3" xfId="24941" hidden="1"/>
    <cellStyle name="Uwaga 3" xfId="24933" hidden="1"/>
    <cellStyle name="Uwaga 3" xfId="24929" hidden="1"/>
    <cellStyle name="Uwaga 3" xfId="24926" hidden="1"/>
    <cellStyle name="Uwaga 3" xfId="24919" hidden="1"/>
    <cellStyle name="Uwaga 3" xfId="24916" hidden="1"/>
    <cellStyle name="Uwaga 3" xfId="24913" hidden="1"/>
    <cellStyle name="Uwaga 3" xfId="24904" hidden="1"/>
    <cellStyle name="Uwaga 3" xfId="24899" hidden="1"/>
    <cellStyle name="Uwaga 3" xfId="24896" hidden="1"/>
    <cellStyle name="Uwaga 3" xfId="24889" hidden="1"/>
    <cellStyle name="Uwaga 3" xfId="24884" hidden="1"/>
    <cellStyle name="Uwaga 3" xfId="24881" hidden="1"/>
    <cellStyle name="Uwaga 3" xfId="24874" hidden="1"/>
    <cellStyle name="Uwaga 3" xfId="24869" hidden="1"/>
    <cellStyle name="Uwaga 3" xfId="24866" hidden="1"/>
    <cellStyle name="Uwaga 3" xfId="24860" hidden="1"/>
    <cellStyle name="Uwaga 3" xfId="24856" hidden="1"/>
    <cellStyle name="Uwaga 3" xfId="24853" hidden="1"/>
    <cellStyle name="Uwaga 3" xfId="24845" hidden="1"/>
    <cellStyle name="Uwaga 3" xfId="24840" hidden="1"/>
    <cellStyle name="Uwaga 3" xfId="24836" hidden="1"/>
    <cellStyle name="Uwaga 3" xfId="24830" hidden="1"/>
    <cellStyle name="Uwaga 3" xfId="24825" hidden="1"/>
    <cellStyle name="Uwaga 3" xfId="24821" hidden="1"/>
    <cellStyle name="Uwaga 3" xfId="24815" hidden="1"/>
    <cellStyle name="Uwaga 3" xfId="24810" hidden="1"/>
    <cellStyle name="Uwaga 3" xfId="24806" hidden="1"/>
    <cellStyle name="Uwaga 3" xfId="24801" hidden="1"/>
    <cellStyle name="Uwaga 3" xfId="24797" hidden="1"/>
    <cellStyle name="Uwaga 3" xfId="24793" hidden="1"/>
    <cellStyle name="Uwaga 3" xfId="24785" hidden="1"/>
    <cellStyle name="Uwaga 3" xfId="24780" hidden="1"/>
    <cellStyle name="Uwaga 3" xfId="24776" hidden="1"/>
    <cellStyle name="Uwaga 3" xfId="24770" hidden="1"/>
    <cellStyle name="Uwaga 3" xfId="24765" hidden="1"/>
    <cellStyle name="Uwaga 3" xfId="24761" hidden="1"/>
    <cellStyle name="Uwaga 3" xfId="24755" hidden="1"/>
    <cellStyle name="Uwaga 3" xfId="24750" hidden="1"/>
    <cellStyle name="Uwaga 3" xfId="24746" hidden="1"/>
    <cellStyle name="Uwaga 3" xfId="24742" hidden="1"/>
    <cellStyle name="Uwaga 3" xfId="24737" hidden="1"/>
    <cellStyle name="Uwaga 3" xfId="24732" hidden="1"/>
    <cellStyle name="Uwaga 3" xfId="24727" hidden="1"/>
    <cellStyle name="Uwaga 3" xfId="24723" hidden="1"/>
    <cellStyle name="Uwaga 3" xfId="24719" hidden="1"/>
    <cellStyle name="Uwaga 3" xfId="24712" hidden="1"/>
    <cellStyle name="Uwaga 3" xfId="24708" hidden="1"/>
    <cellStyle name="Uwaga 3" xfId="24703" hidden="1"/>
    <cellStyle name="Uwaga 3" xfId="24697" hidden="1"/>
    <cellStyle name="Uwaga 3" xfId="24693" hidden="1"/>
    <cellStyle name="Uwaga 3" xfId="24688" hidden="1"/>
    <cellStyle name="Uwaga 3" xfId="24682" hidden="1"/>
    <cellStyle name="Uwaga 3" xfId="24678" hidden="1"/>
    <cellStyle name="Uwaga 3" xfId="24673" hidden="1"/>
    <cellStyle name="Uwaga 3" xfId="24667" hidden="1"/>
    <cellStyle name="Uwaga 3" xfId="24663" hidden="1"/>
    <cellStyle name="Uwaga 3" xfId="24659" hidden="1"/>
    <cellStyle name="Uwaga 3" xfId="25519" hidden="1"/>
    <cellStyle name="Uwaga 3" xfId="25518" hidden="1"/>
    <cellStyle name="Uwaga 3" xfId="25517" hidden="1"/>
    <cellStyle name="Uwaga 3" xfId="25504" hidden="1"/>
    <cellStyle name="Uwaga 3" xfId="25503" hidden="1"/>
    <cellStyle name="Uwaga 3" xfId="25502" hidden="1"/>
    <cellStyle name="Uwaga 3" xfId="25489" hidden="1"/>
    <cellStyle name="Uwaga 3" xfId="25488" hidden="1"/>
    <cellStyle name="Uwaga 3" xfId="25487" hidden="1"/>
    <cellStyle name="Uwaga 3" xfId="25474" hidden="1"/>
    <cellStyle name="Uwaga 3" xfId="25473" hidden="1"/>
    <cellStyle name="Uwaga 3" xfId="25472" hidden="1"/>
    <cellStyle name="Uwaga 3" xfId="25459" hidden="1"/>
    <cellStyle name="Uwaga 3" xfId="25458" hidden="1"/>
    <cellStyle name="Uwaga 3" xfId="25457" hidden="1"/>
    <cellStyle name="Uwaga 3" xfId="25445" hidden="1"/>
    <cellStyle name="Uwaga 3" xfId="25443" hidden="1"/>
    <cellStyle name="Uwaga 3" xfId="25441" hidden="1"/>
    <cellStyle name="Uwaga 3" xfId="25430" hidden="1"/>
    <cellStyle name="Uwaga 3" xfId="25428" hidden="1"/>
    <cellStyle name="Uwaga 3" xfId="25426" hidden="1"/>
    <cellStyle name="Uwaga 3" xfId="25415" hidden="1"/>
    <cellStyle name="Uwaga 3" xfId="25413" hidden="1"/>
    <cellStyle name="Uwaga 3" xfId="25411" hidden="1"/>
    <cellStyle name="Uwaga 3" xfId="25400" hidden="1"/>
    <cellStyle name="Uwaga 3" xfId="25398" hidden="1"/>
    <cellStyle name="Uwaga 3" xfId="25396" hidden="1"/>
    <cellStyle name="Uwaga 3" xfId="25385" hidden="1"/>
    <cellStyle name="Uwaga 3" xfId="25383" hidden="1"/>
    <cellStyle name="Uwaga 3" xfId="25381" hidden="1"/>
    <cellStyle name="Uwaga 3" xfId="25370" hidden="1"/>
    <cellStyle name="Uwaga 3" xfId="25368" hidden="1"/>
    <cellStyle name="Uwaga 3" xfId="25366" hidden="1"/>
    <cellStyle name="Uwaga 3" xfId="25355" hidden="1"/>
    <cellStyle name="Uwaga 3" xfId="25353" hidden="1"/>
    <cellStyle name="Uwaga 3" xfId="25351" hidden="1"/>
    <cellStyle name="Uwaga 3" xfId="25340" hidden="1"/>
    <cellStyle name="Uwaga 3" xfId="25338" hidden="1"/>
    <cellStyle name="Uwaga 3" xfId="25336" hidden="1"/>
    <cellStyle name="Uwaga 3" xfId="25325" hidden="1"/>
    <cellStyle name="Uwaga 3" xfId="25323" hidden="1"/>
    <cellStyle name="Uwaga 3" xfId="25321" hidden="1"/>
    <cellStyle name="Uwaga 3" xfId="25310" hidden="1"/>
    <cellStyle name="Uwaga 3" xfId="25308" hidden="1"/>
    <cellStyle name="Uwaga 3" xfId="25306" hidden="1"/>
    <cellStyle name="Uwaga 3" xfId="25295" hidden="1"/>
    <cellStyle name="Uwaga 3" xfId="25293" hidden="1"/>
    <cellStyle name="Uwaga 3" xfId="25291" hidden="1"/>
    <cellStyle name="Uwaga 3" xfId="25280" hidden="1"/>
    <cellStyle name="Uwaga 3" xfId="25278" hidden="1"/>
    <cellStyle name="Uwaga 3" xfId="25276" hidden="1"/>
    <cellStyle name="Uwaga 3" xfId="25265" hidden="1"/>
    <cellStyle name="Uwaga 3" xfId="25263" hidden="1"/>
    <cellStyle name="Uwaga 3" xfId="25260" hidden="1"/>
    <cellStyle name="Uwaga 3" xfId="25250" hidden="1"/>
    <cellStyle name="Uwaga 3" xfId="25247" hidden="1"/>
    <cellStyle name="Uwaga 3" xfId="25244" hidden="1"/>
    <cellStyle name="Uwaga 3" xfId="25235" hidden="1"/>
    <cellStyle name="Uwaga 3" xfId="25233" hidden="1"/>
    <cellStyle name="Uwaga 3" xfId="25230" hidden="1"/>
    <cellStyle name="Uwaga 3" xfId="25220" hidden="1"/>
    <cellStyle name="Uwaga 3" xfId="25218" hidden="1"/>
    <cellStyle name="Uwaga 3" xfId="25216" hidden="1"/>
    <cellStyle name="Uwaga 3" xfId="25205" hidden="1"/>
    <cellStyle name="Uwaga 3" xfId="25203" hidden="1"/>
    <cellStyle name="Uwaga 3" xfId="25201" hidden="1"/>
    <cellStyle name="Uwaga 3" xfId="25190" hidden="1"/>
    <cellStyle name="Uwaga 3" xfId="25188" hidden="1"/>
    <cellStyle name="Uwaga 3" xfId="25186" hidden="1"/>
    <cellStyle name="Uwaga 3" xfId="25175" hidden="1"/>
    <cellStyle name="Uwaga 3" xfId="25173" hidden="1"/>
    <cellStyle name="Uwaga 3" xfId="25171" hidden="1"/>
    <cellStyle name="Uwaga 3" xfId="25160" hidden="1"/>
    <cellStyle name="Uwaga 3" xfId="25158" hidden="1"/>
    <cellStyle name="Uwaga 3" xfId="25156" hidden="1"/>
    <cellStyle name="Uwaga 3" xfId="25145" hidden="1"/>
    <cellStyle name="Uwaga 3" xfId="25143" hidden="1"/>
    <cellStyle name="Uwaga 3" xfId="25140" hidden="1"/>
    <cellStyle name="Uwaga 3" xfId="25130" hidden="1"/>
    <cellStyle name="Uwaga 3" xfId="25127" hidden="1"/>
    <cellStyle name="Uwaga 3" xfId="25124" hidden="1"/>
    <cellStyle name="Uwaga 3" xfId="25115" hidden="1"/>
    <cellStyle name="Uwaga 3" xfId="25112" hidden="1"/>
    <cellStyle name="Uwaga 3" xfId="25109" hidden="1"/>
    <cellStyle name="Uwaga 3" xfId="25100" hidden="1"/>
    <cellStyle name="Uwaga 3" xfId="25098" hidden="1"/>
    <cellStyle name="Uwaga 3" xfId="25096" hidden="1"/>
    <cellStyle name="Uwaga 3" xfId="25085" hidden="1"/>
    <cellStyle name="Uwaga 3" xfId="25082" hidden="1"/>
    <cellStyle name="Uwaga 3" xfId="25079" hidden="1"/>
    <cellStyle name="Uwaga 3" xfId="25070" hidden="1"/>
    <cellStyle name="Uwaga 3" xfId="25067" hidden="1"/>
    <cellStyle name="Uwaga 3" xfId="25064" hidden="1"/>
    <cellStyle name="Uwaga 3" xfId="25055" hidden="1"/>
    <cellStyle name="Uwaga 3" xfId="25052" hidden="1"/>
    <cellStyle name="Uwaga 3" xfId="25049" hidden="1"/>
    <cellStyle name="Uwaga 3" xfId="25042" hidden="1"/>
    <cellStyle name="Uwaga 3" xfId="25038" hidden="1"/>
    <cellStyle name="Uwaga 3" xfId="25035" hidden="1"/>
    <cellStyle name="Uwaga 3" xfId="25027" hidden="1"/>
    <cellStyle name="Uwaga 3" xfId="25023" hidden="1"/>
    <cellStyle name="Uwaga 3" xfId="25020" hidden="1"/>
    <cellStyle name="Uwaga 3" xfId="25012" hidden="1"/>
    <cellStyle name="Uwaga 3" xfId="25008" hidden="1"/>
    <cellStyle name="Uwaga 3" xfId="25004" hidden="1"/>
    <cellStyle name="Uwaga 3" xfId="24997" hidden="1"/>
    <cellStyle name="Uwaga 3" xfId="24993" hidden="1"/>
    <cellStyle name="Uwaga 3" xfId="24990" hidden="1"/>
    <cellStyle name="Uwaga 3" xfId="24982" hidden="1"/>
    <cellStyle name="Uwaga 3" xfId="24978" hidden="1"/>
    <cellStyle name="Uwaga 3" xfId="24975" hidden="1"/>
    <cellStyle name="Uwaga 3" xfId="24966" hidden="1"/>
    <cellStyle name="Uwaga 3" xfId="24961" hidden="1"/>
    <cellStyle name="Uwaga 3" xfId="24957" hidden="1"/>
    <cellStyle name="Uwaga 3" xfId="24951" hidden="1"/>
    <cellStyle name="Uwaga 3" xfId="24946" hidden="1"/>
    <cellStyle name="Uwaga 3" xfId="24942" hidden="1"/>
    <cellStyle name="Uwaga 3" xfId="24936" hidden="1"/>
    <cellStyle name="Uwaga 3" xfId="24931" hidden="1"/>
    <cellStyle name="Uwaga 3" xfId="24927" hidden="1"/>
    <cellStyle name="Uwaga 3" xfId="24922" hidden="1"/>
    <cellStyle name="Uwaga 3" xfId="24918" hidden="1"/>
    <cellStyle name="Uwaga 3" xfId="24914" hidden="1"/>
    <cellStyle name="Uwaga 3" xfId="24907" hidden="1"/>
    <cellStyle name="Uwaga 3" xfId="24902" hidden="1"/>
    <cellStyle name="Uwaga 3" xfId="24898" hidden="1"/>
    <cellStyle name="Uwaga 3" xfId="24891" hidden="1"/>
    <cellStyle name="Uwaga 3" xfId="24886" hidden="1"/>
    <cellStyle name="Uwaga 3" xfId="24882" hidden="1"/>
    <cellStyle name="Uwaga 3" xfId="24877" hidden="1"/>
    <cellStyle name="Uwaga 3" xfId="24872" hidden="1"/>
    <cellStyle name="Uwaga 3" xfId="24868" hidden="1"/>
    <cellStyle name="Uwaga 3" xfId="24862" hidden="1"/>
    <cellStyle name="Uwaga 3" xfId="24858" hidden="1"/>
    <cellStyle name="Uwaga 3" xfId="24855" hidden="1"/>
    <cellStyle name="Uwaga 3" xfId="24848" hidden="1"/>
    <cellStyle name="Uwaga 3" xfId="24843" hidden="1"/>
    <cellStyle name="Uwaga 3" xfId="24838" hidden="1"/>
    <cellStyle name="Uwaga 3" xfId="24832" hidden="1"/>
    <cellStyle name="Uwaga 3" xfId="24827" hidden="1"/>
    <cellStyle name="Uwaga 3" xfId="24822" hidden="1"/>
    <cellStyle name="Uwaga 3" xfId="24817" hidden="1"/>
    <cellStyle name="Uwaga 3" xfId="24812" hidden="1"/>
    <cellStyle name="Uwaga 3" xfId="24807" hidden="1"/>
    <cellStyle name="Uwaga 3" xfId="24803" hidden="1"/>
    <cellStyle name="Uwaga 3" xfId="24799" hidden="1"/>
    <cellStyle name="Uwaga 3" xfId="24794" hidden="1"/>
    <cellStyle name="Uwaga 3" xfId="24787" hidden="1"/>
    <cellStyle name="Uwaga 3" xfId="24782" hidden="1"/>
    <cellStyle name="Uwaga 3" xfId="24777" hidden="1"/>
    <cellStyle name="Uwaga 3" xfId="24771" hidden="1"/>
    <cellStyle name="Uwaga 3" xfId="24766" hidden="1"/>
    <cellStyle name="Uwaga 3" xfId="24762" hidden="1"/>
    <cellStyle name="Uwaga 3" xfId="24757" hidden="1"/>
    <cellStyle name="Uwaga 3" xfId="24752" hidden="1"/>
    <cellStyle name="Uwaga 3" xfId="24747" hidden="1"/>
    <cellStyle name="Uwaga 3" xfId="24743" hidden="1"/>
    <cellStyle name="Uwaga 3" xfId="24738" hidden="1"/>
    <cellStyle name="Uwaga 3" xfId="24733" hidden="1"/>
    <cellStyle name="Uwaga 3" xfId="24728" hidden="1"/>
    <cellStyle name="Uwaga 3" xfId="24724" hidden="1"/>
    <cellStyle name="Uwaga 3" xfId="24720" hidden="1"/>
    <cellStyle name="Uwaga 3" xfId="24713" hidden="1"/>
    <cellStyle name="Uwaga 3" xfId="24709" hidden="1"/>
    <cellStyle name="Uwaga 3" xfId="24704" hidden="1"/>
    <cellStyle name="Uwaga 3" xfId="24698" hidden="1"/>
    <cellStyle name="Uwaga 3" xfId="24694" hidden="1"/>
    <cellStyle name="Uwaga 3" xfId="24689" hidden="1"/>
    <cellStyle name="Uwaga 3" xfId="24683" hidden="1"/>
    <cellStyle name="Uwaga 3" xfId="24679" hidden="1"/>
    <cellStyle name="Uwaga 3" xfId="24675" hidden="1"/>
    <cellStyle name="Uwaga 3" xfId="24668" hidden="1"/>
    <cellStyle name="Uwaga 3" xfId="24664" hidden="1"/>
    <cellStyle name="Uwaga 3" xfId="24660" hidden="1"/>
    <cellStyle name="Uwaga 3" xfId="25524" hidden="1"/>
    <cellStyle name="Uwaga 3" xfId="25522" hidden="1"/>
    <cellStyle name="Uwaga 3" xfId="25520" hidden="1"/>
    <cellStyle name="Uwaga 3" xfId="25507" hidden="1"/>
    <cellStyle name="Uwaga 3" xfId="25506" hidden="1"/>
    <cellStyle name="Uwaga 3" xfId="25505" hidden="1"/>
    <cellStyle name="Uwaga 3" xfId="25492" hidden="1"/>
    <cellStyle name="Uwaga 3" xfId="25491" hidden="1"/>
    <cellStyle name="Uwaga 3" xfId="25490" hidden="1"/>
    <cellStyle name="Uwaga 3" xfId="25478" hidden="1"/>
    <cellStyle name="Uwaga 3" xfId="25476" hidden="1"/>
    <cellStyle name="Uwaga 3" xfId="25475" hidden="1"/>
    <cellStyle name="Uwaga 3" xfId="25462" hidden="1"/>
    <cellStyle name="Uwaga 3" xfId="25461" hidden="1"/>
    <cellStyle name="Uwaga 3" xfId="25460" hidden="1"/>
    <cellStyle name="Uwaga 3" xfId="25448" hidden="1"/>
    <cellStyle name="Uwaga 3" xfId="25446" hidden="1"/>
    <cellStyle name="Uwaga 3" xfId="25444" hidden="1"/>
    <cellStyle name="Uwaga 3" xfId="25433" hidden="1"/>
    <cellStyle name="Uwaga 3" xfId="25431" hidden="1"/>
    <cellStyle name="Uwaga 3" xfId="25429" hidden="1"/>
    <cellStyle name="Uwaga 3" xfId="25418" hidden="1"/>
    <cellStyle name="Uwaga 3" xfId="25416" hidden="1"/>
    <cellStyle name="Uwaga 3" xfId="25414" hidden="1"/>
    <cellStyle name="Uwaga 3" xfId="25403" hidden="1"/>
    <cellStyle name="Uwaga 3" xfId="25401" hidden="1"/>
    <cellStyle name="Uwaga 3" xfId="25399" hidden="1"/>
    <cellStyle name="Uwaga 3" xfId="25388" hidden="1"/>
    <cellStyle name="Uwaga 3" xfId="25386" hidden="1"/>
    <cellStyle name="Uwaga 3" xfId="25384" hidden="1"/>
    <cellStyle name="Uwaga 3" xfId="25373" hidden="1"/>
    <cellStyle name="Uwaga 3" xfId="25371" hidden="1"/>
    <cellStyle name="Uwaga 3" xfId="25369" hidden="1"/>
    <cellStyle name="Uwaga 3" xfId="25358" hidden="1"/>
    <cellStyle name="Uwaga 3" xfId="25356" hidden="1"/>
    <cellStyle name="Uwaga 3" xfId="25354" hidden="1"/>
    <cellStyle name="Uwaga 3" xfId="25343" hidden="1"/>
    <cellStyle name="Uwaga 3" xfId="25341" hidden="1"/>
    <cellStyle name="Uwaga 3" xfId="25339" hidden="1"/>
    <cellStyle name="Uwaga 3" xfId="25328" hidden="1"/>
    <cellStyle name="Uwaga 3" xfId="25326" hidden="1"/>
    <cellStyle name="Uwaga 3" xfId="25324" hidden="1"/>
    <cellStyle name="Uwaga 3" xfId="25313" hidden="1"/>
    <cellStyle name="Uwaga 3" xfId="25311" hidden="1"/>
    <cellStyle name="Uwaga 3" xfId="25309" hidden="1"/>
    <cellStyle name="Uwaga 3" xfId="25298" hidden="1"/>
    <cellStyle name="Uwaga 3" xfId="25296" hidden="1"/>
    <cellStyle name="Uwaga 3" xfId="25294" hidden="1"/>
    <cellStyle name="Uwaga 3" xfId="25283" hidden="1"/>
    <cellStyle name="Uwaga 3" xfId="25281" hidden="1"/>
    <cellStyle name="Uwaga 3" xfId="25279" hidden="1"/>
    <cellStyle name="Uwaga 3" xfId="25268" hidden="1"/>
    <cellStyle name="Uwaga 3" xfId="25266" hidden="1"/>
    <cellStyle name="Uwaga 3" xfId="25264" hidden="1"/>
    <cellStyle name="Uwaga 3" xfId="25253" hidden="1"/>
    <cellStyle name="Uwaga 3" xfId="25251" hidden="1"/>
    <cellStyle name="Uwaga 3" xfId="25249" hidden="1"/>
    <cellStyle name="Uwaga 3" xfId="25238" hidden="1"/>
    <cellStyle name="Uwaga 3" xfId="25236" hidden="1"/>
    <cellStyle name="Uwaga 3" xfId="25234" hidden="1"/>
    <cellStyle name="Uwaga 3" xfId="25223" hidden="1"/>
    <cellStyle name="Uwaga 3" xfId="25221" hidden="1"/>
    <cellStyle name="Uwaga 3" xfId="25219" hidden="1"/>
    <cellStyle name="Uwaga 3" xfId="25208" hidden="1"/>
    <cellStyle name="Uwaga 3" xfId="25206" hidden="1"/>
    <cellStyle name="Uwaga 3" xfId="25204" hidden="1"/>
    <cellStyle name="Uwaga 3" xfId="25193" hidden="1"/>
    <cellStyle name="Uwaga 3" xfId="25191" hidden="1"/>
    <cellStyle name="Uwaga 3" xfId="25189" hidden="1"/>
    <cellStyle name="Uwaga 3" xfId="25178" hidden="1"/>
    <cellStyle name="Uwaga 3" xfId="25176" hidden="1"/>
    <cellStyle name="Uwaga 3" xfId="25174" hidden="1"/>
    <cellStyle name="Uwaga 3" xfId="25163" hidden="1"/>
    <cellStyle name="Uwaga 3" xfId="25161" hidden="1"/>
    <cellStyle name="Uwaga 3" xfId="25159" hidden="1"/>
    <cellStyle name="Uwaga 3" xfId="25148" hidden="1"/>
    <cellStyle name="Uwaga 3" xfId="25146" hidden="1"/>
    <cellStyle name="Uwaga 3" xfId="25144" hidden="1"/>
    <cellStyle name="Uwaga 3" xfId="25133" hidden="1"/>
    <cellStyle name="Uwaga 3" xfId="25131" hidden="1"/>
    <cellStyle name="Uwaga 3" xfId="25128" hidden="1"/>
    <cellStyle name="Uwaga 3" xfId="25118" hidden="1"/>
    <cellStyle name="Uwaga 3" xfId="25116" hidden="1"/>
    <cellStyle name="Uwaga 3" xfId="25114" hidden="1"/>
    <cellStyle name="Uwaga 3" xfId="25103" hidden="1"/>
    <cellStyle name="Uwaga 3" xfId="25101" hidden="1"/>
    <cellStyle name="Uwaga 3" xfId="25099" hidden="1"/>
    <cellStyle name="Uwaga 3" xfId="25088" hidden="1"/>
    <cellStyle name="Uwaga 3" xfId="25086" hidden="1"/>
    <cellStyle name="Uwaga 3" xfId="25083" hidden="1"/>
    <cellStyle name="Uwaga 3" xfId="25073" hidden="1"/>
    <cellStyle name="Uwaga 3" xfId="25071" hidden="1"/>
    <cellStyle name="Uwaga 3" xfId="25068" hidden="1"/>
    <cellStyle name="Uwaga 3" xfId="25058" hidden="1"/>
    <cellStyle name="Uwaga 3" xfId="25056" hidden="1"/>
    <cellStyle name="Uwaga 3" xfId="25053" hidden="1"/>
    <cellStyle name="Uwaga 3" xfId="25044" hidden="1"/>
    <cellStyle name="Uwaga 3" xfId="25041" hidden="1"/>
    <cellStyle name="Uwaga 3" xfId="25037" hidden="1"/>
    <cellStyle name="Uwaga 3" xfId="25029" hidden="1"/>
    <cellStyle name="Uwaga 3" xfId="25026" hidden="1"/>
    <cellStyle name="Uwaga 3" xfId="25022" hidden="1"/>
    <cellStyle name="Uwaga 3" xfId="25014" hidden="1"/>
    <cellStyle name="Uwaga 3" xfId="25011" hidden="1"/>
    <cellStyle name="Uwaga 3" xfId="25007" hidden="1"/>
    <cellStyle name="Uwaga 3" xfId="24999" hidden="1"/>
    <cellStyle name="Uwaga 3" xfId="24996" hidden="1"/>
    <cellStyle name="Uwaga 3" xfId="24992" hidden="1"/>
    <cellStyle name="Uwaga 3" xfId="24984" hidden="1"/>
    <cellStyle name="Uwaga 3" xfId="24981" hidden="1"/>
    <cellStyle name="Uwaga 3" xfId="24977" hidden="1"/>
    <cellStyle name="Uwaga 3" xfId="24969" hidden="1"/>
    <cellStyle name="Uwaga 3" xfId="24965" hidden="1"/>
    <cellStyle name="Uwaga 3" xfId="24960" hidden="1"/>
    <cellStyle name="Uwaga 3" xfId="24954" hidden="1"/>
    <cellStyle name="Uwaga 3" xfId="24950" hidden="1"/>
    <cellStyle name="Uwaga 3" xfId="24945" hidden="1"/>
    <cellStyle name="Uwaga 3" xfId="24939" hidden="1"/>
    <cellStyle name="Uwaga 3" xfId="24935" hidden="1"/>
    <cellStyle name="Uwaga 3" xfId="24930" hidden="1"/>
    <cellStyle name="Uwaga 3" xfId="24924" hidden="1"/>
    <cellStyle name="Uwaga 3" xfId="24921" hidden="1"/>
    <cellStyle name="Uwaga 3" xfId="24917" hidden="1"/>
    <cellStyle name="Uwaga 3" xfId="24909" hidden="1"/>
    <cellStyle name="Uwaga 3" xfId="24906" hidden="1"/>
    <cellStyle name="Uwaga 3" xfId="24901" hidden="1"/>
    <cellStyle name="Uwaga 3" xfId="24894" hidden="1"/>
    <cellStyle name="Uwaga 3" xfId="24890" hidden="1"/>
    <cellStyle name="Uwaga 3" xfId="24885" hidden="1"/>
    <cellStyle name="Uwaga 3" xfId="24879" hidden="1"/>
    <cellStyle name="Uwaga 3" xfId="24875" hidden="1"/>
    <cellStyle name="Uwaga 3" xfId="24870" hidden="1"/>
    <cellStyle name="Uwaga 3" xfId="24864" hidden="1"/>
    <cellStyle name="Uwaga 3" xfId="24861" hidden="1"/>
    <cellStyle name="Uwaga 3" xfId="24857" hidden="1"/>
    <cellStyle name="Uwaga 3" xfId="24849" hidden="1"/>
    <cellStyle name="Uwaga 3" xfId="24844" hidden="1"/>
    <cellStyle name="Uwaga 3" xfId="24839" hidden="1"/>
    <cellStyle name="Uwaga 3" xfId="24834" hidden="1"/>
    <cellStyle name="Uwaga 3" xfId="24829" hidden="1"/>
    <cellStyle name="Uwaga 3" xfId="24824" hidden="1"/>
    <cellStyle name="Uwaga 3" xfId="24819" hidden="1"/>
    <cellStyle name="Uwaga 3" xfId="24814" hidden="1"/>
    <cellStyle name="Uwaga 3" xfId="24809" hidden="1"/>
    <cellStyle name="Uwaga 3" xfId="24804" hidden="1"/>
    <cellStyle name="Uwaga 3" xfId="24800" hidden="1"/>
    <cellStyle name="Uwaga 3" xfId="24795" hidden="1"/>
    <cellStyle name="Uwaga 3" xfId="24788" hidden="1"/>
    <cellStyle name="Uwaga 3" xfId="24783" hidden="1"/>
    <cellStyle name="Uwaga 3" xfId="24778" hidden="1"/>
    <cellStyle name="Uwaga 3" xfId="24773" hidden="1"/>
    <cellStyle name="Uwaga 3" xfId="24768" hidden="1"/>
    <cellStyle name="Uwaga 3" xfId="24763" hidden="1"/>
    <cellStyle name="Uwaga 3" xfId="24758" hidden="1"/>
    <cellStyle name="Uwaga 3" xfId="24753" hidden="1"/>
    <cellStyle name="Uwaga 3" xfId="24748" hidden="1"/>
    <cellStyle name="Uwaga 3" xfId="24744" hidden="1"/>
    <cellStyle name="Uwaga 3" xfId="24739" hidden="1"/>
    <cellStyle name="Uwaga 3" xfId="24734" hidden="1"/>
    <cellStyle name="Uwaga 3" xfId="24729" hidden="1"/>
    <cellStyle name="Uwaga 3" xfId="24725" hidden="1"/>
    <cellStyle name="Uwaga 3" xfId="24721" hidden="1"/>
    <cellStyle name="Uwaga 3" xfId="24714" hidden="1"/>
    <cellStyle name="Uwaga 3" xfId="24710" hidden="1"/>
    <cellStyle name="Uwaga 3" xfId="24705" hidden="1"/>
    <cellStyle name="Uwaga 3" xfId="24699" hidden="1"/>
    <cellStyle name="Uwaga 3" xfId="24695" hidden="1"/>
    <cellStyle name="Uwaga 3" xfId="24690" hidden="1"/>
    <cellStyle name="Uwaga 3" xfId="24684" hidden="1"/>
    <cellStyle name="Uwaga 3" xfId="24680" hidden="1"/>
    <cellStyle name="Uwaga 3" xfId="24676" hidden="1"/>
    <cellStyle name="Uwaga 3" xfId="24669" hidden="1"/>
    <cellStyle name="Uwaga 3" xfId="24665" hidden="1"/>
    <cellStyle name="Uwaga 3" xfId="24661" hidden="1"/>
    <cellStyle name="Uwaga 3" xfId="25528" hidden="1"/>
    <cellStyle name="Uwaga 3" xfId="25527" hidden="1"/>
    <cellStyle name="Uwaga 3" xfId="25525" hidden="1"/>
    <cellStyle name="Uwaga 3" xfId="25512" hidden="1"/>
    <cellStyle name="Uwaga 3" xfId="25510" hidden="1"/>
    <cellStyle name="Uwaga 3" xfId="25508" hidden="1"/>
    <cellStyle name="Uwaga 3" xfId="25498" hidden="1"/>
    <cellStyle name="Uwaga 3" xfId="25496" hidden="1"/>
    <cellStyle name="Uwaga 3" xfId="25494" hidden="1"/>
    <cellStyle name="Uwaga 3" xfId="25483" hidden="1"/>
    <cellStyle name="Uwaga 3" xfId="25481" hidden="1"/>
    <cellStyle name="Uwaga 3" xfId="25479" hidden="1"/>
    <cellStyle name="Uwaga 3" xfId="25466" hidden="1"/>
    <cellStyle name="Uwaga 3" xfId="25464" hidden="1"/>
    <cellStyle name="Uwaga 3" xfId="25463" hidden="1"/>
    <cellStyle name="Uwaga 3" xfId="25450" hidden="1"/>
    <cellStyle name="Uwaga 3" xfId="25449" hidden="1"/>
    <cellStyle name="Uwaga 3" xfId="25447" hidden="1"/>
    <cellStyle name="Uwaga 3" xfId="25435" hidden="1"/>
    <cellStyle name="Uwaga 3" xfId="25434" hidden="1"/>
    <cellStyle name="Uwaga 3" xfId="25432" hidden="1"/>
    <cellStyle name="Uwaga 3" xfId="25420" hidden="1"/>
    <cellStyle name="Uwaga 3" xfId="25419" hidden="1"/>
    <cellStyle name="Uwaga 3" xfId="25417" hidden="1"/>
    <cellStyle name="Uwaga 3" xfId="25405" hidden="1"/>
    <cellStyle name="Uwaga 3" xfId="25404" hidden="1"/>
    <cellStyle name="Uwaga 3" xfId="25402" hidden="1"/>
    <cellStyle name="Uwaga 3" xfId="25390" hidden="1"/>
    <cellStyle name="Uwaga 3" xfId="25389" hidden="1"/>
    <cellStyle name="Uwaga 3" xfId="25387" hidden="1"/>
    <cellStyle name="Uwaga 3" xfId="25375" hidden="1"/>
    <cellStyle name="Uwaga 3" xfId="25374" hidden="1"/>
    <cellStyle name="Uwaga 3" xfId="25372" hidden="1"/>
    <cellStyle name="Uwaga 3" xfId="25360" hidden="1"/>
    <cellStyle name="Uwaga 3" xfId="25359" hidden="1"/>
    <cellStyle name="Uwaga 3" xfId="25357" hidden="1"/>
    <cellStyle name="Uwaga 3" xfId="25345" hidden="1"/>
    <cellStyle name="Uwaga 3" xfId="25344" hidden="1"/>
    <cellStyle name="Uwaga 3" xfId="25342" hidden="1"/>
    <cellStyle name="Uwaga 3" xfId="25330" hidden="1"/>
    <cellStyle name="Uwaga 3" xfId="25329" hidden="1"/>
    <cellStyle name="Uwaga 3" xfId="25327" hidden="1"/>
    <cellStyle name="Uwaga 3" xfId="25315" hidden="1"/>
    <cellStyle name="Uwaga 3" xfId="25314" hidden="1"/>
    <cellStyle name="Uwaga 3" xfId="25312" hidden="1"/>
    <cellStyle name="Uwaga 3" xfId="25300" hidden="1"/>
    <cellStyle name="Uwaga 3" xfId="25299" hidden="1"/>
    <cellStyle name="Uwaga 3" xfId="25297" hidden="1"/>
    <cellStyle name="Uwaga 3" xfId="25285" hidden="1"/>
    <cellStyle name="Uwaga 3" xfId="25284" hidden="1"/>
    <cellStyle name="Uwaga 3" xfId="25282" hidden="1"/>
    <cellStyle name="Uwaga 3" xfId="25270" hidden="1"/>
    <cellStyle name="Uwaga 3" xfId="25269" hidden="1"/>
    <cellStyle name="Uwaga 3" xfId="25267" hidden="1"/>
    <cellStyle name="Uwaga 3" xfId="25255" hidden="1"/>
    <cellStyle name="Uwaga 3" xfId="25254" hidden="1"/>
    <cellStyle name="Uwaga 3" xfId="25252" hidden="1"/>
    <cellStyle name="Uwaga 3" xfId="25240" hidden="1"/>
    <cellStyle name="Uwaga 3" xfId="25239" hidden="1"/>
    <cellStyle name="Uwaga 3" xfId="25237" hidden="1"/>
    <cellStyle name="Uwaga 3" xfId="25225" hidden="1"/>
    <cellStyle name="Uwaga 3" xfId="25224" hidden="1"/>
    <cellStyle name="Uwaga 3" xfId="25222" hidden="1"/>
    <cellStyle name="Uwaga 3" xfId="25210" hidden="1"/>
    <cellStyle name="Uwaga 3" xfId="25209" hidden="1"/>
    <cellStyle name="Uwaga 3" xfId="25207" hidden="1"/>
    <cellStyle name="Uwaga 3" xfId="25195" hidden="1"/>
    <cellStyle name="Uwaga 3" xfId="25194" hidden="1"/>
    <cellStyle name="Uwaga 3" xfId="25192" hidden="1"/>
    <cellStyle name="Uwaga 3" xfId="25180" hidden="1"/>
    <cellStyle name="Uwaga 3" xfId="25179" hidden="1"/>
    <cellStyle name="Uwaga 3" xfId="25177" hidden="1"/>
    <cellStyle name="Uwaga 3" xfId="25165" hidden="1"/>
    <cellStyle name="Uwaga 3" xfId="25164" hidden="1"/>
    <cellStyle name="Uwaga 3" xfId="25162" hidden="1"/>
    <cellStyle name="Uwaga 3" xfId="25150" hidden="1"/>
    <cellStyle name="Uwaga 3" xfId="25149" hidden="1"/>
    <cellStyle name="Uwaga 3" xfId="25147" hidden="1"/>
    <cellStyle name="Uwaga 3" xfId="25135" hidden="1"/>
    <cellStyle name="Uwaga 3" xfId="25134" hidden="1"/>
    <cellStyle name="Uwaga 3" xfId="25132" hidden="1"/>
    <cellStyle name="Uwaga 3" xfId="25120" hidden="1"/>
    <cellStyle name="Uwaga 3" xfId="25119" hidden="1"/>
    <cellStyle name="Uwaga 3" xfId="25117" hidden="1"/>
    <cellStyle name="Uwaga 3" xfId="25105" hidden="1"/>
    <cellStyle name="Uwaga 3" xfId="25104" hidden="1"/>
    <cellStyle name="Uwaga 3" xfId="25102" hidden="1"/>
    <cellStyle name="Uwaga 3" xfId="25090" hidden="1"/>
    <cellStyle name="Uwaga 3" xfId="25089" hidden="1"/>
    <cellStyle name="Uwaga 3" xfId="25087" hidden="1"/>
    <cellStyle name="Uwaga 3" xfId="25075" hidden="1"/>
    <cellStyle name="Uwaga 3" xfId="25074" hidden="1"/>
    <cellStyle name="Uwaga 3" xfId="25072" hidden="1"/>
    <cellStyle name="Uwaga 3" xfId="25060" hidden="1"/>
    <cellStyle name="Uwaga 3" xfId="25059" hidden="1"/>
    <cellStyle name="Uwaga 3" xfId="25057" hidden="1"/>
    <cellStyle name="Uwaga 3" xfId="25045" hidden="1"/>
    <cellStyle name="Uwaga 3" xfId="25043" hidden="1"/>
    <cellStyle name="Uwaga 3" xfId="25040" hidden="1"/>
    <cellStyle name="Uwaga 3" xfId="25030" hidden="1"/>
    <cellStyle name="Uwaga 3" xfId="25028" hidden="1"/>
    <cellStyle name="Uwaga 3" xfId="25025" hidden="1"/>
    <cellStyle name="Uwaga 3" xfId="25015" hidden="1"/>
    <cellStyle name="Uwaga 3" xfId="25013" hidden="1"/>
    <cellStyle name="Uwaga 3" xfId="25010" hidden="1"/>
    <cellStyle name="Uwaga 3" xfId="25000" hidden="1"/>
    <cellStyle name="Uwaga 3" xfId="24998" hidden="1"/>
    <cellStyle name="Uwaga 3" xfId="24995" hidden="1"/>
    <cellStyle name="Uwaga 3" xfId="24985" hidden="1"/>
    <cellStyle name="Uwaga 3" xfId="24983" hidden="1"/>
    <cellStyle name="Uwaga 3" xfId="24980" hidden="1"/>
    <cellStyle name="Uwaga 3" xfId="24970" hidden="1"/>
    <cellStyle name="Uwaga 3" xfId="24968" hidden="1"/>
    <cellStyle name="Uwaga 3" xfId="24964" hidden="1"/>
    <cellStyle name="Uwaga 3" xfId="24955" hidden="1"/>
    <cellStyle name="Uwaga 3" xfId="24952" hidden="1"/>
    <cellStyle name="Uwaga 3" xfId="24948" hidden="1"/>
    <cellStyle name="Uwaga 3" xfId="24940" hidden="1"/>
    <cellStyle name="Uwaga 3" xfId="24938" hidden="1"/>
    <cellStyle name="Uwaga 3" xfId="24934" hidden="1"/>
    <cellStyle name="Uwaga 3" xfId="24925" hidden="1"/>
    <cellStyle name="Uwaga 3" xfId="24923" hidden="1"/>
    <cellStyle name="Uwaga 3" xfId="24920" hidden="1"/>
    <cellStyle name="Uwaga 3" xfId="24910" hidden="1"/>
    <cellStyle name="Uwaga 3" xfId="24908" hidden="1"/>
    <cellStyle name="Uwaga 3" xfId="24903" hidden="1"/>
    <cellStyle name="Uwaga 3" xfId="24895" hidden="1"/>
    <cellStyle name="Uwaga 3" xfId="24893" hidden="1"/>
    <cellStyle name="Uwaga 3" xfId="24888" hidden="1"/>
    <cellStyle name="Uwaga 3" xfId="24880" hidden="1"/>
    <cellStyle name="Uwaga 3" xfId="24878" hidden="1"/>
    <cellStyle name="Uwaga 3" xfId="24873" hidden="1"/>
    <cellStyle name="Uwaga 3" xfId="24865" hidden="1"/>
    <cellStyle name="Uwaga 3" xfId="24863" hidden="1"/>
    <cellStyle name="Uwaga 3" xfId="24859" hidden="1"/>
    <cellStyle name="Uwaga 3" xfId="24850" hidden="1"/>
    <cellStyle name="Uwaga 3" xfId="24847" hidden="1"/>
    <cellStyle name="Uwaga 3" xfId="24842" hidden="1"/>
    <cellStyle name="Uwaga 3" xfId="24835" hidden="1"/>
    <cellStyle name="Uwaga 3" xfId="24831" hidden="1"/>
    <cellStyle name="Uwaga 3" xfId="24826" hidden="1"/>
    <cellStyle name="Uwaga 3" xfId="24820" hidden="1"/>
    <cellStyle name="Uwaga 3" xfId="24816" hidden="1"/>
    <cellStyle name="Uwaga 3" xfId="24811" hidden="1"/>
    <cellStyle name="Uwaga 3" xfId="24805" hidden="1"/>
    <cellStyle name="Uwaga 3" xfId="24802" hidden="1"/>
    <cellStyle name="Uwaga 3" xfId="24798" hidden="1"/>
    <cellStyle name="Uwaga 3" xfId="24789" hidden="1"/>
    <cellStyle name="Uwaga 3" xfId="24784" hidden="1"/>
    <cellStyle name="Uwaga 3" xfId="24779" hidden="1"/>
    <cellStyle name="Uwaga 3" xfId="24774" hidden="1"/>
    <cellStyle name="Uwaga 3" xfId="24769" hidden="1"/>
    <cellStyle name="Uwaga 3" xfId="24764" hidden="1"/>
    <cellStyle name="Uwaga 3" xfId="24759" hidden="1"/>
    <cellStyle name="Uwaga 3" xfId="24754" hidden="1"/>
    <cellStyle name="Uwaga 3" xfId="24749" hidden="1"/>
    <cellStyle name="Uwaga 3" xfId="24745" hidden="1"/>
    <cellStyle name="Uwaga 3" xfId="24740" hidden="1"/>
    <cellStyle name="Uwaga 3" xfId="24735" hidden="1"/>
    <cellStyle name="Uwaga 3" xfId="24730" hidden="1"/>
    <cellStyle name="Uwaga 3" xfId="24726" hidden="1"/>
    <cellStyle name="Uwaga 3" xfId="24722" hidden="1"/>
    <cellStyle name="Uwaga 3" xfId="24715" hidden="1"/>
    <cellStyle name="Uwaga 3" xfId="24711" hidden="1"/>
    <cellStyle name="Uwaga 3" xfId="24706" hidden="1"/>
    <cellStyle name="Uwaga 3" xfId="24700" hidden="1"/>
    <cellStyle name="Uwaga 3" xfId="24696" hidden="1"/>
    <cellStyle name="Uwaga 3" xfId="24691" hidden="1"/>
    <cellStyle name="Uwaga 3" xfId="24685" hidden="1"/>
    <cellStyle name="Uwaga 3" xfId="24681" hidden="1"/>
    <cellStyle name="Uwaga 3" xfId="24677" hidden="1"/>
    <cellStyle name="Uwaga 3" xfId="24670" hidden="1"/>
    <cellStyle name="Uwaga 3" xfId="24666" hidden="1"/>
    <cellStyle name="Uwaga 3" xfId="24662" hidden="1"/>
    <cellStyle name="Uwaga 3" xfId="24615" hidden="1"/>
    <cellStyle name="Uwaga 3" xfId="24614" hidden="1"/>
    <cellStyle name="Uwaga 3" xfId="24613" hidden="1"/>
    <cellStyle name="Uwaga 3" xfId="24606" hidden="1"/>
    <cellStyle name="Uwaga 3" xfId="24605" hidden="1"/>
    <cellStyle name="Uwaga 3" xfId="24604" hidden="1"/>
    <cellStyle name="Uwaga 3" xfId="24597" hidden="1"/>
    <cellStyle name="Uwaga 3" xfId="24596" hidden="1"/>
    <cellStyle name="Uwaga 3" xfId="24595" hidden="1"/>
    <cellStyle name="Uwaga 3" xfId="24588" hidden="1"/>
    <cellStyle name="Uwaga 3" xfId="24587" hidden="1"/>
    <cellStyle name="Uwaga 3" xfId="24586" hidden="1"/>
    <cellStyle name="Uwaga 3" xfId="24579" hidden="1"/>
    <cellStyle name="Uwaga 3" xfId="24578" hidden="1"/>
    <cellStyle name="Uwaga 3" xfId="24576" hidden="1"/>
    <cellStyle name="Uwaga 3" xfId="24571" hidden="1"/>
    <cellStyle name="Uwaga 3" xfId="24568" hidden="1"/>
    <cellStyle name="Uwaga 3" xfId="24566" hidden="1"/>
    <cellStyle name="Uwaga 3" xfId="24562" hidden="1"/>
    <cellStyle name="Uwaga 3" xfId="24559" hidden="1"/>
    <cellStyle name="Uwaga 3" xfId="24557" hidden="1"/>
    <cellStyle name="Uwaga 3" xfId="24553" hidden="1"/>
    <cellStyle name="Uwaga 3" xfId="24550" hidden="1"/>
    <cellStyle name="Uwaga 3" xfId="24548" hidden="1"/>
    <cellStyle name="Uwaga 3" xfId="24544" hidden="1"/>
    <cellStyle name="Uwaga 3" xfId="24542" hidden="1"/>
    <cellStyle name="Uwaga 3" xfId="24541" hidden="1"/>
    <cellStyle name="Uwaga 3" xfId="24535" hidden="1"/>
    <cellStyle name="Uwaga 3" xfId="24533" hidden="1"/>
    <cellStyle name="Uwaga 3" xfId="24530" hidden="1"/>
    <cellStyle name="Uwaga 3" xfId="24526" hidden="1"/>
    <cellStyle name="Uwaga 3" xfId="24523" hidden="1"/>
    <cellStyle name="Uwaga 3" xfId="24521" hidden="1"/>
    <cellStyle name="Uwaga 3" xfId="24517" hidden="1"/>
    <cellStyle name="Uwaga 3" xfId="24514" hidden="1"/>
    <cellStyle name="Uwaga 3" xfId="24512" hidden="1"/>
    <cellStyle name="Uwaga 3" xfId="24508" hidden="1"/>
    <cellStyle name="Uwaga 3" xfId="24506" hidden="1"/>
    <cellStyle name="Uwaga 3" xfId="24505" hidden="1"/>
    <cellStyle name="Uwaga 3" xfId="24499" hidden="1"/>
    <cellStyle name="Uwaga 3" xfId="24496" hidden="1"/>
    <cellStyle name="Uwaga 3" xfId="24494" hidden="1"/>
    <cellStyle name="Uwaga 3" xfId="24490" hidden="1"/>
    <cellStyle name="Uwaga 3" xfId="24487" hidden="1"/>
    <cellStyle name="Uwaga 3" xfId="24485" hidden="1"/>
    <cellStyle name="Uwaga 3" xfId="24481" hidden="1"/>
    <cellStyle name="Uwaga 3" xfId="24478" hidden="1"/>
    <cellStyle name="Uwaga 3" xfId="24476" hidden="1"/>
    <cellStyle name="Uwaga 3" xfId="24472" hidden="1"/>
    <cellStyle name="Uwaga 3" xfId="24470" hidden="1"/>
    <cellStyle name="Uwaga 3" xfId="24469" hidden="1"/>
    <cellStyle name="Uwaga 3" xfId="24462" hidden="1"/>
    <cellStyle name="Uwaga 3" xfId="24459" hidden="1"/>
    <cellStyle name="Uwaga 3" xfId="24457" hidden="1"/>
    <cellStyle name="Uwaga 3" xfId="24453" hidden="1"/>
    <cellStyle name="Uwaga 3" xfId="24450" hidden="1"/>
    <cellStyle name="Uwaga 3" xfId="24448" hidden="1"/>
    <cellStyle name="Uwaga 3" xfId="24444" hidden="1"/>
    <cellStyle name="Uwaga 3" xfId="24441" hidden="1"/>
    <cellStyle name="Uwaga 3" xfId="24439" hidden="1"/>
    <cellStyle name="Uwaga 3" xfId="24436" hidden="1"/>
    <cellStyle name="Uwaga 3" xfId="24434" hidden="1"/>
    <cellStyle name="Uwaga 3" xfId="24433" hidden="1"/>
    <cellStyle name="Uwaga 3" xfId="24427" hidden="1"/>
    <cellStyle name="Uwaga 3" xfId="24425" hidden="1"/>
    <cellStyle name="Uwaga 3" xfId="24423" hidden="1"/>
    <cellStyle name="Uwaga 3" xfId="24418" hidden="1"/>
    <cellStyle name="Uwaga 3" xfId="24416" hidden="1"/>
    <cellStyle name="Uwaga 3" xfId="24414" hidden="1"/>
    <cellStyle name="Uwaga 3" xfId="24409" hidden="1"/>
    <cellStyle name="Uwaga 3" xfId="24407" hidden="1"/>
    <cellStyle name="Uwaga 3" xfId="24405" hidden="1"/>
    <cellStyle name="Uwaga 3" xfId="24400" hidden="1"/>
    <cellStyle name="Uwaga 3" xfId="24398" hidden="1"/>
    <cellStyle name="Uwaga 3" xfId="24397" hidden="1"/>
    <cellStyle name="Uwaga 3" xfId="24390" hidden="1"/>
    <cellStyle name="Uwaga 3" xfId="24387" hidden="1"/>
    <cellStyle name="Uwaga 3" xfId="24385" hidden="1"/>
    <cellStyle name="Uwaga 3" xfId="24381" hidden="1"/>
    <cellStyle name="Uwaga 3" xfId="24378" hidden="1"/>
    <cellStyle name="Uwaga 3" xfId="24376" hidden="1"/>
    <cellStyle name="Uwaga 3" xfId="24372" hidden="1"/>
    <cellStyle name="Uwaga 3" xfId="24369" hidden="1"/>
    <cellStyle name="Uwaga 3" xfId="24367" hidden="1"/>
    <cellStyle name="Uwaga 3" xfId="24364" hidden="1"/>
    <cellStyle name="Uwaga 3" xfId="24362" hidden="1"/>
    <cellStyle name="Uwaga 3" xfId="24360" hidden="1"/>
    <cellStyle name="Uwaga 3" xfId="24354" hidden="1"/>
    <cellStyle name="Uwaga 3" xfId="24351" hidden="1"/>
    <cellStyle name="Uwaga 3" xfId="24349" hidden="1"/>
    <cellStyle name="Uwaga 3" xfId="24345" hidden="1"/>
    <cellStyle name="Uwaga 3" xfId="24342" hidden="1"/>
    <cellStyle name="Uwaga 3" xfId="24340" hidden="1"/>
    <cellStyle name="Uwaga 3" xfId="24336" hidden="1"/>
    <cellStyle name="Uwaga 3" xfId="24333" hidden="1"/>
    <cellStyle name="Uwaga 3" xfId="24331" hidden="1"/>
    <cellStyle name="Uwaga 3" xfId="24329" hidden="1"/>
    <cellStyle name="Uwaga 3" xfId="24327" hidden="1"/>
    <cellStyle name="Uwaga 3" xfId="24325" hidden="1"/>
    <cellStyle name="Uwaga 3" xfId="24320" hidden="1"/>
    <cellStyle name="Uwaga 3" xfId="24318" hidden="1"/>
    <cellStyle name="Uwaga 3" xfId="24315" hidden="1"/>
    <cellStyle name="Uwaga 3" xfId="24311" hidden="1"/>
    <cellStyle name="Uwaga 3" xfId="24308" hidden="1"/>
    <cellStyle name="Uwaga 3" xfId="24305" hidden="1"/>
    <cellStyle name="Uwaga 3" xfId="24302" hidden="1"/>
    <cellStyle name="Uwaga 3" xfId="24300" hidden="1"/>
    <cellStyle name="Uwaga 3" xfId="24297" hidden="1"/>
    <cellStyle name="Uwaga 3" xfId="24293" hidden="1"/>
    <cellStyle name="Uwaga 3" xfId="24291" hidden="1"/>
    <cellStyle name="Uwaga 3" xfId="24288" hidden="1"/>
    <cellStyle name="Uwaga 3" xfId="24283" hidden="1"/>
    <cellStyle name="Uwaga 3" xfId="24280" hidden="1"/>
    <cellStyle name="Uwaga 3" xfId="24277" hidden="1"/>
    <cellStyle name="Uwaga 3" xfId="24273" hidden="1"/>
    <cellStyle name="Uwaga 3" xfId="24270" hidden="1"/>
    <cellStyle name="Uwaga 3" xfId="24268" hidden="1"/>
    <cellStyle name="Uwaga 3" xfId="24265" hidden="1"/>
    <cellStyle name="Uwaga 3" xfId="24262" hidden="1"/>
    <cellStyle name="Uwaga 3" xfId="24259" hidden="1"/>
    <cellStyle name="Uwaga 3" xfId="24257" hidden="1"/>
    <cellStyle name="Uwaga 3" xfId="24255" hidden="1"/>
    <cellStyle name="Uwaga 3" xfId="24252" hidden="1"/>
    <cellStyle name="Uwaga 3" xfId="24247" hidden="1"/>
    <cellStyle name="Uwaga 3" xfId="24244" hidden="1"/>
    <cellStyle name="Uwaga 3" xfId="24241" hidden="1"/>
    <cellStyle name="Uwaga 3" xfId="24238" hidden="1"/>
    <cellStyle name="Uwaga 3" xfId="24235" hidden="1"/>
    <cellStyle name="Uwaga 3" xfId="24232" hidden="1"/>
    <cellStyle name="Uwaga 3" xfId="24229" hidden="1"/>
    <cellStyle name="Uwaga 3" xfId="24226" hidden="1"/>
    <cellStyle name="Uwaga 3" xfId="24223" hidden="1"/>
    <cellStyle name="Uwaga 3" xfId="24221" hidden="1"/>
    <cellStyle name="Uwaga 3" xfId="24219" hidden="1"/>
    <cellStyle name="Uwaga 3" xfId="24216" hidden="1"/>
    <cellStyle name="Uwaga 3" xfId="24211" hidden="1"/>
    <cellStyle name="Uwaga 3" xfId="24208" hidden="1"/>
    <cellStyle name="Uwaga 3" xfId="24205" hidden="1"/>
    <cellStyle name="Uwaga 3" xfId="24202" hidden="1"/>
    <cellStyle name="Uwaga 3" xfId="24199" hidden="1"/>
    <cellStyle name="Uwaga 3" xfId="24196" hidden="1"/>
    <cellStyle name="Uwaga 3" xfId="24193" hidden="1"/>
    <cellStyle name="Uwaga 3" xfId="24190" hidden="1"/>
    <cellStyle name="Uwaga 3" xfId="24187" hidden="1"/>
    <cellStyle name="Uwaga 3" xfId="24185" hidden="1"/>
    <cellStyle name="Uwaga 3" xfId="24183" hidden="1"/>
    <cellStyle name="Uwaga 3" xfId="24180" hidden="1"/>
    <cellStyle name="Uwaga 3" xfId="24174" hidden="1"/>
    <cellStyle name="Uwaga 3" xfId="24171" hidden="1"/>
    <cellStyle name="Uwaga 3" xfId="24169" hidden="1"/>
    <cellStyle name="Uwaga 3" xfId="24165" hidden="1"/>
    <cellStyle name="Uwaga 3" xfId="24162" hidden="1"/>
    <cellStyle name="Uwaga 3" xfId="24160" hidden="1"/>
    <cellStyle name="Uwaga 3" xfId="24156" hidden="1"/>
    <cellStyle name="Uwaga 3" xfId="24153" hidden="1"/>
    <cellStyle name="Uwaga 3" xfId="24151" hidden="1"/>
    <cellStyle name="Uwaga 3" xfId="24149" hidden="1"/>
    <cellStyle name="Uwaga 3" xfId="24146" hidden="1"/>
    <cellStyle name="Uwaga 3" xfId="24143" hidden="1"/>
    <cellStyle name="Uwaga 3" xfId="24140" hidden="1"/>
    <cellStyle name="Uwaga 3" xfId="24138" hidden="1"/>
    <cellStyle name="Uwaga 3" xfId="24136" hidden="1"/>
    <cellStyle name="Uwaga 3" xfId="24131" hidden="1"/>
    <cellStyle name="Uwaga 3" xfId="24129" hidden="1"/>
    <cellStyle name="Uwaga 3" xfId="24126" hidden="1"/>
    <cellStyle name="Uwaga 3" xfId="24122" hidden="1"/>
    <cellStyle name="Uwaga 3" xfId="24120" hidden="1"/>
    <cellStyle name="Uwaga 3" xfId="24117" hidden="1"/>
    <cellStyle name="Uwaga 3" xfId="24113" hidden="1"/>
    <cellStyle name="Uwaga 3" xfId="24111" hidden="1"/>
    <cellStyle name="Uwaga 3" xfId="24108" hidden="1"/>
    <cellStyle name="Uwaga 3" xfId="24104" hidden="1"/>
    <cellStyle name="Uwaga 3" xfId="24102" hidden="1"/>
    <cellStyle name="Uwaga 3" xfId="24100" hidden="1"/>
    <cellStyle name="Uwaga 3" xfId="25652" hidden="1"/>
    <cellStyle name="Uwaga 3" xfId="25653" hidden="1"/>
    <cellStyle name="Uwaga 3" xfId="25655" hidden="1"/>
    <cellStyle name="Uwaga 3" xfId="25667" hidden="1"/>
    <cellStyle name="Uwaga 3" xfId="25668" hidden="1"/>
    <cellStyle name="Uwaga 3" xfId="25673" hidden="1"/>
    <cellStyle name="Uwaga 3" xfId="25682" hidden="1"/>
    <cellStyle name="Uwaga 3" xfId="25683" hidden="1"/>
    <cellStyle name="Uwaga 3" xfId="25688" hidden="1"/>
    <cellStyle name="Uwaga 3" xfId="25697" hidden="1"/>
    <cellStyle name="Uwaga 3" xfId="25698" hidden="1"/>
    <cellStyle name="Uwaga 3" xfId="25699" hidden="1"/>
    <cellStyle name="Uwaga 3" xfId="25712" hidden="1"/>
    <cellStyle name="Uwaga 3" xfId="25717" hidden="1"/>
    <cellStyle name="Uwaga 3" xfId="25722" hidden="1"/>
    <cellStyle name="Uwaga 3" xfId="25732" hidden="1"/>
    <cellStyle name="Uwaga 3" xfId="25737" hidden="1"/>
    <cellStyle name="Uwaga 3" xfId="25741" hidden="1"/>
    <cellStyle name="Uwaga 3" xfId="25748" hidden="1"/>
    <cellStyle name="Uwaga 3" xfId="25753" hidden="1"/>
    <cellStyle name="Uwaga 3" xfId="25756" hidden="1"/>
    <cellStyle name="Uwaga 3" xfId="25762" hidden="1"/>
    <cellStyle name="Uwaga 3" xfId="25767" hidden="1"/>
    <cellStyle name="Uwaga 3" xfId="25771" hidden="1"/>
    <cellStyle name="Uwaga 3" xfId="25772" hidden="1"/>
    <cellStyle name="Uwaga 3" xfId="25773" hidden="1"/>
    <cellStyle name="Uwaga 3" xfId="25777" hidden="1"/>
    <cellStyle name="Uwaga 3" xfId="25789" hidden="1"/>
    <cellStyle name="Uwaga 3" xfId="25794" hidden="1"/>
    <cellStyle name="Uwaga 3" xfId="25799" hidden="1"/>
    <cellStyle name="Uwaga 3" xfId="25804" hidden="1"/>
    <cellStyle name="Uwaga 3" xfId="25809" hidden="1"/>
    <cellStyle name="Uwaga 3" xfId="25814" hidden="1"/>
    <cellStyle name="Uwaga 3" xfId="25818" hidden="1"/>
    <cellStyle name="Uwaga 3" xfId="25822" hidden="1"/>
    <cellStyle name="Uwaga 3" xfId="25827" hidden="1"/>
    <cellStyle name="Uwaga 3" xfId="25832" hidden="1"/>
    <cellStyle name="Uwaga 3" xfId="25833" hidden="1"/>
    <cellStyle name="Uwaga 3" xfId="25835" hidden="1"/>
    <cellStyle name="Uwaga 3" xfId="25848" hidden="1"/>
    <cellStyle name="Uwaga 3" xfId="25852" hidden="1"/>
    <cellStyle name="Uwaga 3" xfId="25857" hidden="1"/>
    <cellStyle name="Uwaga 3" xfId="25864" hidden="1"/>
    <cellStyle name="Uwaga 3" xfId="25868" hidden="1"/>
    <cellStyle name="Uwaga 3" xfId="25873" hidden="1"/>
    <cellStyle name="Uwaga 3" xfId="25878" hidden="1"/>
    <cellStyle name="Uwaga 3" xfId="25881" hidden="1"/>
    <cellStyle name="Uwaga 3" xfId="25886" hidden="1"/>
    <cellStyle name="Uwaga 3" xfId="25892" hidden="1"/>
    <cellStyle name="Uwaga 3" xfId="25893" hidden="1"/>
    <cellStyle name="Uwaga 3" xfId="25896" hidden="1"/>
    <cellStyle name="Uwaga 3" xfId="25909" hidden="1"/>
    <cellStyle name="Uwaga 3" xfId="25913" hidden="1"/>
    <cellStyle name="Uwaga 3" xfId="25918" hidden="1"/>
    <cellStyle name="Uwaga 3" xfId="25925" hidden="1"/>
    <cellStyle name="Uwaga 3" xfId="25930" hidden="1"/>
    <cellStyle name="Uwaga 3" xfId="25934" hidden="1"/>
    <cellStyle name="Uwaga 3" xfId="25939" hidden="1"/>
    <cellStyle name="Uwaga 3" xfId="25943" hidden="1"/>
    <cellStyle name="Uwaga 3" xfId="25948" hidden="1"/>
    <cellStyle name="Uwaga 3" xfId="25952" hidden="1"/>
    <cellStyle name="Uwaga 3" xfId="25953" hidden="1"/>
    <cellStyle name="Uwaga 3" xfId="25955" hidden="1"/>
    <cellStyle name="Uwaga 3" xfId="25967" hidden="1"/>
    <cellStyle name="Uwaga 3" xfId="25968" hidden="1"/>
    <cellStyle name="Uwaga 3" xfId="25970" hidden="1"/>
    <cellStyle name="Uwaga 3" xfId="25982" hidden="1"/>
    <cellStyle name="Uwaga 3" xfId="25984" hidden="1"/>
    <cellStyle name="Uwaga 3" xfId="25987" hidden="1"/>
    <cellStyle name="Uwaga 3" xfId="25997" hidden="1"/>
    <cellStyle name="Uwaga 3" xfId="25998" hidden="1"/>
    <cellStyle name="Uwaga 3" xfId="26000" hidden="1"/>
    <cellStyle name="Uwaga 3" xfId="26012" hidden="1"/>
    <cellStyle name="Uwaga 3" xfId="26013" hidden="1"/>
    <cellStyle name="Uwaga 3" xfId="26014" hidden="1"/>
    <cellStyle name="Uwaga 3" xfId="26028" hidden="1"/>
    <cellStyle name="Uwaga 3" xfId="26031" hidden="1"/>
    <cellStyle name="Uwaga 3" xfId="26035" hidden="1"/>
    <cellStyle name="Uwaga 3" xfId="26043" hidden="1"/>
    <cellStyle name="Uwaga 3" xfId="26046" hidden="1"/>
    <cellStyle name="Uwaga 3" xfId="26050" hidden="1"/>
    <cellStyle name="Uwaga 3" xfId="26058" hidden="1"/>
    <cellStyle name="Uwaga 3" xfId="26061" hidden="1"/>
    <cellStyle name="Uwaga 3" xfId="26065" hidden="1"/>
    <cellStyle name="Uwaga 3" xfId="26072" hidden="1"/>
    <cellStyle name="Uwaga 3" xfId="26073" hidden="1"/>
    <cellStyle name="Uwaga 3" xfId="26075" hidden="1"/>
    <cellStyle name="Uwaga 3" xfId="26088" hidden="1"/>
    <cellStyle name="Uwaga 3" xfId="26091" hidden="1"/>
    <cellStyle name="Uwaga 3" xfId="26094" hidden="1"/>
    <cellStyle name="Uwaga 3" xfId="26103" hidden="1"/>
    <cellStyle name="Uwaga 3" xfId="26106" hidden="1"/>
    <cellStyle name="Uwaga 3" xfId="26110" hidden="1"/>
    <cellStyle name="Uwaga 3" xfId="26118" hidden="1"/>
    <cellStyle name="Uwaga 3" xfId="26120" hidden="1"/>
    <cellStyle name="Uwaga 3" xfId="26123" hidden="1"/>
    <cellStyle name="Uwaga 3" xfId="26132" hidden="1"/>
    <cellStyle name="Uwaga 3" xfId="26133" hidden="1"/>
    <cellStyle name="Uwaga 3" xfId="26134" hidden="1"/>
    <cellStyle name="Uwaga 3" xfId="26147" hidden="1"/>
    <cellStyle name="Uwaga 3" xfId="26148" hidden="1"/>
    <cellStyle name="Uwaga 3" xfId="26150" hidden="1"/>
    <cellStyle name="Uwaga 3" xfId="26162" hidden="1"/>
    <cellStyle name="Uwaga 3" xfId="26163" hidden="1"/>
    <cellStyle name="Uwaga 3" xfId="26165" hidden="1"/>
    <cellStyle name="Uwaga 3" xfId="26177" hidden="1"/>
    <cellStyle name="Uwaga 3" xfId="26178" hidden="1"/>
    <cellStyle name="Uwaga 3" xfId="26180" hidden="1"/>
    <cellStyle name="Uwaga 3" xfId="26192" hidden="1"/>
    <cellStyle name="Uwaga 3" xfId="26193" hidden="1"/>
    <cellStyle name="Uwaga 3" xfId="26194" hidden="1"/>
    <cellStyle name="Uwaga 3" xfId="26208" hidden="1"/>
    <cellStyle name="Uwaga 3" xfId="26210" hidden="1"/>
    <cellStyle name="Uwaga 3" xfId="26213" hidden="1"/>
    <cellStyle name="Uwaga 3" xfId="26223" hidden="1"/>
    <cellStyle name="Uwaga 3" xfId="26226" hidden="1"/>
    <cellStyle name="Uwaga 3" xfId="26229" hidden="1"/>
    <cellStyle name="Uwaga 3" xfId="26238" hidden="1"/>
    <cellStyle name="Uwaga 3" xfId="26240" hidden="1"/>
    <cellStyle name="Uwaga 3" xfId="26243" hidden="1"/>
    <cellStyle name="Uwaga 3" xfId="26252" hidden="1"/>
    <cellStyle name="Uwaga 3" xfId="26253" hidden="1"/>
    <cellStyle name="Uwaga 3" xfId="26254" hidden="1"/>
    <cellStyle name="Uwaga 3" xfId="26267" hidden="1"/>
    <cellStyle name="Uwaga 3" xfId="26269" hidden="1"/>
    <cellStyle name="Uwaga 3" xfId="26271" hidden="1"/>
    <cellStyle name="Uwaga 3" xfId="26282" hidden="1"/>
    <cellStyle name="Uwaga 3" xfId="26284" hidden="1"/>
    <cellStyle name="Uwaga 3" xfId="26286" hidden="1"/>
    <cellStyle name="Uwaga 3" xfId="26297" hidden="1"/>
    <cellStyle name="Uwaga 3" xfId="26299" hidden="1"/>
    <cellStyle name="Uwaga 3" xfId="26301" hidden="1"/>
    <cellStyle name="Uwaga 3" xfId="26312" hidden="1"/>
    <cellStyle name="Uwaga 3" xfId="26313" hidden="1"/>
    <cellStyle name="Uwaga 3" xfId="26314" hidden="1"/>
    <cellStyle name="Uwaga 3" xfId="26327" hidden="1"/>
    <cellStyle name="Uwaga 3" xfId="26329" hidden="1"/>
    <cellStyle name="Uwaga 3" xfId="26331" hidden="1"/>
    <cellStyle name="Uwaga 3" xfId="26342" hidden="1"/>
    <cellStyle name="Uwaga 3" xfId="26344" hidden="1"/>
    <cellStyle name="Uwaga 3" xfId="26346" hidden="1"/>
    <cellStyle name="Uwaga 3" xfId="26357" hidden="1"/>
    <cellStyle name="Uwaga 3" xfId="26359" hidden="1"/>
    <cellStyle name="Uwaga 3" xfId="26360" hidden="1"/>
    <cellStyle name="Uwaga 3" xfId="26372" hidden="1"/>
    <cellStyle name="Uwaga 3" xfId="26373" hidden="1"/>
    <cellStyle name="Uwaga 3" xfId="26374" hidden="1"/>
    <cellStyle name="Uwaga 3" xfId="26387" hidden="1"/>
    <cellStyle name="Uwaga 3" xfId="26389" hidden="1"/>
    <cellStyle name="Uwaga 3" xfId="26391" hidden="1"/>
    <cellStyle name="Uwaga 3" xfId="26402" hidden="1"/>
    <cellStyle name="Uwaga 3" xfId="26404" hidden="1"/>
    <cellStyle name="Uwaga 3" xfId="26406" hidden="1"/>
    <cellStyle name="Uwaga 3" xfId="26417" hidden="1"/>
    <cellStyle name="Uwaga 3" xfId="26419" hidden="1"/>
    <cellStyle name="Uwaga 3" xfId="26421" hidden="1"/>
    <cellStyle name="Uwaga 3" xfId="26432" hidden="1"/>
    <cellStyle name="Uwaga 3" xfId="26433" hidden="1"/>
    <cellStyle name="Uwaga 3" xfId="26435" hidden="1"/>
    <cellStyle name="Uwaga 3" xfId="26446" hidden="1"/>
    <cellStyle name="Uwaga 3" xfId="26448" hidden="1"/>
    <cellStyle name="Uwaga 3" xfId="26449" hidden="1"/>
    <cellStyle name="Uwaga 3" xfId="26458" hidden="1"/>
    <cellStyle name="Uwaga 3" xfId="26461" hidden="1"/>
    <cellStyle name="Uwaga 3" xfId="26463" hidden="1"/>
    <cellStyle name="Uwaga 3" xfId="26474" hidden="1"/>
    <cellStyle name="Uwaga 3" xfId="26476" hidden="1"/>
    <cellStyle name="Uwaga 3" xfId="26478" hidden="1"/>
    <cellStyle name="Uwaga 3" xfId="26490" hidden="1"/>
    <cellStyle name="Uwaga 3" xfId="26492" hidden="1"/>
    <cellStyle name="Uwaga 3" xfId="26494" hidden="1"/>
    <cellStyle name="Uwaga 3" xfId="26502" hidden="1"/>
    <cellStyle name="Uwaga 3" xfId="26504" hidden="1"/>
    <cellStyle name="Uwaga 3" xfId="26507" hidden="1"/>
    <cellStyle name="Uwaga 3" xfId="26497" hidden="1"/>
    <cellStyle name="Uwaga 3" xfId="26496" hidden="1"/>
    <cellStyle name="Uwaga 3" xfId="26495" hidden="1"/>
    <cellStyle name="Uwaga 3" xfId="26482" hidden="1"/>
    <cellStyle name="Uwaga 3" xfId="26481" hidden="1"/>
    <cellStyle name="Uwaga 3" xfId="26480" hidden="1"/>
    <cellStyle name="Uwaga 3" xfId="26467" hidden="1"/>
    <cellStyle name="Uwaga 3" xfId="26466" hidden="1"/>
    <cellStyle name="Uwaga 3" xfId="26465" hidden="1"/>
    <cellStyle name="Uwaga 3" xfId="26452" hidden="1"/>
    <cellStyle name="Uwaga 3" xfId="26451" hidden="1"/>
    <cellStyle name="Uwaga 3" xfId="26450" hidden="1"/>
    <cellStyle name="Uwaga 3" xfId="26437" hidden="1"/>
    <cellStyle name="Uwaga 3" xfId="26436" hidden="1"/>
    <cellStyle name="Uwaga 3" xfId="26434" hidden="1"/>
    <cellStyle name="Uwaga 3" xfId="26423" hidden="1"/>
    <cellStyle name="Uwaga 3" xfId="26420" hidden="1"/>
    <cellStyle name="Uwaga 3" xfId="26418" hidden="1"/>
    <cellStyle name="Uwaga 3" xfId="26408" hidden="1"/>
    <cellStyle name="Uwaga 3" xfId="26405" hidden="1"/>
    <cellStyle name="Uwaga 3" xfId="26403" hidden="1"/>
    <cellStyle name="Uwaga 3" xfId="26393" hidden="1"/>
    <cellStyle name="Uwaga 3" xfId="26390" hidden="1"/>
    <cellStyle name="Uwaga 3" xfId="26388" hidden="1"/>
    <cellStyle name="Uwaga 3" xfId="26378" hidden="1"/>
    <cellStyle name="Uwaga 3" xfId="26376" hidden="1"/>
    <cellStyle name="Uwaga 3" xfId="26375" hidden="1"/>
    <cellStyle name="Uwaga 3" xfId="26363" hidden="1"/>
    <cellStyle name="Uwaga 3" xfId="26361" hidden="1"/>
    <cellStyle name="Uwaga 3" xfId="26358" hidden="1"/>
    <cellStyle name="Uwaga 3" xfId="26348" hidden="1"/>
    <cellStyle name="Uwaga 3" xfId="26345" hidden="1"/>
    <cellStyle name="Uwaga 3" xfId="26343" hidden="1"/>
    <cellStyle name="Uwaga 3" xfId="26333" hidden="1"/>
    <cellStyle name="Uwaga 3" xfId="26330" hidden="1"/>
    <cellStyle name="Uwaga 3" xfId="26328" hidden="1"/>
    <cellStyle name="Uwaga 3" xfId="26318" hidden="1"/>
    <cellStyle name="Uwaga 3" xfId="26316" hidden="1"/>
    <cellStyle name="Uwaga 3" xfId="26315" hidden="1"/>
    <cellStyle name="Uwaga 3" xfId="26303" hidden="1"/>
    <cellStyle name="Uwaga 3" xfId="26300" hidden="1"/>
    <cellStyle name="Uwaga 3" xfId="26298" hidden="1"/>
    <cellStyle name="Uwaga 3" xfId="26288" hidden="1"/>
    <cellStyle name="Uwaga 3" xfId="26285" hidden="1"/>
    <cellStyle name="Uwaga 3" xfId="26283" hidden="1"/>
    <cellStyle name="Uwaga 3" xfId="26273" hidden="1"/>
    <cellStyle name="Uwaga 3" xfId="26270" hidden="1"/>
    <cellStyle name="Uwaga 3" xfId="26268" hidden="1"/>
    <cellStyle name="Uwaga 3" xfId="26258" hidden="1"/>
    <cellStyle name="Uwaga 3" xfId="26256" hidden="1"/>
    <cellStyle name="Uwaga 3" xfId="26255" hidden="1"/>
    <cellStyle name="Uwaga 3" xfId="26242" hidden="1"/>
    <cellStyle name="Uwaga 3" xfId="26239" hidden="1"/>
    <cellStyle name="Uwaga 3" xfId="26237" hidden="1"/>
    <cellStyle name="Uwaga 3" xfId="26227" hidden="1"/>
    <cellStyle name="Uwaga 3" xfId="26224" hidden="1"/>
    <cellStyle name="Uwaga 3" xfId="26222" hidden="1"/>
    <cellStyle name="Uwaga 3" xfId="26212" hidden="1"/>
    <cellStyle name="Uwaga 3" xfId="26209" hidden="1"/>
    <cellStyle name="Uwaga 3" xfId="26207" hidden="1"/>
    <cellStyle name="Uwaga 3" xfId="26198" hidden="1"/>
    <cellStyle name="Uwaga 3" xfId="26196" hidden="1"/>
    <cellStyle name="Uwaga 3" xfId="26195" hidden="1"/>
    <cellStyle name="Uwaga 3" xfId="26183" hidden="1"/>
    <cellStyle name="Uwaga 3" xfId="26181" hidden="1"/>
    <cellStyle name="Uwaga 3" xfId="26179" hidden="1"/>
    <cellStyle name="Uwaga 3" xfId="26168" hidden="1"/>
    <cellStyle name="Uwaga 3" xfId="26166" hidden="1"/>
    <cellStyle name="Uwaga 3" xfId="26164" hidden="1"/>
    <cellStyle name="Uwaga 3" xfId="26153" hidden="1"/>
    <cellStyle name="Uwaga 3" xfId="26151" hidden="1"/>
    <cellStyle name="Uwaga 3" xfId="26149" hidden="1"/>
    <cellStyle name="Uwaga 3" xfId="26138" hidden="1"/>
    <cellStyle name="Uwaga 3" xfId="26136" hidden="1"/>
    <cellStyle name="Uwaga 3" xfId="26135" hidden="1"/>
    <cellStyle name="Uwaga 3" xfId="26122" hidden="1"/>
    <cellStyle name="Uwaga 3" xfId="26119" hidden="1"/>
    <cellStyle name="Uwaga 3" xfId="26117" hidden="1"/>
    <cellStyle name="Uwaga 3" xfId="26107" hidden="1"/>
    <cellStyle name="Uwaga 3" xfId="26104" hidden="1"/>
    <cellStyle name="Uwaga 3" xfId="26102" hidden="1"/>
    <cellStyle name="Uwaga 3" xfId="26092" hidden="1"/>
    <cellStyle name="Uwaga 3" xfId="26089" hidden="1"/>
    <cellStyle name="Uwaga 3" xfId="26087" hidden="1"/>
    <cellStyle name="Uwaga 3" xfId="26078" hidden="1"/>
    <cellStyle name="Uwaga 3" xfId="26076" hidden="1"/>
    <cellStyle name="Uwaga 3" xfId="26074" hidden="1"/>
    <cellStyle name="Uwaga 3" xfId="26062" hidden="1"/>
    <cellStyle name="Uwaga 3" xfId="26059" hidden="1"/>
    <cellStyle name="Uwaga 3" xfId="26057" hidden="1"/>
    <cellStyle name="Uwaga 3" xfId="26047" hidden="1"/>
    <cellStyle name="Uwaga 3" xfId="26044" hidden="1"/>
    <cellStyle name="Uwaga 3" xfId="26042" hidden="1"/>
    <cellStyle name="Uwaga 3" xfId="26032" hidden="1"/>
    <cellStyle name="Uwaga 3" xfId="26029" hidden="1"/>
    <cellStyle name="Uwaga 3" xfId="26027" hidden="1"/>
    <cellStyle name="Uwaga 3" xfId="26020" hidden="1"/>
    <cellStyle name="Uwaga 3" xfId="26017" hidden="1"/>
    <cellStyle name="Uwaga 3" xfId="26015" hidden="1"/>
    <cellStyle name="Uwaga 3" xfId="26005" hidden="1"/>
    <cellStyle name="Uwaga 3" xfId="26002" hidden="1"/>
    <cellStyle name="Uwaga 3" xfId="25999" hidden="1"/>
    <cellStyle name="Uwaga 3" xfId="25990" hidden="1"/>
    <cellStyle name="Uwaga 3" xfId="25986" hidden="1"/>
    <cellStyle name="Uwaga 3" xfId="25983" hidden="1"/>
    <cellStyle name="Uwaga 3" xfId="25975" hidden="1"/>
    <cellStyle name="Uwaga 3" xfId="25972" hidden="1"/>
    <cellStyle name="Uwaga 3" xfId="25969" hidden="1"/>
    <cellStyle name="Uwaga 3" xfId="25960" hidden="1"/>
    <cellStyle name="Uwaga 3" xfId="25957" hidden="1"/>
    <cellStyle name="Uwaga 3" xfId="25954" hidden="1"/>
    <cellStyle name="Uwaga 3" xfId="25944" hidden="1"/>
    <cellStyle name="Uwaga 3" xfId="25940" hidden="1"/>
    <cellStyle name="Uwaga 3" xfId="25937" hidden="1"/>
    <cellStyle name="Uwaga 3" xfId="25928" hidden="1"/>
    <cellStyle name="Uwaga 3" xfId="25924" hidden="1"/>
    <cellStyle name="Uwaga 3" xfId="25922" hidden="1"/>
    <cellStyle name="Uwaga 3" xfId="25914" hidden="1"/>
    <cellStyle name="Uwaga 3" xfId="25910" hidden="1"/>
    <cellStyle name="Uwaga 3" xfId="25907" hidden="1"/>
    <cellStyle name="Uwaga 3" xfId="25900" hidden="1"/>
    <cellStyle name="Uwaga 3" xfId="25897" hidden="1"/>
    <cellStyle name="Uwaga 3" xfId="25894" hidden="1"/>
    <cellStyle name="Uwaga 3" xfId="25885" hidden="1"/>
    <cellStyle name="Uwaga 3" xfId="25880" hidden="1"/>
    <cellStyle name="Uwaga 3" xfId="25877" hidden="1"/>
    <cellStyle name="Uwaga 3" xfId="25870" hidden="1"/>
    <cellStyle name="Uwaga 3" xfId="25865" hidden="1"/>
    <cellStyle name="Uwaga 3" xfId="25862" hidden="1"/>
    <cellStyle name="Uwaga 3" xfId="25855" hidden="1"/>
    <cellStyle name="Uwaga 3" xfId="25850" hidden="1"/>
    <cellStyle name="Uwaga 3" xfId="25847" hidden="1"/>
    <cellStyle name="Uwaga 3" xfId="25841" hidden="1"/>
    <cellStyle name="Uwaga 3" xfId="25837" hidden="1"/>
    <cellStyle name="Uwaga 3" xfId="25834" hidden="1"/>
    <cellStyle name="Uwaga 3" xfId="25826" hidden="1"/>
    <cellStyle name="Uwaga 3" xfId="25821" hidden="1"/>
    <cellStyle name="Uwaga 3" xfId="25817" hidden="1"/>
    <cellStyle name="Uwaga 3" xfId="25811" hidden="1"/>
    <cellStyle name="Uwaga 3" xfId="25806" hidden="1"/>
    <cellStyle name="Uwaga 3" xfId="25802" hidden="1"/>
    <cellStyle name="Uwaga 3" xfId="25796" hidden="1"/>
    <cellStyle name="Uwaga 3" xfId="25791" hidden="1"/>
    <cellStyle name="Uwaga 3" xfId="25787" hidden="1"/>
    <cellStyle name="Uwaga 3" xfId="25782" hidden="1"/>
    <cellStyle name="Uwaga 3" xfId="25778" hidden="1"/>
    <cellStyle name="Uwaga 3" xfId="25774" hidden="1"/>
    <cellStyle name="Uwaga 3" xfId="25766" hidden="1"/>
    <cellStyle name="Uwaga 3" xfId="25761" hidden="1"/>
    <cellStyle name="Uwaga 3" xfId="25757" hidden="1"/>
    <cellStyle name="Uwaga 3" xfId="25751" hidden="1"/>
    <cellStyle name="Uwaga 3" xfId="25746" hidden="1"/>
    <cellStyle name="Uwaga 3" xfId="25742" hidden="1"/>
    <cellStyle name="Uwaga 3" xfId="25736" hidden="1"/>
    <cellStyle name="Uwaga 3" xfId="25731" hidden="1"/>
    <cellStyle name="Uwaga 3" xfId="25727" hidden="1"/>
    <cellStyle name="Uwaga 3" xfId="25723" hidden="1"/>
    <cellStyle name="Uwaga 3" xfId="25718" hidden="1"/>
    <cellStyle name="Uwaga 3" xfId="25713" hidden="1"/>
    <cellStyle name="Uwaga 3" xfId="25708" hidden="1"/>
    <cellStyle name="Uwaga 3" xfId="25704" hidden="1"/>
    <cellStyle name="Uwaga 3" xfId="25700" hidden="1"/>
    <cellStyle name="Uwaga 3" xfId="25693" hidden="1"/>
    <cellStyle name="Uwaga 3" xfId="25689" hidden="1"/>
    <cellStyle name="Uwaga 3" xfId="25684" hidden="1"/>
    <cellStyle name="Uwaga 3" xfId="25678" hidden="1"/>
    <cellStyle name="Uwaga 3" xfId="25674" hidden="1"/>
    <cellStyle name="Uwaga 3" xfId="25669" hidden="1"/>
    <cellStyle name="Uwaga 3" xfId="25663" hidden="1"/>
    <cellStyle name="Uwaga 3" xfId="25659" hidden="1"/>
    <cellStyle name="Uwaga 3" xfId="25654" hidden="1"/>
    <cellStyle name="Uwaga 3" xfId="25648" hidden="1"/>
    <cellStyle name="Uwaga 3" xfId="25644" hidden="1"/>
    <cellStyle name="Uwaga 3" xfId="25640" hidden="1"/>
    <cellStyle name="Uwaga 3" xfId="26500" hidden="1"/>
    <cellStyle name="Uwaga 3" xfId="26499" hidden="1"/>
    <cellStyle name="Uwaga 3" xfId="26498" hidden="1"/>
    <cellStyle name="Uwaga 3" xfId="26485" hidden="1"/>
    <cellStyle name="Uwaga 3" xfId="26484" hidden="1"/>
    <cellStyle name="Uwaga 3" xfId="26483" hidden="1"/>
    <cellStyle name="Uwaga 3" xfId="26470" hidden="1"/>
    <cellStyle name="Uwaga 3" xfId="26469" hidden="1"/>
    <cellStyle name="Uwaga 3" xfId="26468" hidden="1"/>
    <cellStyle name="Uwaga 3" xfId="26455" hidden="1"/>
    <cellStyle name="Uwaga 3" xfId="26454" hidden="1"/>
    <cellStyle name="Uwaga 3" xfId="26453" hidden="1"/>
    <cellStyle name="Uwaga 3" xfId="26440" hidden="1"/>
    <cellStyle name="Uwaga 3" xfId="26439" hidden="1"/>
    <cellStyle name="Uwaga 3" xfId="26438" hidden="1"/>
    <cellStyle name="Uwaga 3" xfId="26426" hidden="1"/>
    <cellStyle name="Uwaga 3" xfId="26424" hidden="1"/>
    <cellStyle name="Uwaga 3" xfId="26422" hidden="1"/>
    <cellStyle name="Uwaga 3" xfId="26411" hidden="1"/>
    <cellStyle name="Uwaga 3" xfId="26409" hidden="1"/>
    <cellStyle name="Uwaga 3" xfId="26407" hidden="1"/>
    <cellStyle name="Uwaga 3" xfId="26396" hidden="1"/>
    <cellStyle name="Uwaga 3" xfId="26394" hidden="1"/>
    <cellStyle name="Uwaga 3" xfId="26392" hidden="1"/>
    <cellStyle name="Uwaga 3" xfId="26381" hidden="1"/>
    <cellStyle name="Uwaga 3" xfId="26379" hidden="1"/>
    <cellStyle name="Uwaga 3" xfId="26377" hidden="1"/>
    <cellStyle name="Uwaga 3" xfId="26366" hidden="1"/>
    <cellStyle name="Uwaga 3" xfId="26364" hidden="1"/>
    <cellStyle name="Uwaga 3" xfId="26362" hidden="1"/>
    <cellStyle name="Uwaga 3" xfId="26351" hidden="1"/>
    <cellStyle name="Uwaga 3" xfId="26349" hidden="1"/>
    <cellStyle name="Uwaga 3" xfId="26347" hidden="1"/>
    <cellStyle name="Uwaga 3" xfId="26336" hidden="1"/>
    <cellStyle name="Uwaga 3" xfId="26334" hidden="1"/>
    <cellStyle name="Uwaga 3" xfId="26332" hidden="1"/>
    <cellStyle name="Uwaga 3" xfId="26321" hidden="1"/>
    <cellStyle name="Uwaga 3" xfId="26319" hidden="1"/>
    <cellStyle name="Uwaga 3" xfId="26317" hidden="1"/>
    <cellStyle name="Uwaga 3" xfId="26306" hidden="1"/>
    <cellStyle name="Uwaga 3" xfId="26304" hidden="1"/>
    <cellStyle name="Uwaga 3" xfId="26302" hidden="1"/>
    <cellStyle name="Uwaga 3" xfId="26291" hidden="1"/>
    <cellStyle name="Uwaga 3" xfId="26289" hidden="1"/>
    <cellStyle name="Uwaga 3" xfId="26287" hidden="1"/>
    <cellStyle name="Uwaga 3" xfId="26276" hidden="1"/>
    <cellStyle name="Uwaga 3" xfId="26274" hidden="1"/>
    <cellStyle name="Uwaga 3" xfId="26272" hidden="1"/>
    <cellStyle name="Uwaga 3" xfId="26261" hidden="1"/>
    <cellStyle name="Uwaga 3" xfId="26259" hidden="1"/>
    <cellStyle name="Uwaga 3" xfId="26257" hidden="1"/>
    <cellStyle name="Uwaga 3" xfId="26246" hidden="1"/>
    <cellStyle name="Uwaga 3" xfId="26244" hidden="1"/>
    <cellStyle name="Uwaga 3" xfId="26241" hidden="1"/>
    <cellStyle name="Uwaga 3" xfId="26231" hidden="1"/>
    <cellStyle name="Uwaga 3" xfId="26228" hidden="1"/>
    <cellStyle name="Uwaga 3" xfId="26225" hidden="1"/>
    <cellStyle name="Uwaga 3" xfId="26216" hidden="1"/>
    <cellStyle name="Uwaga 3" xfId="26214" hidden="1"/>
    <cellStyle name="Uwaga 3" xfId="26211" hidden="1"/>
    <cellStyle name="Uwaga 3" xfId="26201" hidden="1"/>
    <cellStyle name="Uwaga 3" xfId="26199" hidden="1"/>
    <cellStyle name="Uwaga 3" xfId="26197" hidden="1"/>
    <cellStyle name="Uwaga 3" xfId="26186" hidden="1"/>
    <cellStyle name="Uwaga 3" xfId="26184" hidden="1"/>
    <cellStyle name="Uwaga 3" xfId="26182" hidden="1"/>
    <cellStyle name="Uwaga 3" xfId="26171" hidden="1"/>
    <cellStyle name="Uwaga 3" xfId="26169" hidden="1"/>
    <cellStyle name="Uwaga 3" xfId="26167" hidden="1"/>
    <cellStyle name="Uwaga 3" xfId="26156" hidden="1"/>
    <cellStyle name="Uwaga 3" xfId="26154" hidden="1"/>
    <cellStyle name="Uwaga 3" xfId="26152" hidden="1"/>
    <cellStyle name="Uwaga 3" xfId="26141" hidden="1"/>
    <cellStyle name="Uwaga 3" xfId="26139" hidden="1"/>
    <cellStyle name="Uwaga 3" xfId="26137" hidden="1"/>
    <cellStyle name="Uwaga 3" xfId="26126" hidden="1"/>
    <cellStyle name="Uwaga 3" xfId="26124" hidden="1"/>
    <cellStyle name="Uwaga 3" xfId="26121" hidden="1"/>
    <cellStyle name="Uwaga 3" xfId="26111" hidden="1"/>
    <cellStyle name="Uwaga 3" xfId="26108" hidden="1"/>
    <cellStyle name="Uwaga 3" xfId="26105" hidden="1"/>
    <cellStyle name="Uwaga 3" xfId="26096" hidden="1"/>
    <cellStyle name="Uwaga 3" xfId="26093" hidden="1"/>
    <cellStyle name="Uwaga 3" xfId="26090" hidden="1"/>
    <cellStyle name="Uwaga 3" xfId="26081" hidden="1"/>
    <cellStyle name="Uwaga 3" xfId="26079" hidden="1"/>
    <cellStyle name="Uwaga 3" xfId="26077" hidden="1"/>
    <cellStyle name="Uwaga 3" xfId="26066" hidden="1"/>
    <cellStyle name="Uwaga 3" xfId="26063" hidden="1"/>
    <cellStyle name="Uwaga 3" xfId="26060" hidden="1"/>
    <cellStyle name="Uwaga 3" xfId="26051" hidden="1"/>
    <cellStyle name="Uwaga 3" xfId="26048" hidden="1"/>
    <cellStyle name="Uwaga 3" xfId="26045" hidden="1"/>
    <cellStyle name="Uwaga 3" xfId="26036" hidden="1"/>
    <cellStyle name="Uwaga 3" xfId="26033" hidden="1"/>
    <cellStyle name="Uwaga 3" xfId="26030" hidden="1"/>
    <cellStyle name="Uwaga 3" xfId="26023" hidden="1"/>
    <cellStyle name="Uwaga 3" xfId="26019" hidden="1"/>
    <cellStyle name="Uwaga 3" xfId="26016" hidden="1"/>
    <cellStyle name="Uwaga 3" xfId="26008" hidden="1"/>
    <cellStyle name="Uwaga 3" xfId="26004" hidden="1"/>
    <cellStyle name="Uwaga 3" xfId="26001" hidden="1"/>
    <cellStyle name="Uwaga 3" xfId="25993" hidden="1"/>
    <cellStyle name="Uwaga 3" xfId="25989" hidden="1"/>
    <cellStyle name="Uwaga 3" xfId="25985" hidden="1"/>
    <cellStyle name="Uwaga 3" xfId="25978" hidden="1"/>
    <cellStyle name="Uwaga 3" xfId="25974" hidden="1"/>
    <cellStyle name="Uwaga 3" xfId="25971" hidden="1"/>
    <cellStyle name="Uwaga 3" xfId="25963" hidden="1"/>
    <cellStyle name="Uwaga 3" xfId="25959" hidden="1"/>
    <cellStyle name="Uwaga 3" xfId="25956" hidden="1"/>
    <cellStyle name="Uwaga 3" xfId="25947" hidden="1"/>
    <cellStyle name="Uwaga 3" xfId="25942" hidden="1"/>
    <cellStyle name="Uwaga 3" xfId="25938" hidden="1"/>
    <cellStyle name="Uwaga 3" xfId="25932" hidden="1"/>
    <cellStyle name="Uwaga 3" xfId="25927" hidden="1"/>
    <cellStyle name="Uwaga 3" xfId="25923" hidden="1"/>
    <cellStyle name="Uwaga 3" xfId="25917" hidden="1"/>
    <cellStyle name="Uwaga 3" xfId="25912" hidden="1"/>
    <cellStyle name="Uwaga 3" xfId="25908" hidden="1"/>
    <cellStyle name="Uwaga 3" xfId="25903" hidden="1"/>
    <cellStyle name="Uwaga 3" xfId="25899" hidden="1"/>
    <cellStyle name="Uwaga 3" xfId="25895" hidden="1"/>
    <cellStyle name="Uwaga 3" xfId="25888" hidden="1"/>
    <cellStyle name="Uwaga 3" xfId="25883" hidden="1"/>
    <cellStyle name="Uwaga 3" xfId="25879" hidden="1"/>
    <cellStyle name="Uwaga 3" xfId="25872" hidden="1"/>
    <cellStyle name="Uwaga 3" xfId="25867" hidden="1"/>
    <cellStyle name="Uwaga 3" xfId="25863" hidden="1"/>
    <cellStyle name="Uwaga 3" xfId="25858" hidden="1"/>
    <cellStyle name="Uwaga 3" xfId="25853" hidden="1"/>
    <cellStyle name="Uwaga 3" xfId="25849" hidden="1"/>
    <cellStyle name="Uwaga 3" xfId="25843" hidden="1"/>
    <cellStyle name="Uwaga 3" xfId="25839" hidden="1"/>
    <cellStyle name="Uwaga 3" xfId="25836" hidden="1"/>
    <cellStyle name="Uwaga 3" xfId="25829" hidden="1"/>
    <cellStyle name="Uwaga 3" xfId="25824" hidden="1"/>
    <cellStyle name="Uwaga 3" xfId="25819" hidden="1"/>
    <cellStyle name="Uwaga 3" xfId="25813" hidden="1"/>
    <cellStyle name="Uwaga 3" xfId="25808" hidden="1"/>
    <cellStyle name="Uwaga 3" xfId="25803" hidden="1"/>
    <cellStyle name="Uwaga 3" xfId="25798" hidden="1"/>
    <cellStyle name="Uwaga 3" xfId="25793" hidden="1"/>
    <cellStyle name="Uwaga 3" xfId="25788" hidden="1"/>
    <cellStyle name="Uwaga 3" xfId="25784" hidden="1"/>
    <cellStyle name="Uwaga 3" xfId="25780" hidden="1"/>
    <cellStyle name="Uwaga 3" xfId="25775" hidden="1"/>
    <cellStyle name="Uwaga 3" xfId="25768" hidden="1"/>
    <cellStyle name="Uwaga 3" xfId="25763" hidden="1"/>
    <cellStyle name="Uwaga 3" xfId="25758" hidden="1"/>
    <cellStyle name="Uwaga 3" xfId="25752" hidden="1"/>
    <cellStyle name="Uwaga 3" xfId="25747" hidden="1"/>
    <cellStyle name="Uwaga 3" xfId="25743" hidden="1"/>
    <cellStyle name="Uwaga 3" xfId="25738" hidden="1"/>
    <cellStyle name="Uwaga 3" xfId="25733" hidden="1"/>
    <cellStyle name="Uwaga 3" xfId="25728" hidden="1"/>
    <cellStyle name="Uwaga 3" xfId="25724" hidden="1"/>
    <cellStyle name="Uwaga 3" xfId="25719" hidden="1"/>
    <cellStyle name="Uwaga 3" xfId="25714" hidden="1"/>
    <cellStyle name="Uwaga 3" xfId="25709" hidden="1"/>
    <cellStyle name="Uwaga 3" xfId="25705" hidden="1"/>
    <cellStyle name="Uwaga 3" xfId="25701" hidden="1"/>
    <cellStyle name="Uwaga 3" xfId="25694" hidden="1"/>
    <cellStyle name="Uwaga 3" xfId="25690" hidden="1"/>
    <cellStyle name="Uwaga 3" xfId="25685" hidden="1"/>
    <cellStyle name="Uwaga 3" xfId="25679" hidden="1"/>
    <cellStyle name="Uwaga 3" xfId="25675" hidden="1"/>
    <cellStyle name="Uwaga 3" xfId="25670" hidden="1"/>
    <cellStyle name="Uwaga 3" xfId="25664" hidden="1"/>
    <cellStyle name="Uwaga 3" xfId="25660" hidden="1"/>
    <cellStyle name="Uwaga 3" xfId="25656" hidden="1"/>
    <cellStyle name="Uwaga 3" xfId="25649" hidden="1"/>
    <cellStyle name="Uwaga 3" xfId="25645" hidden="1"/>
    <cellStyle name="Uwaga 3" xfId="25641" hidden="1"/>
    <cellStyle name="Uwaga 3" xfId="26505" hidden="1"/>
    <cellStyle name="Uwaga 3" xfId="26503" hidden="1"/>
    <cellStyle name="Uwaga 3" xfId="26501" hidden="1"/>
    <cellStyle name="Uwaga 3" xfId="26488" hidden="1"/>
    <cellStyle name="Uwaga 3" xfId="26487" hidden="1"/>
    <cellStyle name="Uwaga 3" xfId="26486" hidden="1"/>
    <cellStyle name="Uwaga 3" xfId="26473" hidden="1"/>
    <cellStyle name="Uwaga 3" xfId="26472" hidden="1"/>
    <cellStyle name="Uwaga 3" xfId="26471" hidden="1"/>
    <cellStyle name="Uwaga 3" xfId="26459" hidden="1"/>
    <cellStyle name="Uwaga 3" xfId="26457" hidden="1"/>
    <cellStyle name="Uwaga 3" xfId="26456" hidden="1"/>
    <cellStyle name="Uwaga 3" xfId="26443" hidden="1"/>
    <cellStyle name="Uwaga 3" xfId="26442" hidden="1"/>
    <cellStyle name="Uwaga 3" xfId="26441" hidden="1"/>
    <cellStyle name="Uwaga 3" xfId="26429" hidden="1"/>
    <cellStyle name="Uwaga 3" xfId="26427" hidden="1"/>
    <cellStyle name="Uwaga 3" xfId="26425" hidden="1"/>
    <cellStyle name="Uwaga 3" xfId="26414" hidden="1"/>
    <cellStyle name="Uwaga 3" xfId="26412" hidden="1"/>
    <cellStyle name="Uwaga 3" xfId="26410" hidden="1"/>
    <cellStyle name="Uwaga 3" xfId="26399" hidden="1"/>
    <cellStyle name="Uwaga 3" xfId="26397" hidden="1"/>
    <cellStyle name="Uwaga 3" xfId="26395" hidden="1"/>
    <cellStyle name="Uwaga 3" xfId="26384" hidden="1"/>
    <cellStyle name="Uwaga 3" xfId="26382" hidden="1"/>
    <cellStyle name="Uwaga 3" xfId="26380" hidden="1"/>
    <cellStyle name="Uwaga 3" xfId="26369" hidden="1"/>
    <cellStyle name="Uwaga 3" xfId="26367" hidden="1"/>
    <cellStyle name="Uwaga 3" xfId="26365" hidden="1"/>
    <cellStyle name="Uwaga 3" xfId="26354" hidden="1"/>
    <cellStyle name="Uwaga 3" xfId="26352" hidden="1"/>
    <cellStyle name="Uwaga 3" xfId="26350" hidden="1"/>
    <cellStyle name="Uwaga 3" xfId="26339" hidden="1"/>
    <cellStyle name="Uwaga 3" xfId="26337" hidden="1"/>
    <cellStyle name="Uwaga 3" xfId="26335" hidden="1"/>
    <cellStyle name="Uwaga 3" xfId="26324" hidden="1"/>
    <cellStyle name="Uwaga 3" xfId="26322" hidden="1"/>
    <cellStyle name="Uwaga 3" xfId="26320" hidden="1"/>
    <cellStyle name="Uwaga 3" xfId="26309" hidden="1"/>
    <cellStyle name="Uwaga 3" xfId="26307" hidden="1"/>
    <cellStyle name="Uwaga 3" xfId="26305" hidden="1"/>
    <cellStyle name="Uwaga 3" xfId="26294" hidden="1"/>
    <cellStyle name="Uwaga 3" xfId="26292" hidden="1"/>
    <cellStyle name="Uwaga 3" xfId="26290" hidden="1"/>
    <cellStyle name="Uwaga 3" xfId="26279" hidden="1"/>
    <cellStyle name="Uwaga 3" xfId="26277" hidden="1"/>
    <cellStyle name="Uwaga 3" xfId="26275" hidden="1"/>
    <cellStyle name="Uwaga 3" xfId="26264" hidden="1"/>
    <cellStyle name="Uwaga 3" xfId="26262" hidden="1"/>
    <cellStyle name="Uwaga 3" xfId="26260" hidden="1"/>
    <cellStyle name="Uwaga 3" xfId="26249" hidden="1"/>
    <cellStyle name="Uwaga 3" xfId="26247" hidden="1"/>
    <cellStyle name="Uwaga 3" xfId="26245" hidden="1"/>
    <cellStyle name="Uwaga 3" xfId="26234" hidden="1"/>
    <cellStyle name="Uwaga 3" xfId="26232" hidden="1"/>
    <cellStyle name="Uwaga 3" xfId="26230" hidden="1"/>
    <cellStyle name="Uwaga 3" xfId="26219" hidden="1"/>
    <cellStyle name="Uwaga 3" xfId="26217" hidden="1"/>
    <cellStyle name="Uwaga 3" xfId="26215" hidden="1"/>
    <cellStyle name="Uwaga 3" xfId="26204" hidden="1"/>
    <cellStyle name="Uwaga 3" xfId="26202" hidden="1"/>
    <cellStyle name="Uwaga 3" xfId="26200" hidden="1"/>
    <cellStyle name="Uwaga 3" xfId="26189" hidden="1"/>
    <cellStyle name="Uwaga 3" xfId="26187" hidden="1"/>
    <cellStyle name="Uwaga 3" xfId="26185" hidden="1"/>
    <cellStyle name="Uwaga 3" xfId="26174" hidden="1"/>
    <cellStyle name="Uwaga 3" xfId="26172" hidden="1"/>
    <cellStyle name="Uwaga 3" xfId="26170" hidden="1"/>
    <cellStyle name="Uwaga 3" xfId="26159" hidden="1"/>
    <cellStyle name="Uwaga 3" xfId="26157" hidden="1"/>
    <cellStyle name="Uwaga 3" xfId="26155" hidden="1"/>
    <cellStyle name="Uwaga 3" xfId="26144" hidden="1"/>
    <cellStyle name="Uwaga 3" xfId="26142" hidden="1"/>
    <cellStyle name="Uwaga 3" xfId="26140" hidden="1"/>
    <cellStyle name="Uwaga 3" xfId="26129" hidden="1"/>
    <cellStyle name="Uwaga 3" xfId="26127" hidden="1"/>
    <cellStyle name="Uwaga 3" xfId="26125" hidden="1"/>
    <cellStyle name="Uwaga 3" xfId="26114" hidden="1"/>
    <cellStyle name="Uwaga 3" xfId="26112" hidden="1"/>
    <cellStyle name="Uwaga 3" xfId="26109" hidden="1"/>
    <cellStyle name="Uwaga 3" xfId="26099" hidden="1"/>
    <cellStyle name="Uwaga 3" xfId="26097" hidden="1"/>
    <cellStyle name="Uwaga 3" xfId="26095" hidden="1"/>
    <cellStyle name="Uwaga 3" xfId="26084" hidden="1"/>
    <cellStyle name="Uwaga 3" xfId="26082" hidden="1"/>
    <cellStyle name="Uwaga 3" xfId="26080" hidden="1"/>
    <cellStyle name="Uwaga 3" xfId="26069" hidden="1"/>
    <cellStyle name="Uwaga 3" xfId="26067" hidden="1"/>
    <cellStyle name="Uwaga 3" xfId="26064" hidden="1"/>
    <cellStyle name="Uwaga 3" xfId="26054" hidden="1"/>
    <cellStyle name="Uwaga 3" xfId="26052" hidden="1"/>
    <cellStyle name="Uwaga 3" xfId="26049" hidden="1"/>
    <cellStyle name="Uwaga 3" xfId="26039" hidden="1"/>
    <cellStyle name="Uwaga 3" xfId="26037" hidden="1"/>
    <cellStyle name="Uwaga 3" xfId="26034" hidden="1"/>
    <cellStyle name="Uwaga 3" xfId="26025" hidden="1"/>
    <cellStyle name="Uwaga 3" xfId="26022" hidden="1"/>
    <cellStyle name="Uwaga 3" xfId="26018" hidden="1"/>
    <cellStyle name="Uwaga 3" xfId="26010" hidden="1"/>
    <cellStyle name="Uwaga 3" xfId="26007" hidden="1"/>
    <cellStyle name="Uwaga 3" xfId="26003" hidden="1"/>
    <cellStyle name="Uwaga 3" xfId="25995" hidden="1"/>
    <cellStyle name="Uwaga 3" xfId="25992" hidden="1"/>
    <cellStyle name="Uwaga 3" xfId="25988" hidden="1"/>
    <cellStyle name="Uwaga 3" xfId="25980" hidden="1"/>
    <cellStyle name="Uwaga 3" xfId="25977" hidden="1"/>
    <cellStyle name="Uwaga 3" xfId="25973" hidden="1"/>
    <cellStyle name="Uwaga 3" xfId="25965" hidden="1"/>
    <cellStyle name="Uwaga 3" xfId="25962" hidden="1"/>
    <cellStyle name="Uwaga 3" xfId="25958" hidden="1"/>
    <cellStyle name="Uwaga 3" xfId="25950" hidden="1"/>
    <cellStyle name="Uwaga 3" xfId="25946" hidden="1"/>
    <cellStyle name="Uwaga 3" xfId="25941" hidden="1"/>
    <cellStyle name="Uwaga 3" xfId="25935" hidden="1"/>
    <cellStyle name="Uwaga 3" xfId="25931" hidden="1"/>
    <cellStyle name="Uwaga 3" xfId="25926" hidden="1"/>
    <cellStyle name="Uwaga 3" xfId="25920" hidden="1"/>
    <cellStyle name="Uwaga 3" xfId="25916" hidden="1"/>
    <cellStyle name="Uwaga 3" xfId="25911" hidden="1"/>
    <cellStyle name="Uwaga 3" xfId="25905" hidden="1"/>
    <cellStyle name="Uwaga 3" xfId="25902" hidden="1"/>
    <cellStyle name="Uwaga 3" xfId="25898" hidden="1"/>
    <cellStyle name="Uwaga 3" xfId="25890" hidden="1"/>
    <cellStyle name="Uwaga 3" xfId="25887" hidden="1"/>
    <cellStyle name="Uwaga 3" xfId="25882" hidden="1"/>
    <cellStyle name="Uwaga 3" xfId="25875" hidden="1"/>
    <cellStyle name="Uwaga 3" xfId="25871" hidden="1"/>
    <cellStyle name="Uwaga 3" xfId="25866" hidden="1"/>
    <cellStyle name="Uwaga 3" xfId="25860" hidden="1"/>
    <cellStyle name="Uwaga 3" xfId="25856" hidden="1"/>
    <cellStyle name="Uwaga 3" xfId="25851" hidden="1"/>
    <cellStyle name="Uwaga 3" xfId="25845" hidden="1"/>
    <cellStyle name="Uwaga 3" xfId="25842" hidden="1"/>
    <cellStyle name="Uwaga 3" xfId="25838" hidden="1"/>
    <cellStyle name="Uwaga 3" xfId="25830" hidden="1"/>
    <cellStyle name="Uwaga 3" xfId="25825" hidden="1"/>
    <cellStyle name="Uwaga 3" xfId="25820" hidden="1"/>
    <cellStyle name="Uwaga 3" xfId="25815" hidden="1"/>
    <cellStyle name="Uwaga 3" xfId="25810" hidden="1"/>
    <cellStyle name="Uwaga 3" xfId="25805" hidden="1"/>
    <cellStyle name="Uwaga 3" xfId="25800" hidden="1"/>
    <cellStyle name="Uwaga 3" xfId="25795" hidden="1"/>
    <cellStyle name="Uwaga 3" xfId="25790" hidden="1"/>
    <cellStyle name="Uwaga 3" xfId="25785" hidden="1"/>
    <cellStyle name="Uwaga 3" xfId="25781" hidden="1"/>
    <cellStyle name="Uwaga 3" xfId="25776" hidden="1"/>
    <cellStyle name="Uwaga 3" xfId="25769" hidden="1"/>
    <cellStyle name="Uwaga 3" xfId="25764" hidden="1"/>
    <cellStyle name="Uwaga 3" xfId="25759" hidden="1"/>
    <cellStyle name="Uwaga 3" xfId="25754" hidden="1"/>
    <cellStyle name="Uwaga 3" xfId="25749" hidden="1"/>
    <cellStyle name="Uwaga 3" xfId="25744" hidden="1"/>
    <cellStyle name="Uwaga 3" xfId="25739" hidden="1"/>
    <cellStyle name="Uwaga 3" xfId="25734" hidden="1"/>
    <cellStyle name="Uwaga 3" xfId="25729" hidden="1"/>
    <cellStyle name="Uwaga 3" xfId="25725" hidden="1"/>
    <cellStyle name="Uwaga 3" xfId="25720" hidden="1"/>
    <cellStyle name="Uwaga 3" xfId="25715" hidden="1"/>
    <cellStyle name="Uwaga 3" xfId="25710" hidden="1"/>
    <cellStyle name="Uwaga 3" xfId="25706" hidden="1"/>
    <cellStyle name="Uwaga 3" xfId="25702" hidden="1"/>
    <cellStyle name="Uwaga 3" xfId="25695" hidden="1"/>
    <cellStyle name="Uwaga 3" xfId="25691" hidden="1"/>
    <cellStyle name="Uwaga 3" xfId="25686" hidden="1"/>
    <cellStyle name="Uwaga 3" xfId="25680" hidden="1"/>
    <cellStyle name="Uwaga 3" xfId="25676" hidden="1"/>
    <cellStyle name="Uwaga 3" xfId="25671" hidden="1"/>
    <cellStyle name="Uwaga 3" xfId="25665" hidden="1"/>
    <cellStyle name="Uwaga 3" xfId="25661" hidden="1"/>
    <cellStyle name="Uwaga 3" xfId="25657" hidden="1"/>
    <cellStyle name="Uwaga 3" xfId="25650" hidden="1"/>
    <cellStyle name="Uwaga 3" xfId="25646" hidden="1"/>
    <cellStyle name="Uwaga 3" xfId="25642" hidden="1"/>
    <cellStyle name="Uwaga 3" xfId="26509" hidden="1"/>
    <cellStyle name="Uwaga 3" xfId="26508" hidden="1"/>
    <cellStyle name="Uwaga 3" xfId="26506" hidden="1"/>
    <cellStyle name="Uwaga 3" xfId="26493" hidden="1"/>
    <cellStyle name="Uwaga 3" xfId="26491" hidden="1"/>
    <cellStyle name="Uwaga 3" xfId="26489" hidden="1"/>
    <cellStyle name="Uwaga 3" xfId="26479" hidden="1"/>
    <cellStyle name="Uwaga 3" xfId="26477" hidden="1"/>
    <cellStyle name="Uwaga 3" xfId="26475" hidden="1"/>
    <cellStyle name="Uwaga 3" xfId="26464" hidden="1"/>
    <cellStyle name="Uwaga 3" xfId="26462" hidden="1"/>
    <cellStyle name="Uwaga 3" xfId="26460" hidden="1"/>
    <cellStyle name="Uwaga 3" xfId="26447" hidden="1"/>
    <cellStyle name="Uwaga 3" xfId="26445" hidden="1"/>
    <cellStyle name="Uwaga 3" xfId="26444" hidden="1"/>
    <cellStyle name="Uwaga 3" xfId="26431" hidden="1"/>
    <cellStyle name="Uwaga 3" xfId="26430" hidden="1"/>
    <cellStyle name="Uwaga 3" xfId="26428" hidden="1"/>
    <cellStyle name="Uwaga 3" xfId="26416" hidden="1"/>
    <cellStyle name="Uwaga 3" xfId="26415" hidden="1"/>
    <cellStyle name="Uwaga 3" xfId="26413" hidden="1"/>
    <cellStyle name="Uwaga 3" xfId="26401" hidden="1"/>
    <cellStyle name="Uwaga 3" xfId="26400" hidden="1"/>
    <cellStyle name="Uwaga 3" xfId="26398" hidden="1"/>
    <cellStyle name="Uwaga 3" xfId="26386" hidden="1"/>
    <cellStyle name="Uwaga 3" xfId="26385" hidden="1"/>
    <cellStyle name="Uwaga 3" xfId="26383" hidden="1"/>
    <cellStyle name="Uwaga 3" xfId="26371" hidden="1"/>
    <cellStyle name="Uwaga 3" xfId="26370" hidden="1"/>
    <cellStyle name="Uwaga 3" xfId="26368" hidden="1"/>
    <cellStyle name="Uwaga 3" xfId="26356" hidden="1"/>
    <cellStyle name="Uwaga 3" xfId="26355" hidden="1"/>
    <cellStyle name="Uwaga 3" xfId="26353" hidden="1"/>
    <cellStyle name="Uwaga 3" xfId="26341" hidden="1"/>
    <cellStyle name="Uwaga 3" xfId="26340" hidden="1"/>
    <cellStyle name="Uwaga 3" xfId="26338" hidden="1"/>
    <cellStyle name="Uwaga 3" xfId="26326" hidden="1"/>
    <cellStyle name="Uwaga 3" xfId="26325" hidden="1"/>
    <cellStyle name="Uwaga 3" xfId="26323" hidden="1"/>
    <cellStyle name="Uwaga 3" xfId="26311" hidden="1"/>
    <cellStyle name="Uwaga 3" xfId="26310" hidden="1"/>
    <cellStyle name="Uwaga 3" xfId="26308" hidden="1"/>
    <cellStyle name="Uwaga 3" xfId="26296" hidden="1"/>
    <cellStyle name="Uwaga 3" xfId="26295" hidden="1"/>
    <cellStyle name="Uwaga 3" xfId="26293" hidden="1"/>
    <cellStyle name="Uwaga 3" xfId="26281" hidden="1"/>
    <cellStyle name="Uwaga 3" xfId="26280" hidden="1"/>
    <cellStyle name="Uwaga 3" xfId="26278" hidden="1"/>
    <cellStyle name="Uwaga 3" xfId="26266" hidden="1"/>
    <cellStyle name="Uwaga 3" xfId="26265" hidden="1"/>
    <cellStyle name="Uwaga 3" xfId="26263" hidden="1"/>
    <cellStyle name="Uwaga 3" xfId="26251" hidden="1"/>
    <cellStyle name="Uwaga 3" xfId="26250" hidden="1"/>
    <cellStyle name="Uwaga 3" xfId="26248" hidden="1"/>
    <cellStyle name="Uwaga 3" xfId="26236" hidden="1"/>
    <cellStyle name="Uwaga 3" xfId="26235" hidden="1"/>
    <cellStyle name="Uwaga 3" xfId="26233" hidden="1"/>
    <cellStyle name="Uwaga 3" xfId="26221" hidden="1"/>
    <cellStyle name="Uwaga 3" xfId="26220" hidden="1"/>
    <cellStyle name="Uwaga 3" xfId="26218" hidden="1"/>
    <cellStyle name="Uwaga 3" xfId="26206" hidden="1"/>
    <cellStyle name="Uwaga 3" xfId="26205" hidden="1"/>
    <cellStyle name="Uwaga 3" xfId="26203" hidden="1"/>
    <cellStyle name="Uwaga 3" xfId="26191" hidden="1"/>
    <cellStyle name="Uwaga 3" xfId="26190" hidden="1"/>
    <cellStyle name="Uwaga 3" xfId="26188" hidden="1"/>
    <cellStyle name="Uwaga 3" xfId="26176" hidden="1"/>
    <cellStyle name="Uwaga 3" xfId="26175" hidden="1"/>
    <cellStyle name="Uwaga 3" xfId="26173" hidden="1"/>
    <cellStyle name="Uwaga 3" xfId="26161" hidden="1"/>
    <cellStyle name="Uwaga 3" xfId="26160" hidden="1"/>
    <cellStyle name="Uwaga 3" xfId="26158" hidden="1"/>
    <cellStyle name="Uwaga 3" xfId="26146" hidden="1"/>
    <cellStyle name="Uwaga 3" xfId="26145" hidden="1"/>
    <cellStyle name="Uwaga 3" xfId="26143" hidden="1"/>
    <cellStyle name="Uwaga 3" xfId="26131" hidden="1"/>
    <cellStyle name="Uwaga 3" xfId="26130" hidden="1"/>
    <cellStyle name="Uwaga 3" xfId="26128" hidden="1"/>
    <cellStyle name="Uwaga 3" xfId="26116" hidden="1"/>
    <cellStyle name="Uwaga 3" xfId="26115" hidden="1"/>
    <cellStyle name="Uwaga 3" xfId="26113" hidden="1"/>
    <cellStyle name="Uwaga 3" xfId="26101" hidden="1"/>
    <cellStyle name="Uwaga 3" xfId="26100" hidden="1"/>
    <cellStyle name="Uwaga 3" xfId="26098" hidden="1"/>
    <cellStyle name="Uwaga 3" xfId="26086" hidden="1"/>
    <cellStyle name="Uwaga 3" xfId="26085" hidden="1"/>
    <cellStyle name="Uwaga 3" xfId="26083" hidden="1"/>
    <cellStyle name="Uwaga 3" xfId="26071" hidden="1"/>
    <cellStyle name="Uwaga 3" xfId="26070" hidden="1"/>
    <cellStyle name="Uwaga 3" xfId="26068" hidden="1"/>
    <cellStyle name="Uwaga 3" xfId="26056" hidden="1"/>
    <cellStyle name="Uwaga 3" xfId="26055" hidden="1"/>
    <cellStyle name="Uwaga 3" xfId="26053" hidden="1"/>
    <cellStyle name="Uwaga 3" xfId="26041" hidden="1"/>
    <cellStyle name="Uwaga 3" xfId="26040" hidden="1"/>
    <cellStyle name="Uwaga 3" xfId="26038" hidden="1"/>
    <cellStyle name="Uwaga 3" xfId="26026" hidden="1"/>
    <cellStyle name="Uwaga 3" xfId="26024" hidden="1"/>
    <cellStyle name="Uwaga 3" xfId="26021" hidden="1"/>
    <cellStyle name="Uwaga 3" xfId="26011" hidden="1"/>
    <cellStyle name="Uwaga 3" xfId="26009" hidden="1"/>
    <cellStyle name="Uwaga 3" xfId="26006" hidden="1"/>
    <cellStyle name="Uwaga 3" xfId="25996" hidden="1"/>
    <cellStyle name="Uwaga 3" xfId="25994" hidden="1"/>
    <cellStyle name="Uwaga 3" xfId="25991" hidden="1"/>
    <cellStyle name="Uwaga 3" xfId="25981" hidden="1"/>
    <cellStyle name="Uwaga 3" xfId="25979" hidden="1"/>
    <cellStyle name="Uwaga 3" xfId="25976" hidden="1"/>
    <cellStyle name="Uwaga 3" xfId="25966" hidden="1"/>
    <cellStyle name="Uwaga 3" xfId="25964" hidden="1"/>
    <cellStyle name="Uwaga 3" xfId="25961" hidden="1"/>
    <cellStyle name="Uwaga 3" xfId="25951" hidden="1"/>
    <cellStyle name="Uwaga 3" xfId="25949" hidden="1"/>
    <cellStyle name="Uwaga 3" xfId="25945" hidden="1"/>
    <cellStyle name="Uwaga 3" xfId="25936" hidden="1"/>
    <cellStyle name="Uwaga 3" xfId="25933" hidden="1"/>
    <cellStyle name="Uwaga 3" xfId="25929" hidden="1"/>
    <cellStyle name="Uwaga 3" xfId="25921" hidden="1"/>
    <cellStyle name="Uwaga 3" xfId="25919" hidden="1"/>
    <cellStyle name="Uwaga 3" xfId="25915" hidden="1"/>
    <cellStyle name="Uwaga 3" xfId="25906" hidden="1"/>
    <cellStyle name="Uwaga 3" xfId="25904" hidden="1"/>
    <cellStyle name="Uwaga 3" xfId="25901" hidden="1"/>
    <cellStyle name="Uwaga 3" xfId="25891" hidden="1"/>
    <cellStyle name="Uwaga 3" xfId="25889" hidden="1"/>
    <cellStyle name="Uwaga 3" xfId="25884" hidden="1"/>
    <cellStyle name="Uwaga 3" xfId="25876" hidden="1"/>
    <cellStyle name="Uwaga 3" xfId="25874" hidden="1"/>
    <cellStyle name="Uwaga 3" xfId="25869" hidden="1"/>
    <cellStyle name="Uwaga 3" xfId="25861" hidden="1"/>
    <cellStyle name="Uwaga 3" xfId="25859" hidden="1"/>
    <cellStyle name="Uwaga 3" xfId="25854" hidden="1"/>
    <cellStyle name="Uwaga 3" xfId="25846" hidden="1"/>
    <cellStyle name="Uwaga 3" xfId="25844" hidden="1"/>
    <cellStyle name="Uwaga 3" xfId="25840" hidden="1"/>
    <cellStyle name="Uwaga 3" xfId="25831" hidden="1"/>
    <cellStyle name="Uwaga 3" xfId="25828" hidden="1"/>
    <cellStyle name="Uwaga 3" xfId="25823" hidden="1"/>
    <cellStyle name="Uwaga 3" xfId="25816" hidden="1"/>
    <cellStyle name="Uwaga 3" xfId="25812" hidden="1"/>
    <cellStyle name="Uwaga 3" xfId="25807" hidden="1"/>
    <cellStyle name="Uwaga 3" xfId="25801" hidden="1"/>
    <cellStyle name="Uwaga 3" xfId="25797" hidden="1"/>
    <cellStyle name="Uwaga 3" xfId="25792" hidden="1"/>
    <cellStyle name="Uwaga 3" xfId="25786" hidden="1"/>
    <cellStyle name="Uwaga 3" xfId="25783" hidden="1"/>
    <cellStyle name="Uwaga 3" xfId="25779" hidden="1"/>
    <cellStyle name="Uwaga 3" xfId="25770" hidden="1"/>
    <cellStyle name="Uwaga 3" xfId="25765" hidden="1"/>
    <cellStyle name="Uwaga 3" xfId="25760" hidden="1"/>
    <cellStyle name="Uwaga 3" xfId="25755" hidden="1"/>
    <cellStyle name="Uwaga 3" xfId="25750" hidden="1"/>
    <cellStyle name="Uwaga 3" xfId="25745" hidden="1"/>
    <cellStyle name="Uwaga 3" xfId="25740" hidden="1"/>
    <cellStyle name="Uwaga 3" xfId="25735" hidden="1"/>
    <cellStyle name="Uwaga 3" xfId="25730" hidden="1"/>
    <cellStyle name="Uwaga 3" xfId="25726" hidden="1"/>
    <cellStyle name="Uwaga 3" xfId="25721" hidden="1"/>
    <cellStyle name="Uwaga 3" xfId="25716" hidden="1"/>
    <cellStyle name="Uwaga 3" xfId="25711" hidden="1"/>
    <cellStyle name="Uwaga 3" xfId="25707" hidden="1"/>
    <cellStyle name="Uwaga 3" xfId="25703" hidden="1"/>
    <cellStyle name="Uwaga 3" xfId="25696" hidden="1"/>
    <cellStyle name="Uwaga 3" xfId="25692" hidden="1"/>
    <cellStyle name="Uwaga 3" xfId="25687" hidden="1"/>
    <cellStyle name="Uwaga 3" xfId="25681" hidden="1"/>
    <cellStyle name="Uwaga 3" xfId="25677" hidden="1"/>
    <cellStyle name="Uwaga 3" xfId="25672" hidden="1"/>
    <cellStyle name="Uwaga 3" xfId="25666" hidden="1"/>
    <cellStyle name="Uwaga 3" xfId="25662" hidden="1"/>
    <cellStyle name="Uwaga 3" xfId="25658" hidden="1"/>
    <cellStyle name="Uwaga 3" xfId="25651" hidden="1"/>
    <cellStyle name="Uwaga 3" xfId="25647" hidden="1"/>
    <cellStyle name="Uwaga 3" xfId="25643" hidden="1"/>
    <cellStyle name="Uwaga 3" xfId="24618" hidden="1"/>
    <cellStyle name="Uwaga 3" xfId="24617" hidden="1"/>
    <cellStyle name="Uwaga 3" xfId="24616" hidden="1"/>
    <cellStyle name="Uwaga 3" xfId="24609" hidden="1"/>
    <cellStyle name="Uwaga 3" xfId="24608" hidden="1"/>
    <cellStyle name="Uwaga 3" xfId="24607" hidden="1"/>
    <cellStyle name="Uwaga 3" xfId="24600" hidden="1"/>
    <cellStyle name="Uwaga 3" xfId="24599" hidden="1"/>
    <cellStyle name="Uwaga 3" xfId="24598" hidden="1"/>
    <cellStyle name="Uwaga 3" xfId="24591" hidden="1"/>
    <cellStyle name="Uwaga 3" xfId="24590" hidden="1"/>
    <cellStyle name="Uwaga 3" xfId="24589" hidden="1"/>
    <cellStyle name="Uwaga 3" xfId="24582" hidden="1"/>
    <cellStyle name="Uwaga 3" xfId="24581" hidden="1"/>
    <cellStyle name="Uwaga 3" xfId="24580" hidden="1"/>
    <cellStyle name="Uwaga 3" xfId="24573" hidden="1"/>
    <cellStyle name="Uwaga 3" xfId="24572" hidden="1"/>
    <cellStyle name="Uwaga 3" xfId="24570" hidden="1"/>
    <cellStyle name="Uwaga 3" xfId="24564" hidden="1"/>
    <cellStyle name="Uwaga 3" xfId="24563" hidden="1"/>
    <cellStyle name="Uwaga 3" xfId="24561" hidden="1"/>
    <cellStyle name="Uwaga 3" xfId="24555" hidden="1"/>
    <cellStyle name="Uwaga 3" xfId="24554" hidden="1"/>
    <cellStyle name="Uwaga 3" xfId="24552" hidden="1"/>
    <cellStyle name="Uwaga 3" xfId="24546" hidden="1"/>
    <cellStyle name="Uwaga 3" xfId="24545" hidden="1"/>
    <cellStyle name="Uwaga 3" xfId="24543" hidden="1"/>
    <cellStyle name="Uwaga 3" xfId="24537" hidden="1"/>
    <cellStyle name="Uwaga 3" xfId="24536" hidden="1"/>
    <cellStyle name="Uwaga 3" xfId="24534" hidden="1"/>
    <cellStyle name="Uwaga 3" xfId="24528" hidden="1"/>
    <cellStyle name="Uwaga 3" xfId="24527" hidden="1"/>
    <cellStyle name="Uwaga 3" xfId="24525" hidden="1"/>
    <cellStyle name="Uwaga 3" xfId="24519" hidden="1"/>
    <cellStyle name="Uwaga 3" xfId="24518" hidden="1"/>
    <cellStyle name="Uwaga 3" xfId="24516" hidden="1"/>
    <cellStyle name="Uwaga 3" xfId="24510" hidden="1"/>
    <cellStyle name="Uwaga 3" xfId="24509" hidden="1"/>
    <cellStyle name="Uwaga 3" xfId="24507" hidden="1"/>
    <cellStyle name="Uwaga 3" xfId="24501" hidden="1"/>
    <cellStyle name="Uwaga 3" xfId="24500" hidden="1"/>
    <cellStyle name="Uwaga 3" xfId="24498" hidden="1"/>
    <cellStyle name="Uwaga 3" xfId="24492" hidden="1"/>
    <cellStyle name="Uwaga 3" xfId="24491" hidden="1"/>
    <cellStyle name="Uwaga 3" xfId="24489" hidden="1"/>
    <cellStyle name="Uwaga 3" xfId="24483" hidden="1"/>
    <cellStyle name="Uwaga 3" xfId="24482" hidden="1"/>
    <cellStyle name="Uwaga 3" xfId="24480" hidden="1"/>
    <cellStyle name="Uwaga 3" xfId="24474" hidden="1"/>
    <cellStyle name="Uwaga 3" xfId="24473" hidden="1"/>
    <cellStyle name="Uwaga 3" xfId="24471" hidden="1"/>
    <cellStyle name="Uwaga 3" xfId="24465" hidden="1"/>
    <cellStyle name="Uwaga 3" xfId="24464" hidden="1"/>
    <cellStyle name="Uwaga 3" xfId="24461" hidden="1"/>
    <cellStyle name="Uwaga 3" xfId="24456" hidden="1"/>
    <cellStyle name="Uwaga 3" xfId="24454" hidden="1"/>
    <cellStyle name="Uwaga 3" xfId="24451" hidden="1"/>
    <cellStyle name="Uwaga 3" xfId="24447" hidden="1"/>
    <cellStyle name="Uwaga 3" xfId="24446" hidden="1"/>
    <cellStyle name="Uwaga 3" xfId="24443" hidden="1"/>
    <cellStyle name="Uwaga 3" xfId="24438" hidden="1"/>
    <cellStyle name="Uwaga 3" xfId="24437" hidden="1"/>
    <cellStyle name="Uwaga 3" xfId="24435" hidden="1"/>
    <cellStyle name="Uwaga 3" xfId="24429" hidden="1"/>
    <cellStyle name="Uwaga 3" xfId="24428" hidden="1"/>
    <cellStyle name="Uwaga 3" xfId="24426" hidden="1"/>
    <cellStyle name="Uwaga 3" xfId="24420" hidden="1"/>
    <cellStyle name="Uwaga 3" xfId="24419" hidden="1"/>
    <cellStyle name="Uwaga 3" xfId="24417" hidden="1"/>
    <cellStyle name="Uwaga 3" xfId="24411" hidden="1"/>
    <cellStyle name="Uwaga 3" xfId="24410" hidden="1"/>
    <cellStyle name="Uwaga 3" xfId="24408" hidden="1"/>
    <cellStyle name="Uwaga 3" xfId="24402" hidden="1"/>
    <cellStyle name="Uwaga 3" xfId="24401" hidden="1"/>
    <cellStyle name="Uwaga 3" xfId="24399" hidden="1"/>
    <cellStyle name="Uwaga 3" xfId="24393" hidden="1"/>
    <cellStyle name="Uwaga 3" xfId="24392" hidden="1"/>
    <cellStyle name="Uwaga 3" xfId="24389" hidden="1"/>
    <cellStyle name="Uwaga 3" xfId="24384" hidden="1"/>
    <cellStyle name="Uwaga 3" xfId="24382" hidden="1"/>
    <cellStyle name="Uwaga 3" xfId="24379" hidden="1"/>
    <cellStyle name="Uwaga 3" xfId="24375" hidden="1"/>
    <cellStyle name="Uwaga 3" xfId="24373" hidden="1"/>
    <cellStyle name="Uwaga 3" xfId="24370" hidden="1"/>
    <cellStyle name="Uwaga 3" xfId="24366" hidden="1"/>
    <cellStyle name="Uwaga 3" xfId="24365" hidden="1"/>
    <cellStyle name="Uwaga 3" xfId="24363" hidden="1"/>
    <cellStyle name="Uwaga 3" xfId="24357" hidden="1"/>
    <cellStyle name="Uwaga 3" xfId="24355" hidden="1"/>
    <cellStyle name="Uwaga 3" xfId="24352" hidden="1"/>
    <cellStyle name="Uwaga 3" xfId="24348" hidden="1"/>
    <cellStyle name="Uwaga 3" xfId="24346" hidden="1"/>
    <cellStyle name="Uwaga 3" xfId="24343" hidden="1"/>
    <cellStyle name="Uwaga 3" xfId="24339" hidden="1"/>
    <cellStyle name="Uwaga 3" xfId="24337" hidden="1"/>
    <cellStyle name="Uwaga 3" xfId="24334" hidden="1"/>
    <cellStyle name="Uwaga 3" xfId="24330" hidden="1"/>
    <cellStyle name="Uwaga 3" xfId="24328" hidden="1"/>
    <cellStyle name="Uwaga 3" xfId="24326" hidden="1"/>
    <cellStyle name="Uwaga 3" xfId="24321" hidden="1"/>
    <cellStyle name="Uwaga 3" xfId="24319" hidden="1"/>
    <cellStyle name="Uwaga 3" xfId="24317" hidden="1"/>
    <cellStyle name="Uwaga 3" xfId="24312" hidden="1"/>
    <cellStyle name="Uwaga 3" xfId="24310" hidden="1"/>
    <cellStyle name="Uwaga 3" xfId="24307" hidden="1"/>
    <cellStyle name="Uwaga 3" xfId="24303" hidden="1"/>
    <cellStyle name="Uwaga 3" xfId="24301" hidden="1"/>
    <cellStyle name="Uwaga 3" xfId="24299" hidden="1"/>
    <cellStyle name="Uwaga 3" xfId="24294" hidden="1"/>
    <cellStyle name="Uwaga 3" xfId="24292" hidden="1"/>
    <cellStyle name="Uwaga 3" xfId="24290" hidden="1"/>
    <cellStyle name="Uwaga 3" xfId="24284" hidden="1"/>
    <cellStyle name="Uwaga 3" xfId="24281" hidden="1"/>
    <cellStyle name="Uwaga 3" xfId="24278" hidden="1"/>
    <cellStyle name="Uwaga 3" xfId="24275" hidden="1"/>
    <cellStyle name="Uwaga 3" xfId="24272" hidden="1"/>
    <cellStyle name="Uwaga 3" xfId="24269" hidden="1"/>
    <cellStyle name="Uwaga 3" xfId="24266" hidden="1"/>
    <cellStyle name="Uwaga 3" xfId="24263" hidden="1"/>
    <cellStyle name="Uwaga 3" xfId="24260" hidden="1"/>
    <cellStyle name="Uwaga 3" xfId="24258" hidden="1"/>
    <cellStyle name="Uwaga 3" xfId="24256" hidden="1"/>
    <cellStyle name="Uwaga 3" xfId="24253" hidden="1"/>
    <cellStyle name="Uwaga 3" xfId="24249" hidden="1"/>
    <cellStyle name="Uwaga 3" xfId="24246" hidden="1"/>
    <cellStyle name="Uwaga 3" xfId="24243" hidden="1"/>
    <cellStyle name="Uwaga 3" xfId="24239" hidden="1"/>
    <cellStyle name="Uwaga 3" xfId="24236" hidden="1"/>
    <cellStyle name="Uwaga 3" xfId="24233" hidden="1"/>
    <cellStyle name="Uwaga 3" xfId="24231" hidden="1"/>
    <cellStyle name="Uwaga 3" xfId="24228" hidden="1"/>
    <cellStyle name="Uwaga 3" xfId="24225" hidden="1"/>
    <cellStyle name="Uwaga 3" xfId="24222" hidden="1"/>
    <cellStyle name="Uwaga 3" xfId="24220" hidden="1"/>
    <cellStyle name="Uwaga 3" xfId="24218" hidden="1"/>
    <cellStyle name="Uwaga 3" xfId="24213" hidden="1"/>
    <cellStyle name="Uwaga 3" xfId="24210" hidden="1"/>
    <cellStyle name="Uwaga 3" xfId="24207" hidden="1"/>
    <cellStyle name="Uwaga 3" xfId="24203" hidden="1"/>
    <cellStyle name="Uwaga 3" xfId="24200" hidden="1"/>
    <cellStyle name="Uwaga 3" xfId="24197" hidden="1"/>
    <cellStyle name="Uwaga 3" xfId="24194" hidden="1"/>
    <cellStyle name="Uwaga 3" xfId="24191" hidden="1"/>
    <cellStyle name="Uwaga 3" xfId="24188" hidden="1"/>
    <cellStyle name="Uwaga 3" xfId="24186" hidden="1"/>
    <cellStyle name="Uwaga 3" xfId="24184" hidden="1"/>
    <cellStyle name="Uwaga 3" xfId="24181" hidden="1"/>
    <cellStyle name="Uwaga 3" xfId="24176" hidden="1"/>
    <cellStyle name="Uwaga 3" xfId="24173" hidden="1"/>
    <cellStyle name="Uwaga 3" xfId="24170" hidden="1"/>
    <cellStyle name="Uwaga 3" xfId="24166" hidden="1"/>
    <cellStyle name="Uwaga 3" xfId="24163" hidden="1"/>
    <cellStyle name="Uwaga 3" xfId="24161" hidden="1"/>
    <cellStyle name="Uwaga 3" xfId="24158" hidden="1"/>
    <cellStyle name="Uwaga 3" xfId="24155" hidden="1"/>
    <cellStyle name="Uwaga 3" xfId="24152" hidden="1"/>
    <cellStyle name="Uwaga 3" xfId="24150" hidden="1"/>
    <cellStyle name="Uwaga 3" xfId="24147" hidden="1"/>
    <cellStyle name="Uwaga 3" xfId="24144" hidden="1"/>
    <cellStyle name="Uwaga 3" xfId="24141" hidden="1"/>
    <cellStyle name="Uwaga 3" xfId="24139" hidden="1"/>
    <cellStyle name="Uwaga 3" xfId="24137" hidden="1"/>
    <cellStyle name="Uwaga 3" xfId="24132" hidden="1"/>
    <cellStyle name="Uwaga 3" xfId="24130" hidden="1"/>
    <cellStyle name="Uwaga 3" xfId="24127" hidden="1"/>
    <cellStyle name="Uwaga 3" xfId="24123" hidden="1"/>
    <cellStyle name="Uwaga 3" xfId="24121" hidden="1"/>
    <cellStyle name="Uwaga 3" xfId="24118" hidden="1"/>
    <cellStyle name="Uwaga 3" xfId="24114" hidden="1"/>
    <cellStyle name="Uwaga 3" xfId="24112" hidden="1"/>
    <cellStyle name="Uwaga 3" xfId="24110" hidden="1"/>
    <cellStyle name="Uwaga 3" xfId="24105" hidden="1"/>
    <cellStyle name="Uwaga 3" xfId="24103" hidden="1"/>
    <cellStyle name="Uwaga 3" xfId="24101" hidden="1"/>
    <cellStyle name="Uwaga 3" xfId="26597" hidden="1"/>
    <cellStyle name="Uwaga 3" xfId="26598" hidden="1"/>
    <cellStyle name="Uwaga 3" xfId="26600" hidden="1"/>
    <cellStyle name="Uwaga 3" xfId="26612" hidden="1"/>
    <cellStyle name="Uwaga 3" xfId="26613" hidden="1"/>
    <cellStyle name="Uwaga 3" xfId="26618" hidden="1"/>
    <cellStyle name="Uwaga 3" xfId="26627" hidden="1"/>
    <cellStyle name="Uwaga 3" xfId="26628" hidden="1"/>
    <cellStyle name="Uwaga 3" xfId="26633" hidden="1"/>
    <cellStyle name="Uwaga 3" xfId="26642" hidden="1"/>
    <cellStyle name="Uwaga 3" xfId="26643" hidden="1"/>
    <cellStyle name="Uwaga 3" xfId="26644" hidden="1"/>
    <cellStyle name="Uwaga 3" xfId="26657" hidden="1"/>
    <cellStyle name="Uwaga 3" xfId="26662" hidden="1"/>
    <cellStyle name="Uwaga 3" xfId="26667" hidden="1"/>
    <cellStyle name="Uwaga 3" xfId="26677" hidden="1"/>
    <cellStyle name="Uwaga 3" xfId="26682" hidden="1"/>
    <cellStyle name="Uwaga 3" xfId="26686" hidden="1"/>
    <cellStyle name="Uwaga 3" xfId="26693" hidden="1"/>
    <cellStyle name="Uwaga 3" xfId="26698" hidden="1"/>
    <cellStyle name="Uwaga 3" xfId="26701" hidden="1"/>
    <cellStyle name="Uwaga 3" xfId="26707" hidden="1"/>
    <cellStyle name="Uwaga 3" xfId="26712" hidden="1"/>
    <cellStyle name="Uwaga 3" xfId="26716" hidden="1"/>
    <cellStyle name="Uwaga 3" xfId="26717" hidden="1"/>
    <cellStyle name="Uwaga 3" xfId="26718" hidden="1"/>
    <cellStyle name="Uwaga 3" xfId="26722" hidden="1"/>
    <cellStyle name="Uwaga 3" xfId="26734" hidden="1"/>
    <cellStyle name="Uwaga 3" xfId="26739" hidden="1"/>
    <cellStyle name="Uwaga 3" xfId="26744" hidden="1"/>
    <cellStyle name="Uwaga 3" xfId="26749" hidden="1"/>
    <cellStyle name="Uwaga 3" xfId="26754" hidden="1"/>
    <cellStyle name="Uwaga 3" xfId="26759" hidden="1"/>
    <cellStyle name="Uwaga 3" xfId="26763" hidden="1"/>
    <cellStyle name="Uwaga 3" xfId="26767" hidden="1"/>
    <cellStyle name="Uwaga 3" xfId="26772" hidden="1"/>
    <cellStyle name="Uwaga 3" xfId="26777" hidden="1"/>
    <cellStyle name="Uwaga 3" xfId="26778" hidden="1"/>
    <cellStyle name="Uwaga 3" xfId="26780" hidden="1"/>
    <cellStyle name="Uwaga 3" xfId="26793" hidden="1"/>
    <cellStyle name="Uwaga 3" xfId="26797" hidden="1"/>
    <cellStyle name="Uwaga 3" xfId="26802" hidden="1"/>
    <cellStyle name="Uwaga 3" xfId="26809" hidden="1"/>
    <cellStyle name="Uwaga 3" xfId="26813" hidden="1"/>
    <cellStyle name="Uwaga 3" xfId="26818" hidden="1"/>
    <cellStyle name="Uwaga 3" xfId="26823" hidden="1"/>
    <cellStyle name="Uwaga 3" xfId="26826" hidden="1"/>
    <cellStyle name="Uwaga 3" xfId="26831" hidden="1"/>
    <cellStyle name="Uwaga 3" xfId="26837" hidden="1"/>
    <cellStyle name="Uwaga 3" xfId="26838" hidden="1"/>
    <cellStyle name="Uwaga 3" xfId="26841" hidden="1"/>
    <cellStyle name="Uwaga 3" xfId="26854" hidden="1"/>
    <cellStyle name="Uwaga 3" xfId="26858" hidden="1"/>
    <cellStyle name="Uwaga 3" xfId="26863" hidden="1"/>
    <cellStyle name="Uwaga 3" xfId="26870" hidden="1"/>
    <cellStyle name="Uwaga 3" xfId="26875" hidden="1"/>
    <cellStyle name="Uwaga 3" xfId="26879" hidden="1"/>
    <cellStyle name="Uwaga 3" xfId="26884" hidden="1"/>
    <cellStyle name="Uwaga 3" xfId="26888" hidden="1"/>
    <cellStyle name="Uwaga 3" xfId="26893" hidden="1"/>
    <cellStyle name="Uwaga 3" xfId="26897" hidden="1"/>
    <cellStyle name="Uwaga 3" xfId="26898" hidden="1"/>
    <cellStyle name="Uwaga 3" xfId="26900" hidden="1"/>
    <cellStyle name="Uwaga 3" xfId="26912" hidden="1"/>
    <cellStyle name="Uwaga 3" xfId="26913" hidden="1"/>
    <cellStyle name="Uwaga 3" xfId="26915" hidden="1"/>
    <cellStyle name="Uwaga 3" xfId="26927" hidden="1"/>
    <cellStyle name="Uwaga 3" xfId="26929" hidden="1"/>
    <cellStyle name="Uwaga 3" xfId="26932" hidden="1"/>
    <cellStyle name="Uwaga 3" xfId="26942" hidden="1"/>
    <cellStyle name="Uwaga 3" xfId="26943" hidden="1"/>
    <cellStyle name="Uwaga 3" xfId="26945" hidden="1"/>
    <cellStyle name="Uwaga 3" xfId="26957" hidden="1"/>
    <cellStyle name="Uwaga 3" xfId="26958" hidden="1"/>
    <cellStyle name="Uwaga 3" xfId="26959" hidden="1"/>
    <cellStyle name="Uwaga 3" xfId="26973" hidden="1"/>
    <cellStyle name="Uwaga 3" xfId="26976" hidden="1"/>
    <cellStyle name="Uwaga 3" xfId="26980" hidden="1"/>
    <cellStyle name="Uwaga 3" xfId="26988" hidden="1"/>
    <cellStyle name="Uwaga 3" xfId="26991" hidden="1"/>
    <cellStyle name="Uwaga 3" xfId="26995" hidden="1"/>
    <cellStyle name="Uwaga 3" xfId="27003" hidden="1"/>
    <cellStyle name="Uwaga 3" xfId="27006" hidden="1"/>
    <cellStyle name="Uwaga 3" xfId="27010" hidden="1"/>
    <cellStyle name="Uwaga 3" xfId="27017" hidden="1"/>
    <cellStyle name="Uwaga 3" xfId="27018" hidden="1"/>
    <cellStyle name="Uwaga 3" xfId="27020" hidden="1"/>
    <cellStyle name="Uwaga 3" xfId="27033" hidden="1"/>
    <cellStyle name="Uwaga 3" xfId="27036" hidden="1"/>
    <cellStyle name="Uwaga 3" xfId="27039" hidden="1"/>
    <cellStyle name="Uwaga 3" xfId="27048" hidden="1"/>
    <cellStyle name="Uwaga 3" xfId="27051" hidden="1"/>
    <cellStyle name="Uwaga 3" xfId="27055" hidden="1"/>
    <cellStyle name="Uwaga 3" xfId="27063" hidden="1"/>
    <cellStyle name="Uwaga 3" xfId="27065" hidden="1"/>
    <cellStyle name="Uwaga 3" xfId="27068" hidden="1"/>
    <cellStyle name="Uwaga 3" xfId="27077" hidden="1"/>
    <cellStyle name="Uwaga 3" xfId="27078" hidden="1"/>
    <cellStyle name="Uwaga 3" xfId="27079" hidden="1"/>
    <cellStyle name="Uwaga 3" xfId="27092" hidden="1"/>
    <cellStyle name="Uwaga 3" xfId="27093" hidden="1"/>
    <cellStyle name="Uwaga 3" xfId="27095" hidden="1"/>
    <cellStyle name="Uwaga 3" xfId="27107" hidden="1"/>
    <cellStyle name="Uwaga 3" xfId="27108" hidden="1"/>
    <cellStyle name="Uwaga 3" xfId="27110" hidden="1"/>
    <cellStyle name="Uwaga 3" xfId="27122" hidden="1"/>
    <cellStyle name="Uwaga 3" xfId="27123" hidden="1"/>
    <cellStyle name="Uwaga 3" xfId="27125" hidden="1"/>
    <cellStyle name="Uwaga 3" xfId="27137" hidden="1"/>
    <cellStyle name="Uwaga 3" xfId="27138" hidden="1"/>
    <cellStyle name="Uwaga 3" xfId="27139" hidden="1"/>
    <cellStyle name="Uwaga 3" xfId="27153" hidden="1"/>
    <cellStyle name="Uwaga 3" xfId="27155" hidden="1"/>
    <cellStyle name="Uwaga 3" xfId="27158" hidden="1"/>
    <cellStyle name="Uwaga 3" xfId="27168" hidden="1"/>
    <cellStyle name="Uwaga 3" xfId="27171" hidden="1"/>
    <cellStyle name="Uwaga 3" xfId="27174" hidden="1"/>
    <cellStyle name="Uwaga 3" xfId="27183" hidden="1"/>
    <cellStyle name="Uwaga 3" xfId="27185" hidden="1"/>
    <cellStyle name="Uwaga 3" xfId="27188" hidden="1"/>
    <cellStyle name="Uwaga 3" xfId="27197" hidden="1"/>
    <cellStyle name="Uwaga 3" xfId="27198" hidden="1"/>
    <cellStyle name="Uwaga 3" xfId="27199" hidden="1"/>
    <cellStyle name="Uwaga 3" xfId="27212" hidden="1"/>
    <cellStyle name="Uwaga 3" xfId="27214" hidden="1"/>
    <cellStyle name="Uwaga 3" xfId="27216" hidden="1"/>
    <cellStyle name="Uwaga 3" xfId="27227" hidden="1"/>
    <cellStyle name="Uwaga 3" xfId="27229" hidden="1"/>
    <cellStyle name="Uwaga 3" xfId="27231" hidden="1"/>
    <cellStyle name="Uwaga 3" xfId="27242" hidden="1"/>
    <cellStyle name="Uwaga 3" xfId="27244" hidden="1"/>
    <cellStyle name="Uwaga 3" xfId="27246" hidden="1"/>
    <cellStyle name="Uwaga 3" xfId="27257" hidden="1"/>
    <cellStyle name="Uwaga 3" xfId="27258" hidden="1"/>
    <cellStyle name="Uwaga 3" xfId="27259" hidden="1"/>
    <cellStyle name="Uwaga 3" xfId="27272" hidden="1"/>
    <cellStyle name="Uwaga 3" xfId="27274" hidden="1"/>
    <cellStyle name="Uwaga 3" xfId="27276" hidden="1"/>
    <cellStyle name="Uwaga 3" xfId="27287" hidden="1"/>
    <cellStyle name="Uwaga 3" xfId="27289" hidden="1"/>
    <cellStyle name="Uwaga 3" xfId="27291" hidden="1"/>
    <cellStyle name="Uwaga 3" xfId="27302" hidden="1"/>
    <cellStyle name="Uwaga 3" xfId="27304" hidden="1"/>
    <cellStyle name="Uwaga 3" xfId="27305" hidden="1"/>
    <cellStyle name="Uwaga 3" xfId="27317" hidden="1"/>
    <cellStyle name="Uwaga 3" xfId="27318" hidden="1"/>
    <cellStyle name="Uwaga 3" xfId="27319" hidden="1"/>
    <cellStyle name="Uwaga 3" xfId="27332" hidden="1"/>
    <cellStyle name="Uwaga 3" xfId="27334" hidden="1"/>
    <cellStyle name="Uwaga 3" xfId="27336" hidden="1"/>
    <cellStyle name="Uwaga 3" xfId="27347" hidden="1"/>
    <cellStyle name="Uwaga 3" xfId="27349" hidden="1"/>
    <cellStyle name="Uwaga 3" xfId="27351" hidden="1"/>
    <cellStyle name="Uwaga 3" xfId="27362" hidden="1"/>
    <cellStyle name="Uwaga 3" xfId="27364" hidden="1"/>
    <cellStyle name="Uwaga 3" xfId="27366" hidden="1"/>
    <cellStyle name="Uwaga 3" xfId="27377" hidden="1"/>
    <cellStyle name="Uwaga 3" xfId="27378" hidden="1"/>
    <cellStyle name="Uwaga 3" xfId="27380" hidden="1"/>
    <cellStyle name="Uwaga 3" xfId="27391" hidden="1"/>
    <cellStyle name="Uwaga 3" xfId="27393" hidden="1"/>
    <cellStyle name="Uwaga 3" xfId="27394" hidden="1"/>
    <cellStyle name="Uwaga 3" xfId="27403" hidden="1"/>
    <cellStyle name="Uwaga 3" xfId="27406" hidden="1"/>
    <cellStyle name="Uwaga 3" xfId="27408" hidden="1"/>
    <cellStyle name="Uwaga 3" xfId="27419" hidden="1"/>
    <cellStyle name="Uwaga 3" xfId="27421" hidden="1"/>
    <cellStyle name="Uwaga 3" xfId="27423" hidden="1"/>
    <cellStyle name="Uwaga 3" xfId="27435" hidden="1"/>
    <cellStyle name="Uwaga 3" xfId="27437" hidden="1"/>
    <cellStyle name="Uwaga 3" xfId="27439" hidden="1"/>
    <cellStyle name="Uwaga 3" xfId="27447" hidden="1"/>
    <cellStyle name="Uwaga 3" xfId="27449" hidden="1"/>
    <cellStyle name="Uwaga 3" xfId="27452" hidden="1"/>
    <cellStyle name="Uwaga 3" xfId="27442" hidden="1"/>
    <cellStyle name="Uwaga 3" xfId="27441" hidden="1"/>
    <cellStyle name="Uwaga 3" xfId="27440" hidden="1"/>
    <cellStyle name="Uwaga 3" xfId="27427" hidden="1"/>
    <cellStyle name="Uwaga 3" xfId="27426" hidden="1"/>
    <cellStyle name="Uwaga 3" xfId="27425" hidden="1"/>
    <cellStyle name="Uwaga 3" xfId="27412" hidden="1"/>
    <cellStyle name="Uwaga 3" xfId="27411" hidden="1"/>
    <cellStyle name="Uwaga 3" xfId="27410" hidden="1"/>
    <cellStyle name="Uwaga 3" xfId="27397" hidden="1"/>
    <cellStyle name="Uwaga 3" xfId="27396" hidden="1"/>
    <cellStyle name="Uwaga 3" xfId="27395" hidden="1"/>
    <cellStyle name="Uwaga 3" xfId="27382" hidden="1"/>
    <cellStyle name="Uwaga 3" xfId="27381" hidden="1"/>
    <cellStyle name="Uwaga 3" xfId="27379" hidden="1"/>
    <cellStyle name="Uwaga 3" xfId="27368" hidden="1"/>
    <cellStyle name="Uwaga 3" xfId="27365" hidden="1"/>
    <cellStyle name="Uwaga 3" xfId="27363" hidden="1"/>
    <cellStyle name="Uwaga 3" xfId="27353" hidden="1"/>
    <cellStyle name="Uwaga 3" xfId="27350" hidden="1"/>
    <cellStyle name="Uwaga 3" xfId="27348" hidden="1"/>
    <cellStyle name="Uwaga 3" xfId="27338" hidden="1"/>
    <cellStyle name="Uwaga 3" xfId="27335" hidden="1"/>
    <cellStyle name="Uwaga 3" xfId="27333" hidden="1"/>
    <cellStyle name="Uwaga 3" xfId="27323" hidden="1"/>
    <cellStyle name="Uwaga 3" xfId="27321" hidden="1"/>
    <cellStyle name="Uwaga 3" xfId="27320" hidden="1"/>
    <cellStyle name="Uwaga 3" xfId="27308" hidden="1"/>
    <cellStyle name="Uwaga 3" xfId="27306" hidden="1"/>
    <cellStyle name="Uwaga 3" xfId="27303" hidden="1"/>
    <cellStyle name="Uwaga 3" xfId="27293" hidden="1"/>
    <cellStyle name="Uwaga 3" xfId="27290" hidden="1"/>
    <cellStyle name="Uwaga 3" xfId="27288" hidden="1"/>
    <cellStyle name="Uwaga 3" xfId="27278" hidden="1"/>
    <cellStyle name="Uwaga 3" xfId="27275" hidden="1"/>
    <cellStyle name="Uwaga 3" xfId="27273" hidden="1"/>
    <cellStyle name="Uwaga 3" xfId="27263" hidden="1"/>
    <cellStyle name="Uwaga 3" xfId="27261" hidden="1"/>
    <cellStyle name="Uwaga 3" xfId="27260" hidden="1"/>
    <cellStyle name="Uwaga 3" xfId="27248" hidden="1"/>
    <cellStyle name="Uwaga 3" xfId="27245" hidden="1"/>
    <cellStyle name="Uwaga 3" xfId="27243" hidden="1"/>
    <cellStyle name="Uwaga 3" xfId="27233" hidden="1"/>
    <cellStyle name="Uwaga 3" xfId="27230" hidden="1"/>
    <cellStyle name="Uwaga 3" xfId="27228" hidden="1"/>
    <cellStyle name="Uwaga 3" xfId="27218" hidden="1"/>
    <cellStyle name="Uwaga 3" xfId="27215" hidden="1"/>
    <cellStyle name="Uwaga 3" xfId="27213" hidden="1"/>
    <cellStyle name="Uwaga 3" xfId="27203" hidden="1"/>
    <cellStyle name="Uwaga 3" xfId="27201" hidden="1"/>
    <cellStyle name="Uwaga 3" xfId="27200" hidden="1"/>
    <cellStyle name="Uwaga 3" xfId="27187" hidden="1"/>
    <cellStyle name="Uwaga 3" xfId="27184" hidden="1"/>
    <cellStyle name="Uwaga 3" xfId="27182" hidden="1"/>
    <cellStyle name="Uwaga 3" xfId="27172" hidden="1"/>
    <cellStyle name="Uwaga 3" xfId="27169" hidden="1"/>
    <cellStyle name="Uwaga 3" xfId="27167" hidden="1"/>
    <cellStyle name="Uwaga 3" xfId="27157" hidden="1"/>
    <cellStyle name="Uwaga 3" xfId="27154" hidden="1"/>
    <cellStyle name="Uwaga 3" xfId="27152" hidden="1"/>
    <cellStyle name="Uwaga 3" xfId="27143" hidden="1"/>
    <cellStyle name="Uwaga 3" xfId="27141" hidden="1"/>
    <cellStyle name="Uwaga 3" xfId="27140" hidden="1"/>
    <cellStyle name="Uwaga 3" xfId="27128" hidden="1"/>
    <cellStyle name="Uwaga 3" xfId="27126" hidden="1"/>
    <cellStyle name="Uwaga 3" xfId="27124" hidden="1"/>
    <cellStyle name="Uwaga 3" xfId="27113" hidden="1"/>
    <cellStyle name="Uwaga 3" xfId="27111" hidden="1"/>
    <cellStyle name="Uwaga 3" xfId="27109" hidden="1"/>
    <cellStyle name="Uwaga 3" xfId="27098" hidden="1"/>
    <cellStyle name="Uwaga 3" xfId="27096" hidden="1"/>
    <cellStyle name="Uwaga 3" xfId="27094" hidden="1"/>
    <cellStyle name="Uwaga 3" xfId="27083" hidden="1"/>
    <cellStyle name="Uwaga 3" xfId="27081" hidden="1"/>
    <cellStyle name="Uwaga 3" xfId="27080" hidden="1"/>
    <cellStyle name="Uwaga 3" xfId="27067" hidden="1"/>
    <cellStyle name="Uwaga 3" xfId="27064" hidden="1"/>
    <cellStyle name="Uwaga 3" xfId="27062" hidden="1"/>
    <cellStyle name="Uwaga 3" xfId="27052" hidden="1"/>
    <cellStyle name="Uwaga 3" xfId="27049" hidden="1"/>
    <cellStyle name="Uwaga 3" xfId="27047" hidden="1"/>
    <cellStyle name="Uwaga 3" xfId="27037" hidden="1"/>
    <cellStyle name="Uwaga 3" xfId="27034" hidden="1"/>
    <cellStyle name="Uwaga 3" xfId="27032" hidden="1"/>
    <cellStyle name="Uwaga 3" xfId="27023" hidden="1"/>
    <cellStyle name="Uwaga 3" xfId="27021" hidden="1"/>
    <cellStyle name="Uwaga 3" xfId="27019" hidden="1"/>
    <cellStyle name="Uwaga 3" xfId="27007" hidden="1"/>
    <cellStyle name="Uwaga 3" xfId="27004" hidden="1"/>
    <cellStyle name="Uwaga 3" xfId="27002" hidden="1"/>
    <cellStyle name="Uwaga 3" xfId="26992" hidden="1"/>
    <cellStyle name="Uwaga 3" xfId="26989" hidden="1"/>
    <cellStyle name="Uwaga 3" xfId="26987" hidden="1"/>
    <cellStyle name="Uwaga 3" xfId="26977" hidden="1"/>
    <cellStyle name="Uwaga 3" xfId="26974" hidden="1"/>
    <cellStyle name="Uwaga 3" xfId="26972" hidden="1"/>
    <cellStyle name="Uwaga 3" xfId="26965" hidden="1"/>
    <cellStyle name="Uwaga 3" xfId="26962" hidden="1"/>
    <cellStyle name="Uwaga 3" xfId="26960" hidden="1"/>
    <cellStyle name="Uwaga 3" xfId="26950" hidden="1"/>
    <cellStyle name="Uwaga 3" xfId="26947" hidden="1"/>
    <cellStyle name="Uwaga 3" xfId="26944" hidden="1"/>
    <cellStyle name="Uwaga 3" xfId="26935" hidden="1"/>
    <cellStyle name="Uwaga 3" xfId="26931" hidden="1"/>
    <cellStyle name="Uwaga 3" xfId="26928" hidden="1"/>
    <cellStyle name="Uwaga 3" xfId="26920" hidden="1"/>
    <cellStyle name="Uwaga 3" xfId="26917" hidden="1"/>
    <cellStyle name="Uwaga 3" xfId="26914" hidden="1"/>
    <cellStyle name="Uwaga 3" xfId="26905" hidden="1"/>
    <cellStyle name="Uwaga 3" xfId="26902" hidden="1"/>
    <cellStyle name="Uwaga 3" xfId="26899" hidden="1"/>
    <cellStyle name="Uwaga 3" xfId="26889" hidden="1"/>
    <cellStyle name="Uwaga 3" xfId="26885" hidden="1"/>
    <cellStyle name="Uwaga 3" xfId="26882" hidden="1"/>
    <cellStyle name="Uwaga 3" xfId="26873" hidden="1"/>
    <cellStyle name="Uwaga 3" xfId="26869" hidden="1"/>
    <cellStyle name="Uwaga 3" xfId="26867" hidden="1"/>
    <cellStyle name="Uwaga 3" xfId="26859" hidden="1"/>
    <cellStyle name="Uwaga 3" xfId="26855" hidden="1"/>
    <cellStyle name="Uwaga 3" xfId="26852" hidden="1"/>
    <cellStyle name="Uwaga 3" xfId="26845" hidden="1"/>
    <cellStyle name="Uwaga 3" xfId="26842" hidden="1"/>
    <cellStyle name="Uwaga 3" xfId="26839" hidden="1"/>
    <cellStyle name="Uwaga 3" xfId="26830" hidden="1"/>
    <cellStyle name="Uwaga 3" xfId="26825" hidden="1"/>
    <cellStyle name="Uwaga 3" xfId="26822" hidden="1"/>
    <cellStyle name="Uwaga 3" xfId="26815" hidden="1"/>
    <cellStyle name="Uwaga 3" xfId="26810" hidden="1"/>
    <cellStyle name="Uwaga 3" xfId="26807" hidden="1"/>
    <cellStyle name="Uwaga 3" xfId="26800" hidden="1"/>
    <cellStyle name="Uwaga 3" xfId="26795" hidden="1"/>
    <cellStyle name="Uwaga 3" xfId="26792" hidden="1"/>
    <cellStyle name="Uwaga 3" xfId="26786" hidden="1"/>
    <cellStyle name="Uwaga 3" xfId="26782" hidden="1"/>
    <cellStyle name="Uwaga 3" xfId="26779" hidden="1"/>
    <cellStyle name="Uwaga 3" xfId="26771" hidden="1"/>
    <cellStyle name="Uwaga 3" xfId="26766" hidden="1"/>
    <cellStyle name="Uwaga 3" xfId="26762" hidden="1"/>
    <cellStyle name="Uwaga 3" xfId="26756" hidden="1"/>
    <cellStyle name="Uwaga 3" xfId="26751" hidden="1"/>
    <cellStyle name="Uwaga 3" xfId="26747" hidden="1"/>
    <cellStyle name="Uwaga 3" xfId="26741" hidden="1"/>
    <cellStyle name="Uwaga 3" xfId="26736" hidden="1"/>
    <cellStyle name="Uwaga 3" xfId="26732" hidden="1"/>
    <cellStyle name="Uwaga 3" xfId="26727" hidden="1"/>
    <cellStyle name="Uwaga 3" xfId="26723" hidden="1"/>
    <cellStyle name="Uwaga 3" xfId="26719" hidden="1"/>
    <cellStyle name="Uwaga 3" xfId="26711" hidden="1"/>
    <cellStyle name="Uwaga 3" xfId="26706" hidden="1"/>
    <cellStyle name="Uwaga 3" xfId="26702" hidden="1"/>
    <cellStyle name="Uwaga 3" xfId="26696" hidden="1"/>
    <cellStyle name="Uwaga 3" xfId="26691" hidden="1"/>
    <cellStyle name="Uwaga 3" xfId="26687" hidden="1"/>
    <cellStyle name="Uwaga 3" xfId="26681" hidden="1"/>
    <cellStyle name="Uwaga 3" xfId="26676" hidden="1"/>
    <cellStyle name="Uwaga 3" xfId="26672" hidden="1"/>
    <cellStyle name="Uwaga 3" xfId="26668" hidden="1"/>
    <cellStyle name="Uwaga 3" xfId="26663" hidden="1"/>
    <cellStyle name="Uwaga 3" xfId="26658" hidden="1"/>
    <cellStyle name="Uwaga 3" xfId="26653" hidden="1"/>
    <cellStyle name="Uwaga 3" xfId="26649" hidden="1"/>
    <cellStyle name="Uwaga 3" xfId="26645" hidden="1"/>
    <cellStyle name="Uwaga 3" xfId="26638" hidden="1"/>
    <cellStyle name="Uwaga 3" xfId="26634" hidden="1"/>
    <cellStyle name="Uwaga 3" xfId="26629" hidden="1"/>
    <cellStyle name="Uwaga 3" xfId="26623" hidden="1"/>
    <cellStyle name="Uwaga 3" xfId="26619" hidden="1"/>
    <cellStyle name="Uwaga 3" xfId="26614" hidden="1"/>
    <cellStyle name="Uwaga 3" xfId="26608" hidden="1"/>
    <cellStyle name="Uwaga 3" xfId="26604" hidden="1"/>
    <cellStyle name="Uwaga 3" xfId="26599" hidden="1"/>
    <cellStyle name="Uwaga 3" xfId="26593" hidden="1"/>
    <cellStyle name="Uwaga 3" xfId="26589" hidden="1"/>
    <cellStyle name="Uwaga 3" xfId="26585" hidden="1"/>
    <cellStyle name="Uwaga 3" xfId="27445" hidden="1"/>
    <cellStyle name="Uwaga 3" xfId="27444" hidden="1"/>
    <cellStyle name="Uwaga 3" xfId="27443" hidden="1"/>
    <cellStyle name="Uwaga 3" xfId="27430" hidden="1"/>
    <cellStyle name="Uwaga 3" xfId="27429" hidden="1"/>
    <cellStyle name="Uwaga 3" xfId="27428" hidden="1"/>
    <cellStyle name="Uwaga 3" xfId="27415" hidden="1"/>
    <cellStyle name="Uwaga 3" xfId="27414" hidden="1"/>
    <cellStyle name="Uwaga 3" xfId="27413" hidden="1"/>
    <cellStyle name="Uwaga 3" xfId="27400" hidden="1"/>
    <cellStyle name="Uwaga 3" xfId="27399" hidden="1"/>
    <cellStyle name="Uwaga 3" xfId="27398" hidden="1"/>
    <cellStyle name="Uwaga 3" xfId="27385" hidden="1"/>
    <cellStyle name="Uwaga 3" xfId="27384" hidden="1"/>
    <cellStyle name="Uwaga 3" xfId="27383" hidden="1"/>
    <cellStyle name="Uwaga 3" xfId="27371" hidden="1"/>
    <cellStyle name="Uwaga 3" xfId="27369" hidden="1"/>
    <cellStyle name="Uwaga 3" xfId="27367" hidden="1"/>
    <cellStyle name="Uwaga 3" xfId="27356" hidden="1"/>
    <cellStyle name="Uwaga 3" xfId="27354" hidden="1"/>
    <cellStyle name="Uwaga 3" xfId="27352" hidden="1"/>
    <cellStyle name="Uwaga 3" xfId="27341" hidden="1"/>
    <cellStyle name="Uwaga 3" xfId="27339" hidden="1"/>
    <cellStyle name="Uwaga 3" xfId="27337" hidden="1"/>
    <cellStyle name="Uwaga 3" xfId="27326" hidden="1"/>
    <cellStyle name="Uwaga 3" xfId="27324" hidden="1"/>
    <cellStyle name="Uwaga 3" xfId="27322" hidden="1"/>
    <cellStyle name="Uwaga 3" xfId="27311" hidden="1"/>
    <cellStyle name="Uwaga 3" xfId="27309" hidden="1"/>
    <cellStyle name="Uwaga 3" xfId="27307" hidden="1"/>
    <cellStyle name="Uwaga 3" xfId="27296" hidden="1"/>
    <cellStyle name="Uwaga 3" xfId="27294" hidden="1"/>
    <cellStyle name="Uwaga 3" xfId="27292" hidden="1"/>
    <cellStyle name="Uwaga 3" xfId="27281" hidden="1"/>
    <cellStyle name="Uwaga 3" xfId="27279" hidden="1"/>
    <cellStyle name="Uwaga 3" xfId="27277" hidden="1"/>
    <cellStyle name="Uwaga 3" xfId="27266" hidden="1"/>
    <cellStyle name="Uwaga 3" xfId="27264" hidden="1"/>
    <cellStyle name="Uwaga 3" xfId="27262" hidden="1"/>
    <cellStyle name="Uwaga 3" xfId="27251" hidden="1"/>
    <cellStyle name="Uwaga 3" xfId="27249" hidden="1"/>
    <cellStyle name="Uwaga 3" xfId="27247" hidden="1"/>
    <cellStyle name="Uwaga 3" xfId="27236" hidden="1"/>
    <cellStyle name="Uwaga 3" xfId="27234" hidden="1"/>
    <cellStyle name="Uwaga 3" xfId="27232" hidden="1"/>
    <cellStyle name="Uwaga 3" xfId="27221" hidden="1"/>
    <cellStyle name="Uwaga 3" xfId="27219" hidden="1"/>
    <cellStyle name="Uwaga 3" xfId="27217" hidden="1"/>
    <cellStyle name="Uwaga 3" xfId="27206" hidden="1"/>
    <cellStyle name="Uwaga 3" xfId="27204" hidden="1"/>
    <cellStyle name="Uwaga 3" xfId="27202" hidden="1"/>
    <cellStyle name="Uwaga 3" xfId="27191" hidden="1"/>
    <cellStyle name="Uwaga 3" xfId="27189" hidden="1"/>
    <cellStyle name="Uwaga 3" xfId="27186" hidden="1"/>
    <cellStyle name="Uwaga 3" xfId="27176" hidden="1"/>
    <cellStyle name="Uwaga 3" xfId="27173" hidden="1"/>
    <cellStyle name="Uwaga 3" xfId="27170" hidden="1"/>
    <cellStyle name="Uwaga 3" xfId="27161" hidden="1"/>
    <cellStyle name="Uwaga 3" xfId="27159" hidden="1"/>
    <cellStyle name="Uwaga 3" xfId="27156" hidden="1"/>
    <cellStyle name="Uwaga 3" xfId="27146" hidden="1"/>
    <cellStyle name="Uwaga 3" xfId="27144" hidden="1"/>
    <cellStyle name="Uwaga 3" xfId="27142" hidden="1"/>
    <cellStyle name="Uwaga 3" xfId="27131" hidden="1"/>
    <cellStyle name="Uwaga 3" xfId="27129" hidden="1"/>
    <cellStyle name="Uwaga 3" xfId="27127" hidden="1"/>
    <cellStyle name="Uwaga 3" xfId="27116" hidden="1"/>
    <cellStyle name="Uwaga 3" xfId="27114" hidden="1"/>
    <cellStyle name="Uwaga 3" xfId="27112" hidden="1"/>
    <cellStyle name="Uwaga 3" xfId="27101" hidden="1"/>
    <cellStyle name="Uwaga 3" xfId="27099" hidden="1"/>
    <cellStyle name="Uwaga 3" xfId="27097" hidden="1"/>
    <cellStyle name="Uwaga 3" xfId="27086" hidden="1"/>
    <cellStyle name="Uwaga 3" xfId="27084" hidden="1"/>
    <cellStyle name="Uwaga 3" xfId="27082" hidden="1"/>
    <cellStyle name="Uwaga 3" xfId="27071" hidden="1"/>
    <cellStyle name="Uwaga 3" xfId="27069" hidden="1"/>
    <cellStyle name="Uwaga 3" xfId="27066" hidden="1"/>
    <cellStyle name="Uwaga 3" xfId="27056" hidden="1"/>
    <cellStyle name="Uwaga 3" xfId="27053" hidden="1"/>
    <cellStyle name="Uwaga 3" xfId="27050" hidden="1"/>
    <cellStyle name="Uwaga 3" xfId="27041" hidden="1"/>
    <cellStyle name="Uwaga 3" xfId="27038" hidden="1"/>
    <cellStyle name="Uwaga 3" xfId="27035" hidden="1"/>
    <cellStyle name="Uwaga 3" xfId="27026" hidden="1"/>
    <cellStyle name="Uwaga 3" xfId="27024" hidden="1"/>
    <cellStyle name="Uwaga 3" xfId="27022" hidden="1"/>
    <cellStyle name="Uwaga 3" xfId="27011" hidden="1"/>
    <cellStyle name="Uwaga 3" xfId="27008" hidden="1"/>
    <cellStyle name="Uwaga 3" xfId="27005" hidden="1"/>
    <cellStyle name="Uwaga 3" xfId="26996" hidden="1"/>
    <cellStyle name="Uwaga 3" xfId="26993" hidden="1"/>
    <cellStyle name="Uwaga 3" xfId="26990" hidden="1"/>
    <cellStyle name="Uwaga 3" xfId="26981" hidden="1"/>
    <cellStyle name="Uwaga 3" xfId="26978" hidden="1"/>
    <cellStyle name="Uwaga 3" xfId="26975" hidden="1"/>
    <cellStyle name="Uwaga 3" xfId="26968" hidden="1"/>
    <cellStyle name="Uwaga 3" xfId="26964" hidden="1"/>
    <cellStyle name="Uwaga 3" xfId="26961" hidden="1"/>
    <cellStyle name="Uwaga 3" xfId="26953" hidden="1"/>
    <cellStyle name="Uwaga 3" xfId="26949" hidden="1"/>
    <cellStyle name="Uwaga 3" xfId="26946" hidden="1"/>
    <cellStyle name="Uwaga 3" xfId="26938" hidden="1"/>
    <cellStyle name="Uwaga 3" xfId="26934" hidden="1"/>
    <cellStyle name="Uwaga 3" xfId="26930" hidden="1"/>
    <cellStyle name="Uwaga 3" xfId="26923" hidden="1"/>
    <cellStyle name="Uwaga 3" xfId="26919" hidden="1"/>
    <cellStyle name="Uwaga 3" xfId="26916" hidden="1"/>
    <cellStyle name="Uwaga 3" xfId="26908" hidden="1"/>
    <cellStyle name="Uwaga 3" xfId="26904" hidden="1"/>
    <cellStyle name="Uwaga 3" xfId="26901" hidden="1"/>
    <cellStyle name="Uwaga 3" xfId="26892" hidden="1"/>
    <cellStyle name="Uwaga 3" xfId="26887" hidden="1"/>
    <cellStyle name="Uwaga 3" xfId="26883" hidden="1"/>
    <cellStyle name="Uwaga 3" xfId="26877" hidden="1"/>
    <cellStyle name="Uwaga 3" xfId="26872" hidden="1"/>
    <cellStyle name="Uwaga 3" xfId="26868" hidden="1"/>
    <cellStyle name="Uwaga 3" xfId="26862" hidden="1"/>
    <cellStyle name="Uwaga 3" xfId="26857" hidden="1"/>
    <cellStyle name="Uwaga 3" xfId="26853" hidden="1"/>
    <cellStyle name="Uwaga 3" xfId="26848" hidden="1"/>
    <cellStyle name="Uwaga 3" xfId="26844" hidden="1"/>
    <cellStyle name="Uwaga 3" xfId="26840" hidden="1"/>
    <cellStyle name="Uwaga 3" xfId="26833" hidden="1"/>
    <cellStyle name="Uwaga 3" xfId="26828" hidden="1"/>
    <cellStyle name="Uwaga 3" xfId="26824" hidden="1"/>
    <cellStyle name="Uwaga 3" xfId="26817" hidden="1"/>
    <cellStyle name="Uwaga 3" xfId="26812" hidden="1"/>
    <cellStyle name="Uwaga 3" xfId="26808" hidden="1"/>
    <cellStyle name="Uwaga 3" xfId="26803" hidden="1"/>
    <cellStyle name="Uwaga 3" xfId="26798" hidden="1"/>
    <cellStyle name="Uwaga 3" xfId="26794" hidden="1"/>
    <cellStyle name="Uwaga 3" xfId="26788" hidden="1"/>
    <cellStyle name="Uwaga 3" xfId="26784" hidden="1"/>
    <cellStyle name="Uwaga 3" xfId="26781" hidden="1"/>
    <cellStyle name="Uwaga 3" xfId="26774" hidden="1"/>
    <cellStyle name="Uwaga 3" xfId="26769" hidden="1"/>
    <cellStyle name="Uwaga 3" xfId="26764" hidden="1"/>
    <cellStyle name="Uwaga 3" xfId="26758" hidden="1"/>
    <cellStyle name="Uwaga 3" xfId="26753" hidden="1"/>
    <cellStyle name="Uwaga 3" xfId="26748" hidden="1"/>
    <cellStyle name="Uwaga 3" xfId="26743" hidden="1"/>
    <cellStyle name="Uwaga 3" xfId="26738" hidden="1"/>
    <cellStyle name="Uwaga 3" xfId="26733" hidden="1"/>
    <cellStyle name="Uwaga 3" xfId="26729" hidden="1"/>
    <cellStyle name="Uwaga 3" xfId="26725" hidden="1"/>
    <cellStyle name="Uwaga 3" xfId="26720" hidden="1"/>
    <cellStyle name="Uwaga 3" xfId="26713" hidden="1"/>
    <cellStyle name="Uwaga 3" xfId="26708" hidden="1"/>
    <cellStyle name="Uwaga 3" xfId="26703" hidden="1"/>
    <cellStyle name="Uwaga 3" xfId="26697" hidden="1"/>
    <cellStyle name="Uwaga 3" xfId="26692" hidden="1"/>
    <cellStyle name="Uwaga 3" xfId="26688" hidden="1"/>
    <cellStyle name="Uwaga 3" xfId="26683" hidden="1"/>
    <cellStyle name="Uwaga 3" xfId="26678" hidden="1"/>
    <cellStyle name="Uwaga 3" xfId="26673" hidden="1"/>
    <cellStyle name="Uwaga 3" xfId="26669" hidden="1"/>
    <cellStyle name="Uwaga 3" xfId="26664" hidden="1"/>
    <cellStyle name="Uwaga 3" xfId="26659" hidden="1"/>
    <cellStyle name="Uwaga 3" xfId="26654" hidden="1"/>
    <cellStyle name="Uwaga 3" xfId="26650" hidden="1"/>
    <cellStyle name="Uwaga 3" xfId="26646" hidden="1"/>
    <cellStyle name="Uwaga 3" xfId="26639" hidden="1"/>
    <cellStyle name="Uwaga 3" xfId="26635" hidden="1"/>
    <cellStyle name="Uwaga 3" xfId="26630" hidden="1"/>
    <cellStyle name="Uwaga 3" xfId="26624" hidden="1"/>
    <cellStyle name="Uwaga 3" xfId="26620" hidden="1"/>
    <cellStyle name="Uwaga 3" xfId="26615" hidden="1"/>
    <cellStyle name="Uwaga 3" xfId="26609" hidden="1"/>
    <cellStyle name="Uwaga 3" xfId="26605" hidden="1"/>
    <cellStyle name="Uwaga 3" xfId="26601" hidden="1"/>
    <cellStyle name="Uwaga 3" xfId="26594" hidden="1"/>
    <cellStyle name="Uwaga 3" xfId="26590" hidden="1"/>
    <cellStyle name="Uwaga 3" xfId="26586" hidden="1"/>
    <cellStyle name="Uwaga 3" xfId="27450" hidden="1"/>
    <cellStyle name="Uwaga 3" xfId="27448" hidden="1"/>
    <cellStyle name="Uwaga 3" xfId="27446" hidden="1"/>
    <cellStyle name="Uwaga 3" xfId="27433" hidden="1"/>
    <cellStyle name="Uwaga 3" xfId="27432" hidden="1"/>
    <cellStyle name="Uwaga 3" xfId="27431" hidden="1"/>
    <cellStyle name="Uwaga 3" xfId="27418" hidden="1"/>
    <cellStyle name="Uwaga 3" xfId="27417" hidden="1"/>
    <cellStyle name="Uwaga 3" xfId="27416" hidden="1"/>
    <cellStyle name="Uwaga 3" xfId="27404" hidden="1"/>
    <cellStyle name="Uwaga 3" xfId="27402" hidden="1"/>
    <cellStyle name="Uwaga 3" xfId="27401" hidden="1"/>
    <cellStyle name="Uwaga 3" xfId="27388" hidden="1"/>
    <cellStyle name="Uwaga 3" xfId="27387" hidden="1"/>
    <cellStyle name="Uwaga 3" xfId="27386" hidden="1"/>
    <cellStyle name="Uwaga 3" xfId="27374" hidden="1"/>
    <cellStyle name="Uwaga 3" xfId="27372" hidden="1"/>
    <cellStyle name="Uwaga 3" xfId="27370" hidden="1"/>
    <cellStyle name="Uwaga 3" xfId="27359" hidden="1"/>
    <cellStyle name="Uwaga 3" xfId="27357" hidden="1"/>
    <cellStyle name="Uwaga 3" xfId="27355" hidden="1"/>
    <cellStyle name="Uwaga 3" xfId="27344" hidden="1"/>
    <cellStyle name="Uwaga 3" xfId="27342" hidden="1"/>
    <cellStyle name="Uwaga 3" xfId="27340" hidden="1"/>
    <cellStyle name="Uwaga 3" xfId="27329" hidden="1"/>
    <cellStyle name="Uwaga 3" xfId="27327" hidden="1"/>
    <cellStyle name="Uwaga 3" xfId="27325" hidden="1"/>
    <cellStyle name="Uwaga 3" xfId="27314" hidden="1"/>
    <cellStyle name="Uwaga 3" xfId="27312" hidden="1"/>
    <cellStyle name="Uwaga 3" xfId="27310" hidden="1"/>
    <cellStyle name="Uwaga 3" xfId="27299" hidden="1"/>
    <cellStyle name="Uwaga 3" xfId="27297" hidden="1"/>
    <cellStyle name="Uwaga 3" xfId="27295" hidden="1"/>
    <cellStyle name="Uwaga 3" xfId="27284" hidden="1"/>
    <cellStyle name="Uwaga 3" xfId="27282" hidden="1"/>
    <cellStyle name="Uwaga 3" xfId="27280" hidden="1"/>
    <cellStyle name="Uwaga 3" xfId="27269" hidden="1"/>
    <cellStyle name="Uwaga 3" xfId="27267" hidden="1"/>
    <cellStyle name="Uwaga 3" xfId="27265" hidden="1"/>
    <cellStyle name="Uwaga 3" xfId="27254" hidden="1"/>
    <cellStyle name="Uwaga 3" xfId="27252" hidden="1"/>
    <cellStyle name="Uwaga 3" xfId="27250" hidden="1"/>
    <cellStyle name="Uwaga 3" xfId="27239" hidden="1"/>
    <cellStyle name="Uwaga 3" xfId="27237" hidden="1"/>
    <cellStyle name="Uwaga 3" xfId="27235" hidden="1"/>
    <cellStyle name="Uwaga 3" xfId="27224" hidden="1"/>
    <cellStyle name="Uwaga 3" xfId="27222" hidden="1"/>
    <cellStyle name="Uwaga 3" xfId="27220" hidden="1"/>
    <cellStyle name="Uwaga 3" xfId="27209" hidden="1"/>
    <cellStyle name="Uwaga 3" xfId="27207" hidden="1"/>
    <cellStyle name="Uwaga 3" xfId="27205" hidden="1"/>
    <cellStyle name="Uwaga 3" xfId="27194" hidden="1"/>
    <cellStyle name="Uwaga 3" xfId="27192" hidden="1"/>
    <cellStyle name="Uwaga 3" xfId="27190" hidden="1"/>
    <cellStyle name="Uwaga 3" xfId="27179" hidden="1"/>
    <cellStyle name="Uwaga 3" xfId="27177" hidden="1"/>
    <cellStyle name="Uwaga 3" xfId="27175" hidden="1"/>
    <cellStyle name="Uwaga 3" xfId="27164" hidden="1"/>
    <cellStyle name="Uwaga 3" xfId="27162" hidden="1"/>
    <cellStyle name="Uwaga 3" xfId="27160" hidden="1"/>
    <cellStyle name="Uwaga 3" xfId="27149" hidden="1"/>
    <cellStyle name="Uwaga 3" xfId="27147" hidden="1"/>
    <cellStyle name="Uwaga 3" xfId="27145" hidden="1"/>
    <cellStyle name="Uwaga 3" xfId="27134" hidden="1"/>
    <cellStyle name="Uwaga 3" xfId="27132" hidden="1"/>
    <cellStyle name="Uwaga 3" xfId="27130" hidden="1"/>
    <cellStyle name="Uwaga 3" xfId="27119" hidden="1"/>
    <cellStyle name="Uwaga 3" xfId="27117" hidden="1"/>
    <cellStyle name="Uwaga 3" xfId="27115" hidden="1"/>
    <cellStyle name="Uwaga 3" xfId="27104" hidden="1"/>
    <cellStyle name="Uwaga 3" xfId="27102" hidden="1"/>
    <cellStyle name="Uwaga 3" xfId="27100" hidden="1"/>
    <cellStyle name="Uwaga 3" xfId="27089" hidden="1"/>
    <cellStyle name="Uwaga 3" xfId="27087" hidden="1"/>
    <cellStyle name="Uwaga 3" xfId="27085" hidden="1"/>
    <cellStyle name="Uwaga 3" xfId="27074" hidden="1"/>
    <cellStyle name="Uwaga 3" xfId="27072" hidden="1"/>
    <cellStyle name="Uwaga 3" xfId="27070" hidden="1"/>
    <cellStyle name="Uwaga 3" xfId="27059" hidden="1"/>
    <cellStyle name="Uwaga 3" xfId="27057" hidden="1"/>
    <cellStyle name="Uwaga 3" xfId="27054" hidden="1"/>
    <cellStyle name="Uwaga 3" xfId="27044" hidden="1"/>
    <cellStyle name="Uwaga 3" xfId="27042" hidden="1"/>
    <cellStyle name="Uwaga 3" xfId="27040" hidden="1"/>
    <cellStyle name="Uwaga 3" xfId="27029" hidden="1"/>
    <cellStyle name="Uwaga 3" xfId="27027" hidden="1"/>
    <cellStyle name="Uwaga 3" xfId="27025" hidden="1"/>
    <cellStyle name="Uwaga 3" xfId="27014" hidden="1"/>
    <cellStyle name="Uwaga 3" xfId="27012" hidden="1"/>
    <cellStyle name="Uwaga 3" xfId="27009" hidden="1"/>
    <cellStyle name="Uwaga 3" xfId="26999" hidden="1"/>
    <cellStyle name="Uwaga 3" xfId="26997" hidden="1"/>
    <cellStyle name="Uwaga 3" xfId="26994" hidden="1"/>
    <cellStyle name="Uwaga 3" xfId="26984" hidden="1"/>
    <cellStyle name="Uwaga 3" xfId="26982" hidden="1"/>
    <cellStyle name="Uwaga 3" xfId="26979" hidden="1"/>
    <cellStyle name="Uwaga 3" xfId="26970" hidden="1"/>
    <cellStyle name="Uwaga 3" xfId="26967" hidden="1"/>
    <cellStyle name="Uwaga 3" xfId="26963" hidden="1"/>
    <cellStyle name="Uwaga 3" xfId="26955" hidden="1"/>
    <cellStyle name="Uwaga 3" xfId="26952" hidden="1"/>
    <cellStyle name="Uwaga 3" xfId="26948" hidden="1"/>
    <cellStyle name="Uwaga 3" xfId="26940" hidden="1"/>
    <cellStyle name="Uwaga 3" xfId="26937" hidden="1"/>
    <cellStyle name="Uwaga 3" xfId="26933" hidden="1"/>
    <cellStyle name="Uwaga 3" xfId="26925" hidden="1"/>
    <cellStyle name="Uwaga 3" xfId="26922" hidden="1"/>
    <cellStyle name="Uwaga 3" xfId="26918" hidden="1"/>
    <cellStyle name="Uwaga 3" xfId="26910" hidden="1"/>
    <cellStyle name="Uwaga 3" xfId="26907" hidden="1"/>
    <cellStyle name="Uwaga 3" xfId="26903" hidden="1"/>
    <cellStyle name="Uwaga 3" xfId="26895" hidden="1"/>
    <cellStyle name="Uwaga 3" xfId="26891" hidden="1"/>
    <cellStyle name="Uwaga 3" xfId="26886" hidden="1"/>
    <cellStyle name="Uwaga 3" xfId="26880" hidden="1"/>
    <cellStyle name="Uwaga 3" xfId="26876" hidden="1"/>
    <cellStyle name="Uwaga 3" xfId="26871" hidden="1"/>
    <cellStyle name="Uwaga 3" xfId="26865" hidden="1"/>
    <cellStyle name="Uwaga 3" xfId="26861" hidden="1"/>
    <cellStyle name="Uwaga 3" xfId="26856" hidden="1"/>
    <cellStyle name="Uwaga 3" xfId="26850" hidden="1"/>
    <cellStyle name="Uwaga 3" xfId="26847" hidden="1"/>
    <cellStyle name="Uwaga 3" xfId="26843" hidden="1"/>
    <cellStyle name="Uwaga 3" xfId="26835" hidden="1"/>
    <cellStyle name="Uwaga 3" xfId="26832" hidden="1"/>
    <cellStyle name="Uwaga 3" xfId="26827" hidden="1"/>
    <cellStyle name="Uwaga 3" xfId="26820" hidden="1"/>
    <cellStyle name="Uwaga 3" xfId="26816" hidden="1"/>
    <cellStyle name="Uwaga 3" xfId="26811" hidden="1"/>
    <cellStyle name="Uwaga 3" xfId="26805" hidden="1"/>
    <cellStyle name="Uwaga 3" xfId="26801" hidden="1"/>
    <cellStyle name="Uwaga 3" xfId="26796" hidden="1"/>
    <cellStyle name="Uwaga 3" xfId="26790" hidden="1"/>
    <cellStyle name="Uwaga 3" xfId="26787" hidden="1"/>
    <cellStyle name="Uwaga 3" xfId="26783" hidden="1"/>
    <cellStyle name="Uwaga 3" xfId="26775" hidden="1"/>
    <cellStyle name="Uwaga 3" xfId="26770" hidden="1"/>
    <cellStyle name="Uwaga 3" xfId="26765" hidden="1"/>
    <cellStyle name="Uwaga 3" xfId="26760" hidden="1"/>
    <cellStyle name="Uwaga 3" xfId="26755" hidden="1"/>
    <cellStyle name="Uwaga 3" xfId="26750" hidden="1"/>
    <cellStyle name="Uwaga 3" xfId="26745" hidden="1"/>
    <cellStyle name="Uwaga 3" xfId="26740" hidden="1"/>
    <cellStyle name="Uwaga 3" xfId="26735" hidden="1"/>
    <cellStyle name="Uwaga 3" xfId="26730" hidden="1"/>
    <cellStyle name="Uwaga 3" xfId="26726" hidden="1"/>
    <cellStyle name="Uwaga 3" xfId="26721" hidden="1"/>
    <cellStyle name="Uwaga 3" xfId="26714" hidden="1"/>
    <cellStyle name="Uwaga 3" xfId="26709" hidden="1"/>
    <cellStyle name="Uwaga 3" xfId="26704" hidden="1"/>
    <cellStyle name="Uwaga 3" xfId="26699" hidden="1"/>
    <cellStyle name="Uwaga 3" xfId="26694" hidden="1"/>
    <cellStyle name="Uwaga 3" xfId="26689" hidden="1"/>
    <cellStyle name="Uwaga 3" xfId="26684" hidden="1"/>
    <cellStyle name="Uwaga 3" xfId="26679" hidden="1"/>
    <cellStyle name="Uwaga 3" xfId="26674" hidden="1"/>
    <cellStyle name="Uwaga 3" xfId="26670" hidden="1"/>
    <cellStyle name="Uwaga 3" xfId="26665" hidden="1"/>
    <cellStyle name="Uwaga 3" xfId="26660" hidden="1"/>
    <cellStyle name="Uwaga 3" xfId="26655" hidden="1"/>
    <cellStyle name="Uwaga 3" xfId="26651" hidden="1"/>
    <cellStyle name="Uwaga 3" xfId="26647" hidden="1"/>
    <cellStyle name="Uwaga 3" xfId="26640" hidden="1"/>
    <cellStyle name="Uwaga 3" xfId="26636" hidden="1"/>
    <cellStyle name="Uwaga 3" xfId="26631" hidden="1"/>
    <cellStyle name="Uwaga 3" xfId="26625" hidden="1"/>
    <cellStyle name="Uwaga 3" xfId="26621" hidden="1"/>
    <cellStyle name="Uwaga 3" xfId="26616" hidden="1"/>
    <cellStyle name="Uwaga 3" xfId="26610" hidden="1"/>
    <cellStyle name="Uwaga 3" xfId="26606" hidden="1"/>
    <cellStyle name="Uwaga 3" xfId="26602" hidden="1"/>
    <cellStyle name="Uwaga 3" xfId="26595" hidden="1"/>
    <cellStyle name="Uwaga 3" xfId="26591" hidden="1"/>
    <cellStyle name="Uwaga 3" xfId="26587" hidden="1"/>
    <cellStyle name="Uwaga 3" xfId="27454" hidden="1"/>
    <cellStyle name="Uwaga 3" xfId="27453" hidden="1"/>
    <cellStyle name="Uwaga 3" xfId="27451" hidden="1"/>
    <cellStyle name="Uwaga 3" xfId="27438" hidden="1"/>
    <cellStyle name="Uwaga 3" xfId="27436" hidden="1"/>
    <cellStyle name="Uwaga 3" xfId="27434" hidden="1"/>
    <cellStyle name="Uwaga 3" xfId="27424" hidden="1"/>
    <cellStyle name="Uwaga 3" xfId="27422" hidden="1"/>
    <cellStyle name="Uwaga 3" xfId="27420" hidden="1"/>
    <cellStyle name="Uwaga 3" xfId="27409" hidden="1"/>
    <cellStyle name="Uwaga 3" xfId="27407" hidden="1"/>
    <cellStyle name="Uwaga 3" xfId="27405" hidden="1"/>
    <cellStyle name="Uwaga 3" xfId="27392" hidden="1"/>
    <cellStyle name="Uwaga 3" xfId="27390" hidden="1"/>
    <cellStyle name="Uwaga 3" xfId="27389" hidden="1"/>
    <cellStyle name="Uwaga 3" xfId="27376" hidden="1"/>
    <cellStyle name="Uwaga 3" xfId="27375" hidden="1"/>
    <cellStyle name="Uwaga 3" xfId="27373" hidden="1"/>
    <cellStyle name="Uwaga 3" xfId="27361" hidden="1"/>
    <cellStyle name="Uwaga 3" xfId="27360" hidden="1"/>
    <cellStyle name="Uwaga 3" xfId="27358" hidden="1"/>
    <cellStyle name="Uwaga 3" xfId="27346" hidden="1"/>
    <cellStyle name="Uwaga 3" xfId="27345" hidden="1"/>
    <cellStyle name="Uwaga 3" xfId="27343" hidden="1"/>
    <cellStyle name="Uwaga 3" xfId="27331" hidden="1"/>
    <cellStyle name="Uwaga 3" xfId="27330" hidden="1"/>
    <cellStyle name="Uwaga 3" xfId="27328" hidden="1"/>
    <cellStyle name="Uwaga 3" xfId="27316" hidden="1"/>
    <cellStyle name="Uwaga 3" xfId="27315" hidden="1"/>
    <cellStyle name="Uwaga 3" xfId="27313" hidden="1"/>
    <cellStyle name="Uwaga 3" xfId="27301" hidden="1"/>
    <cellStyle name="Uwaga 3" xfId="27300" hidden="1"/>
    <cellStyle name="Uwaga 3" xfId="27298" hidden="1"/>
    <cellStyle name="Uwaga 3" xfId="27286" hidden="1"/>
    <cellStyle name="Uwaga 3" xfId="27285" hidden="1"/>
    <cellStyle name="Uwaga 3" xfId="27283" hidden="1"/>
    <cellStyle name="Uwaga 3" xfId="27271" hidden="1"/>
    <cellStyle name="Uwaga 3" xfId="27270" hidden="1"/>
    <cellStyle name="Uwaga 3" xfId="27268" hidden="1"/>
    <cellStyle name="Uwaga 3" xfId="27256" hidden="1"/>
    <cellStyle name="Uwaga 3" xfId="27255" hidden="1"/>
    <cellStyle name="Uwaga 3" xfId="27253" hidden="1"/>
    <cellStyle name="Uwaga 3" xfId="27241" hidden="1"/>
    <cellStyle name="Uwaga 3" xfId="27240" hidden="1"/>
    <cellStyle name="Uwaga 3" xfId="27238" hidden="1"/>
    <cellStyle name="Uwaga 3" xfId="27226" hidden="1"/>
    <cellStyle name="Uwaga 3" xfId="27225" hidden="1"/>
    <cellStyle name="Uwaga 3" xfId="27223" hidden="1"/>
    <cellStyle name="Uwaga 3" xfId="27211" hidden="1"/>
    <cellStyle name="Uwaga 3" xfId="27210" hidden="1"/>
    <cellStyle name="Uwaga 3" xfId="27208" hidden="1"/>
    <cellStyle name="Uwaga 3" xfId="27196" hidden="1"/>
    <cellStyle name="Uwaga 3" xfId="27195" hidden="1"/>
    <cellStyle name="Uwaga 3" xfId="27193" hidden="1"/>
    <cellStyle name="Uwaga 3" xfId="27181" hidden="1"/>
    <cellStyle name="Uwaga 3" xfId="27180" hidden="1"/>
    <cellStyle name="Uwaga 3" xfId="27178" hidden="1"/>
    <cellStyle name="Uwaga 3" xfId="27166" hidden="1"/>
    <cellStyle name="Uwaga 3" xfId="27165" hidden="1"/>
    <cellStyle name="Uwaga 3" xfId="27163" hidden="1"/>
    <cellStyle name="Uwaga 3" xfId="27151" hidden="1"/>
    <cellStyle name="Uwaga 3" xfId="27150" hidden="1"/>
    <cellStyle name="Uwaga 3" xfId="27148" hidden="1"/>
    <cellStyle name="Uwaga 3" xfId="27136" hidden="1"/>
    <cellStyle name="Uwaga 3" xfId="27135" hidden="1"/>
    <cellStyle name="Uwaga 3" xfId="27133" hidden="1"/>
    <cellStyle name="Uwaga 3" xfId="27121" hidden="1"/>
    <cellStyle name="Uwaga 3" xfId="27120" hidden="1"/>
    <cellStyle name="Uwaga 3" xfId="27118" hidden="1"/>
    <cellStyle name="Uwaga 3" xfId="27106" hidden="1"/>
    <cellStyle name="Uwaga 3" xfId="27105" hidden="1"/>
    <cellStyle name="Uwaga 3" xfId="27103" hidden="1"/>
    <cellStyle name="Uwaga 3" xfId="27091" hidden="1"/>
    <cellStyle name="Uwaga 3" xfId="27090" hidden="1"/>
    <cellStyle name="Uwaga 3" xfId="27088" hidden="1"/>
    <cellStyle name="Uwaga 3" xfId="27076" hidden="1"/>
    <cellStyle name="Uwaga 3" xfId="27075" hidden="1"/>
    <cellStyle name="Uwaga 3" xfId="27073" hidden="1"/>
    <cellStyle name="Uwaga 3" xfId="27061" hidden="1"/>
    <cellStyle name="Uwaga 3" xfId="27060" hidden="1"/>
    <cellStyle name="Uwaga 3" xfId="27058" hidden="1"/>
    <cellStyle name="Uwaga 3" xfId="27046" hidden="1"/>
    <cellStyle name="Uwaga 3" xfId="27045" hidden="1"/>
    <cellStyle name="Uwaga 3" xfId="27043" hidden="1"/>
    <cellStyle name="Uwaga 3" xfId="27031" hidden="1"/>
    <cellStyle name="Uwaga 3" xfId="27030" hidden="1"/>
    <cellStyle name="Uwaga 3" xfId="27028" hidden="1"/>
    <cellStyle name="Uwaga 3" xfId="27016" hidden="1"/>
    <cellStyle name="Uwaga 3" xfId="27015" hidden="1"/>
    <cellStyle name="Uwaga 3" xfId="27013" hidden="1"/>
    <cellStyle name="Uwaga 3" xfId="27001" hidden="1"/>
    <cellStyle name="Uwaga 3" xfId="27000" hidden="1"/>
    <cellStyle name="Uwaga 3" xfId="26998" hidden="1"/>
    <cellStyle name="Uwaga 3" xfId="26986" hidden="1"/>
    <cellStyle name="Uwaga 3" xfId="26985" hidden="1"/>
    <cellStyle name="Uwaga 3" xfId="26983" hidden="1"/>
    <cellStyle name="Uwaga 3" xfId="26971" hidden="1"/>
    <cellStyle name="Uwaga 3" xfId="26969" hidden="1"/>
    <cellStyle name="Uwaga 3" xfId="26966" hidden="1"/>
    <cellStyle name="Uwaga 3" xfId="26956" hidden="1"/>
    <cellStyle name="Uwaga 3" xfId="26954" hidden="1"/>
    <cellStyle name="Uwaga 3" xfId="26951" hidden="1"/>
    <cellStyle name="Uwaga 3" xfId="26941" hidden="1"/>
    <cellStyle name="Uwaga 3" xfId="26939" hidden="1"/>
    <cellStyle name="Uwaga 3" xfId="26936" hidden="1"/>
    <cellStyle name="Uwaga 3" xfId="26926" hidden="1"/>
    <cellStyle name="Uwaga 3" xfId="26924" hidden="1"/>
    <cellStyle name="Uwaga 3" xfId="26921" hidden="1"/>
    <cellStyle name="Uwaga 3" xfId="26911" hidden="1"/>
    <cellStyle name="Uwaga 3" xfId="26909" hidden="1"/>
    <cellStyle name="Uwaga 3" xfId="26906" hidden="1"/>
    <cellStyle name="Uwaga 3" xfId="26896" hidden="1"/>
    <cellStyle name="Uwaga 3" xfId="26894" hidden="1"/>
    <cellStyle name="Uwaga 3" xfId="26890" hidden="1"/>
    <cellStyle name="Uwaga 3" xfId="26881" hidden="1"/>
    <cellStyle name="Uwaga 3" xfId="26878" hidden="1"/>
    <cellStyle name="Uwaga 3" xfId="26874" hidden="1"/>
    <cellStyle name="Uwaga 3" xfId="26866" hidden="1"/>
    <cellStyle name="Uwaga 3" xfId="26864" hidden="1"/>
    <cellStyle name="Uwaga 3" xfId="26860" hidden="1"/>
    <cellStyle name="Uwaga 3" xfId="26851" hidden="1"/>
    <cellStyle name="Uwaga 3" xfId="26849" hidden="1"/>
    <cellStyle name="Uwaga 3" xfId="26846" hidden="1"/>
    <cellStyle name="Uwaga 3" xfId="26836" hidden="1"/>
    <cellStyle name="Uwaga 3" xfId="26834" hidden="1"/>
    <cellStyle name="Uwaga 3" xfId="26829" hidden="1"/>
    <cellStyle name="Uwaga 3" xfId="26821" hidden="1"/>
    <cellStyle name="Uwaga 3" xfId="26819" hidden="1"/>
    <cellStyle name="Uwaga 3" xfId="26814" hidden="1"/>
    <cellStyle name="Uwaga 3" xfId="26806" hidden="1"/>
    <cellStyle name="Uwaga 3" xfId="26804" hidden="1"/>
    <cellStyle name="Uwaga 3" xfId="26799" hidden="1"/>
    <cellStyle name="Uwaga 3" xfId="26791" hidden="1"/>
    <cellStyle name="Uwaga 3" xfId="26789" hidden="1"/>
    <cellStyle name="Uwaga 3" xfId="26785" hidden="1"/>
    <cellStyle name="Uwaga 3" xfId="26776" hidden="1"/>
    <cellStyle name="Uwaga 3" xfId="26773" hidden="1"/>
    <cellStyle name="Uwaga 3" xfId="26768" hidden="1"/>
    <cellStyle name="Uwaga 3" xfId="26761" hidden="1"/>
    <cellStyle name="Uwaga 3" xfId="26757" hidden="1"/>
    <cellStyle name="Uwaga 3" xfId="26752" hidden="1"/>
    <cellStyle name="Uwaga 3" xfId="26746" hidden="1"/>
    <cellStyle name="Uwaga 3" xfId="26742" hidden="1"/>
    <cellStyle name="Uwaga 3" xfId="26737" hidden="1"/>
    <cellStyle name="Uwaga 3" xfId="26731" hidden="1"/>
    <cellStyle name="Uwaga 3" xfId="26728" hidden="1"/>
    <cellStyle name="Uwaga 3" xfId="26724" hidden="1"/>
    <cellStyle name="Uwaga 3" xfId="26715" hidden="1"/>
    <cellStyle name="Uwaga 3" xfId="26710" hidden="1"/>
    <cellStyle name="Uwaga 3" xfId="26705" hidden="1"/>
    <cellStyle name="Uwaga 3" xfId="26700" hidden="1"/>
    <cellStyle name="Uwaga 3" xfId="26695" hidden="1"/>
    <cellStyle name="Uwaga 3" xfId="26690" hidden="1"/>
    <cellStyle name="Uwaga 3" xfId="26685" hidden="1"/>
    <cellStyle name="Uwaga 3" xfId="26680" hidden="1"/>
    <cellStyle name="Uwaga 3" xfId="26675" hidden="1"/>
    <cellStyle name="Uwaga 3" xfId="26671" hidden="1"/>
    <cellStyle name="Uwaga 3" xfId="26666" hidden="1"/>
    <cellStyle name="Uwaga 3" xfId="26661" hidden="1"/>
    <cellStyle name="Uwaga 3" xfId="26656" hidden="1"/>
    <cellStyle name="Uwaga 3" xfId="26652" hidden="1"/>
    <cellStyle name="Uwaga 3" xfId="26648" hidden="1"/>
    <cellStyle name="Uwaga 3" xfId="26641" hidden="1"/>
    <cellStyle name="Uwaga 3" xfId="26637" hidden="1"/>
    <cellStyle name="Uwaga 3" xfId="26632" hidden="1"/>
    <cellStyle name="Uwaga 3" xfId="26626" hidden="1"/>
    <cellStyle name="Uwaga 3" xfId="26622" hidden="1"/>
    <cellStyle name="Uwaga 3" xfId="26617" hidden="1"/>
    <cellStyle name="Uwaga 3" xfId="26611" hidden="1"/>
    <cellStyle name="Uwaga 3" xfId="26607" hidden="1"/>
    <cellStyle name="Uwaga 3" xfId="26603" hidden="1"/>
    <cellStyle name="Uwaga 3" xfId="26596" hidden="1"/>
    <cellStyle name="Uwaga 3" xfId="26592" hidden="1"/>
    <cellStyle name="Uwaga 3" xfId="26588" hidden="1"/>
    <cellStyle name="Uwaga 3" xfId="29238" hidden="1"/>
    <cellStyle name="Uwaga 3" xfId="29237" hidden="1"/>
    <cellStyle name="Uwaga 3" xfId="29235" hidden="1"/>
    <cellStyle name="Uwaga 3" xfId="29229" hidden="1"/>
    <cellStyle name="Uwaga 3" xfId="29228" hidden="1"/>
    <cellStyle name="Uwaga 3" xfId="29225" hidden="1"/>
    <cellStyle name="Uwaga 3" xfId="29220" hidden="1"/>
    <cellStyle name="Uwaga 3" xfId="29219" hidden="1"/>
    <cellStyle name="Uwaga 3" xfId="29216" hidden="1"/>
    <cellStyle name="Uwaga 3" xfId="29211" hidden="1"/>
    <cellStyle name="Uwaga 3" xfId="29210" hidden="1"/>
    <cellStyle name="Uwaga 3" xfId="29209" hidden="1"/>
    <cellStyle name="Uwaga 3" xfId="29202" hidden="1"/>
    <cellStyle name="Uwaga 3" xfId="29199" hidden="1"/>
    <cellStyle name="Uwaga 3" xfId="29196" hidden="1"/>
    <cellStyle name="Uwaga 3" xfId="29190" hidden="1"/>
    <cellStyle name="Uwaga 3" xfId="29187" hidden="1"/>
    <cellStyle name="Uwaga 3" xfId="29185" hidden="1"/>
    <cellStyle name="Uwaga 3" xfId="29180" hidden="1"/>
    <cellStyle name="Uwaga 3" xfId="29177" hidden="1"/>
    <cellStyle name="Uwaga 3" xfId="29176" hidden="1"/>
    <cellStyle name="Uwaga 3" xfId="29172" hidden="1"/>
    <cellStyle name="Uwaga 3" xfId="29169" hidden="1"/>
    <cellStyle name="Uwaga 3" xfId="29167" hidden="1"/>
    <cellStyle name="Uwaga 3" xfId="29166" hidden="1"/>
    <cellStyle name="Uwaga 3" xfId="29165" hidden="1"/>
    <cellStyle name="Uwaga 3" xfId="29162" hidden="1"/>
    <cellStyle name="Uwaga 3" xfId="29155" hidden="1"/>
    <cellStyle name="Uwaga 3" xfId="29152" hidden="1"/>
    <cellStyle name="Uwaga 3" xfId="29149" hidden="1"/>
    <cellStyle name="Uwaga 3" xfId="29146" hidden="1"/>
    <cellStyle name="Uwaga 3" xfId="29143" hidden="1"/>
    <cellStyle name="Uwaga 3" xfId="29140" hidden="1"/>
    <cellStyle name="Uwaga 3" xfId="29138" hidden="1"/>
    <cellStyle name="Uwaga 3" xfId="29135" hidden="1"/>
    <cellStyle name="Uwaga 3" xfId="29132" hidden="1"/>
    <cellStyle name="Uwaga 3" xfId="29130" hidden="1"/>
    <cellStyle name="Uwaga 3" xfId="29129" hidden="1"/>
    <cellStyle name="Uwaga 3" xfId="29127" hidden="1"/>
    <cellStyle name="Uwaga 3" xfId="29120" hidden="1"/>
    <cellStyle name="Uwaga 3" xfId="29117" hidden="1"/>
    <cellStyle name="Uwaga 3" xfId="29114" hidden="1"/>
    <cellStyle name="Uwaga 3" xfId="29110" hidden="1"/>
    <cellStyle name="Uwaga 3" xfId="29107" hidden="1"/>
    <cellStyle name="Uwaga 3" xfId="29104" hidden="1"/>
    <cellStyle name="Uwaga 3" xfId="29102" hidden="1"/>
    <cellStyle name="Uwaga 3" xfId="29099" hidden="1"/>
    <cellStyle name="Uwaga 3" xfId="29096" hidden="1"/>
    <cellStyle name="Uwaga 3" xfId="29094" hidden="1"/>
    <cellStyle name="Uwaga 3" xfId="29093" hidden="1"/>
    <cellStyle name="Uwaga 3" xfId="29090" hidden="1"/>
    <cellStyle name="Uwaga 3" xfId="29083" hidden="1"/>
    <cellStyle name="Uwaga 3" xfId="29080" hidden="1"/>
    <cellStyle name="Uwaga 3" xfId="29077" hidden="1"/>
    <cellStyle name="Uwaga 3" xfId="29073" hidden="1"/>
    <cellStyle name="Uwaga 3" xfId="29070" hidden="1"/>
    <cellStyle name="Uwaga 3" xfId="29068" hidden="1"/>
    <cellStyle name="Uwaga 3" xfId="29065" hidden="1"/>
    <cellStyle name="Uwaga 3" xfId="29062" hidden="1"/>
    <cellStyle name="Uwaga 3" xfId="29059" hidden="1"/>
    <cellStyle name="Uwaga 3" xfId="29058" hidden="1"/>
    <cellStyle name="Uwaga 3" xfId="29057" hidden="1"/>
    <cellStyle name="Uwaga 3" xfId="29055" hidden="1"/>
    <cellStyle name="Uwaga 3" xfId="29049" hidden="1"/>
    <cellStyle name="Uwaga 3" xfId="29048" hidden="1"/>
    <cellStyle name="Uwaga 3" xfId="29046" hidden="1"/>
    <cellStyle name="Uwaga 3" xfId="29040" hidden="1"/>
    <cellStyle name="Uwaga 3" xfId="29038" hidden="1"/>
    <cellStyle name="Uwaga 3" xfId="29035" hidden="1"/>
    <cellStyle name="Uwaga 3" xfId="29031" hidden="1"/>
    <cellStyle name="Uwaga 3" xfId="29030" hidden="1"/>
    <cellStyle name="Uwaga 3" xfId="29028" hidden="1"/>
    <cellStyle name="Uwaga 3" xfId="29022" hidden="1"/>
    <cellStyle name="Uwaga 3" xfId="29021" hidden="1"/>
    <cellStyle name="Uwaga 3" xfId="29020" hidden="1"/>
    <cellStyle name="Uwaga 3" xfId="29012" hidden="1"/>
    <cellStyle name="Uwaga 3" xfId="29009" hidden="1"/>
    <cellStyle name="Uwaga 3" xfId="29007" hidden="1"/>
    <cellStyle name="Uwaga 3" xfId="29004" hidden="1"/>
    <cellStyle name="Uwaga 3" xfId="29001" hidden="1"/>
    <cellStyle name="Uwaga 3" xfId="28998" hidden="1"/>
    <cellStyle name="Uwaga 3" xfId="28995" hidden="1"/>
    <cellStyle name="Uwaga 3" xfId="28992" hidden="1"/>
    <cellStyle name="Uwaga 3" xfId="28989" hidden="1"/>
    <cellStyle name="Uwaga 3" xfId="28987" hidden="1"/>
    <cellStyle name="Uwaga 3" xfId="28986" hidden="1"/>
    <cellStyle name="Uwaga 3" xfId="28984" hidden="1"/>
    <cellStyle name="Uwaga 3" xfId="28977" hidden="1"/>
    <cellStyle name="Uwaga 3" xfId="28974" hidden="1"/>
    <cellStyle name="Uwaga 3" xfId="28971" hidden="1"/>
    <cellStyle name="Uwaga 3" xfId="28968" hidden="1"/>
    <cellStyle name="Uwaga 3" xfId="28965" hidden="1"/>
    <cellStyle name="Uwaga 3" xfId="28962" hidden="1"/>
    <cellStyle name="Uwaga 3" xfId="28959" hidden="1"/>
    <cellStyle name="Uwaga 3" xfId="28957" hidden="1"/>
    <cellStyle name="Uwaga 3" xfId="28954" hidden="1"/>
    <cellStyle name="Uwaga 3" xfId="28951" hidden="1"/>
    <cellStyle name="Uwaga 3" xfId="28950" hidden="1"/>
    <cellStyle name="Uwaga 3" xfId="28949" hidden="1"/>
    <cellStyle name="Uwaga 3" xfId="28942" hidden="1"/>
    <cellStyle name="Uwaga 3" xfId="28941" hidden="1"/>
    <cellStyle name="Uwaga 3" xfId="28939" hidden="1"/>
    <cellStyle name="Uwaga 3" xfId="28933" hidden="1"/>
    <cellStyle name="Uwaga 3" xfId="28932" hidden="1"/>
    <cellStyle name="Uwaga 3" xfId="28930" hidden="1"/>
    <cellStyle name="Uwaga 3" xfId="28924" hidden="1"/>
    <cellStyle name="Uwaga 3" xfId="28923" hidden="1"/>
    <cellStyle name="Uwaga 3" xfId="28921" hidden="1"/>
    <cellStyle name="Uwaga 3" xfId="28915" hidden="1"/>
    <cellStyle name="Uwaga 3" xfId="28914" hidden="1"/>
    <cellStyle name="Uwaga 3" xfId="28913" hidden="1"/>
    <cellStyle name="Uwaga 3" xfId="28905" hidden="1"/>
    <cellStyle name="Uwaga 3" xfId="28903" hidden="1"/>
    <cellStyle name="Uwaga 3" xfId="28900" hidden="1"/>
    <cellStyle name="Uwaga 3" xfId="28896" hidden="1"/>
    <cellStyle name="Uwaga 3" xfId="28893" hidden="1"/>
    <cellStyle name="Uwaga 3" xfId="28890" hidden="1"/>
    <cellStyle name="Uwaga 3" xfId="28887" hidden="1"/>
    <cellStyle name="Uwaga 3" xfId="28885" hidden="1"/>
    <cellStyle name="Uwaga 3" xfId="28882" hidden="1"/>
    <cellStyle name="Uwaga 3" xfId="28879" hidden="1"/>
    <cellStyle name="Uwaga 3" xfId="28878" hidden="1"/>
    <cellStyle name="Uwaga 3" xfId="28877" hidden="1"/>
    <cellStyle name="Uwaga 3" xfId="28870" hidden="1"/>
    <cellStyle name="Uwaga 3" xfId="28868" hidden="1"/>
    <cellStyle name="Uwaga 3" xfId="28866" hidden="1"/>
    <cellStyle name="Uwaga 3" xfId="28861" hidden="1"/>
    <cellStyle name="Uwaga 3" xfId="28859" hidden="1"/>
    <cellStyle name="Uwaga 3" xfId="28857" hidden="1"/>
    <cellStyle name="Uwaga 3" xfId="28852" hidden="1"/>
    <cellStyle name="Uwaga 3" xfId="28850" hidden="1"/>
    <cellStyle name="Uwaga 3" xfId="28848" hidden="1"/>
    <cellStyle name="Uwaga 3" xfId="28843" hidden="1"/>
    <cellStyle name="Uwaga 3" xfId="28842" hidden="1"/>
    <cellStyle name="Uwaga 3" xfId="28841" hidden="1"/>
    <cellStyle name="Uwaga 3" xfId="28834" hidden="1"/>
    <cellStyle name="Uwaga 3" xfId="28832" hidden="1"/>
    <cellStyle name="Uwaga 3" xfId="28830" hidden="1"/>
    <cellStyle name="Uwaga 3" xfId="28825" hidden="1"/>
    <cellStyle name="Uwaga 3" xfId="28823" hidden="1"/>
    <cellStyle name="Uwaga 3" xfId="28821" hidden="1"/>
    <cellStyle name="Uwaga 3" xfId="28817" hidden="1"/>
    <cellStyle name="Uwaga 3" xfId="28815" hidden="1"/>
    <cellStyle name="Uwaga 3" xfId="28814" hidden="1"/>
    <cellStyle name="Uwaga 3" xfId="28808" hidden="1"/>
    <cellStyle name="Uwaga 3" xfId="28807" hidden="1"/>
    <cellStyle name="Uwaga 3" xfId="28806" hidden="1"/>
    <cellStyle name="Uwaga 3" xfId="28799" hidden="1"/>
    <cellStyle name="Uwaga 3" xfId="28797" hidden="1"/>
    <cellStyle name="Uwaga 3" xfId="28795" hidden="1"/>
    <cellStyle name="Uwaga 3" xfId="28790" hidden="1"/>
    <cellStyle name="Uwaga 3" xfId="28788" hidden="1"/>
    <cellStyle name="Uwaga 3" xfId="28786" hidden="1"/>
    <cellStyle name="Uwaga 3" xfId="28781" hidden="1"/>
    <cellStyle name="Uwaga 3" xfId="28779" hidden="1"/>
    <cellStyle name="Uwaga 3" xfId="28777" hidden="1"/>
    <cellStyle name="Uwaga 3" xfId="28772" hidden="1"/>
    <cellStyle name="Uwaga 3" xfId="28771" hidden="1"/>
    <cellStyle name="Uwaga 3" xfId="28769" hidden="1"/>
    <cellStyle name="Uwaga 3" xfId="28763" hidden="1"/>
    <cellStyle name="Uwaga 3" xfId="28762" hidden="1"/>
    <cellStyle name="Uwaga 3" xfId="28761" hidden="1"/>
    <cellStyle name="Uwaga 3" xfId="28754" hidden="1"/>
    <cellStyle name="Uwaga 3" xfId="28753" hidden="1"/>
    <cellStyle name="Uwaga 3" xfId="28752" hidden="1"/>
    <cellStyle name="Uwaga 3" xfId="28745" hidden="1"/>
    <cellStyle name="Uwaga 3" xfId="28744" hidden="1"/>
    <cellStyle name="Uwaga 3" xfId="28743" hidden="1"/>
    <cellStyle name="Uwaga 3" xfId="28736" hidden="1"/>
    <cellStyle name="Uwaga 3" xfId="28735" hidden="1"/>
    <cellStyle name="Uwaga 3" xfId="28734" hidden="1"/>
    <cellStyle name="Uwaga 3" xfId="28727" hidden="1"/>
    <cellStyle name="Uwaga 3" xfId="28726" hidden="1"/>
    <cellStyle name="Uwaga 3" xfId="28725" hidden="1"/>
    <cellStyle name="Uwaga 3" xfId="28653" hidden="1"/>
    <cellStyle name="Uwaga 3" xfId="28652" hidden="1"/>
    <cellStyle name="Uwaga 3" xfId="28650" hidden="1"/>
    <cellStyle name="Uwaga 3" xfId="28638" hidden="1"/>
    <cellStyle name="Uwaga 3" xfId="28637" hidden="1"/>
    <cellStyle name="Uwaga 3" xfId="28632" hidden="1"/>
    <cellStyle name="Uwaga 3" xfId="28623" hidden="1"/>
    <cellStyle name="Uwaga 3" xfId="28622" hidden="1"/>
    <cellStyle name="Uwaga 3" xfId="28617" hidden="1"/>
    <cellStyle name="Uwaga 3" xfId="28608" hidden="1"/>
    <cellStyle name="Uwaga 3" xfId="28607" hidden="1"/>
    <cellStyle name="Uwaga 3" xfId="28606" hidden="1"/>
    <cellStyle name="Uwaga 3" xfId="28593" hidden="1"/>
    <cellStyle name="Uwaga 3" xfId="28588" hidden="1"/>
    <cellStyle name="Uwaga 3" xfId="28583" hidden="1"/>
    <cellStyle name="Uwaga 3" xfId="28573" hidden="1"/>
    <cellStyle name="Uwaga 3" xfId="28568" hidden="1"/>
    <cellStyle name="Uwaga 3" xfId="28564" hidden="1"/>
    <cellStyle name="Uwaga 3" xfId="28557" hidden="1"/>
    <cellStyle name="Uwaga 3" xfId="28552" hidden="1"/>
    <cellStyle name="Uwaga 3" xfId="28549" hidden="1"/>
    <cellStyle name="Uwaga 3" xfId="28543" hidden="1"/>
    <cellStyle name="Uwaga 3" xfId="28538" hidden="1"/>
    <cellStyle name="Uwaga 3" xfId="28534" hidden="1"/>
    <cellStyle name="Uwaga 3" xfId="28533" hidden="1"/>
    <cellStyle name="Uwaga 3" xfId="28532" hidden="1"/>
    <cellStyle name="Uwaga 3" xfId="28528" hidden="1"/>
    <cellStyle name="Uwaga 3" xfId="28516" hidden="1"/>
    <cellStyle name="Uwaga 3" xfId="28511" hidden="1"/>
    <cellStyle name="Uwaga 3" xfId="28506" hidden="1"/>
    <cellStyle name="Uwaga 3" xfId="28501" hidden="1"/>
    <cellStyle name="Uwaga 3" xfId="28496" hidden="1"/>
    <cellStyle name="Uwaga 3" xfId="28491" hidden="1"/>
    <cellStyle name="Uwaga 3" xfId="28487" hidden="1"/>
    <cellStyle name="Uwaga 3" xfId="28483" hidden="1"/>
    <cellStyle name="Uwaga 3" xfId="28478" hidden="1"/>
    <cellStyle name="Uwaga 3" xfId="28473" hidden="1"/>
    <cellStyle name="Uwaga 3" xfId="28472" hidden="1"/>
    <cellStyle name="Uwaga 3" xfId="28470" hidden="1"/>
    <cellStyle name="Uwaga 3" xfId="28457" hidden="1"/>
    <cellStyle name="Uwaga 3" xfId="28453" hidden="1"/>
    <cellStyle name="Uwaga 3" xfId="28448" hidden="1"/>
    <cellStyle name="Uwaga 3" xfId="28441" hidden="1"/>
    <cellStyle name="Uwaga 3" xfId="28437" hidden="1"/>
    <cellStyle name="Uwaga 3" xfId="28432" hidden="1"/>
    <cellStyle name="Uwaga 3" xfId="28427" hidden="1"/>
    <cellStyle name="Uwaga 3" xfId="28424" hidden="1"/>
    <cellStyle name="Uwaga 3" xfId="28419" hidden="1"/>
    <cellStyle name="Uwaga 3" xfId="28413" hidden="1"/>
    <cellStyle name="Uwaga 3" xfId="28412" hidden="1"/>
    <cellStyle name="Uwaga 3" xfId="28409" hidden="1"/>
    <cellStyle name="Uwaga 3" xfId="28396" hidden="1"/>
    <cellStyle name="Uwaga 3" xfId="28392" hidden="1"/>
    <cellStyle name="Uwaga 3" xfId="28387" hidden="1"/>
    <cellStyle name="Uwaga 3" xfId="28380" hidden="1"/>
    <cellStyle name="Uwaga 3" xfId="28375" hidden="1"/>
    <cellStyle name="Uwaga 3" xfId="28371" hidden="1"/>
    <cellStyle name="Uwaga 3" xfId="28366" hidden="1"/>
    <cellStyle name="Uwaga 3" xfId="28362" hidden="1"/>
    <cellStyle name="Uwaga 3" xfId="28357" hidden="1"/>
    <cellStyle name="Uwaga 3" xfId="28353" hidden="1"/>
    <cellStyle name="Uwaga 3" xfId="28352" hidden="1"/>
    <cellStyle name="Uwaga 3" xfId="28350" hidden="1"/>
    <cellStyle name="Uwaga 3" xfId="28338" hidden="1"/>
    <cellStyle name="Uwaga 3" xfId="28337" hidden="1"/>
    <cellStyle name="Uwaga 3" xfId="28335" hidden="1"/>
    <cellStyle name="Uwaga 3" xfId="28323" hidden="1"/>
    <cellStyle name="Uwaga 3" xfId="28321" hidden="1"/>
    <cellStyle name="Uwaga 3" xfId="28318" hidden="1"/>
    <cellStyle name="Uwaga 3" xfId="28308" hidden="1"/>
    <cellStyle name="Uwaga 3" xfId="28307" hidden="1"/>
    <cellStyle name="Uwaga 3" xfId="28305" hidden="1"/>
    <cellStyle name="Uwaga 3" xfId="28293" hidden="1"/>
    <cellStyle name="Uwaga 3" xfId="28292" hidden="1"/>
    <cellStyle name="Uwaga 3" xfId="28291" hidden="1"/>
    <cellStyle name="Uwaga 3" xfId="28277" hidden="1"/>
    <cellStyle name="Uwaga 3" xfId="28274" hidden="1"/>
    <cellStyle name="Uwaga 3" xfId="28270" hidden="1"/>
    <cellStyle name="Uwaga 3" xfId="28262" hidden="1"/>
    <cellStyle name="Uwaga 3" xfId="28259" hidden="1"/>
    <cellStyle name="Uwaga 3" xfId="28255" hidden="1"/>
    <cellStyle name="Uwaga 3" xfId="28247" hidden="1"/>
    <cellStyle name="Uwaga 3" xfId="28244" hidden="1"/>
    <cellStyle name="Uwaga 3" xfId="28240" hidden="1"/>
    <cellStyle name="Uwaga 3" xfId="28233" hidden="1"/>
    <cellStyle name="Uwaga 3" xfId="28232" hidden="1"/>
    <cellStyle name="Uwaga 3" xfId="28230" hidden="1"/>
    <cellStyle name="Uwaga 3" xfId="28218" hidden="1"/>
    <cellStyle name="Uwaga 3" xfId="28215" hidden="1"/>
    <cellStyle name="Uwaga 3" xfId="28212" hidden="1"/>
    <cellStyle name="Uwaga 3" xfId="28203" hidden="1"/>
    <cellStyle name="Uwaga 3" xfId="28200" hidden="1"/>
    <cellStyle name="Uwaga 3" xfId="28196" hidden="1"/>
    <cellStyle name="Uwaga 3" xfId="28188" hidden="1"/>
    <cellStyle name="Uwaga 3" xfId="28186" hidden="1"/>
    <cellStyle name="Uwaga 3" xfId="28183" hidden="1"/>
    <cellStyle name="Uwaga 3" xfId="28174" hidden="1"/>
    <cellStyle name="Uwaga 3" xfId="28173" hidden="1"/>
    <cellStyle name="Uwaga 3" xfId="28172" hidden="1"/>
    <cellStyle name="Uwaga 3" xfId="28159" hidden="1"/>
    <cellStyle name="Uwaga 3" xfId="28158" hidden="1"/>
    <cellStyle name="Uwaga 3" xfId="28156" hidden="1"/>
    <cellStyle name="Uwaga 3" xfId="28144" hidden="1"/>
    <cellStyle name="Uwaga 3" xfId="28143" hidden="1"/>
    <cellStyle name="Uwaga 3" xfId="28141" hidden="1"/>
    <cellStyle name="Uwaga 3" xfId="28129" hidden="1"/>
    <cellStyle name="Uwaga 3" xfId="28128" hidden="1"/>
    <cellStyle name="Uwaga 3" xfId="28126" hidden="1"/>
    <cellStyle name="Uwaga 3" xfId="28114" hidden="1"/>
    <cellStyle name="Uwaga 3" xfId="28113" hidden="1"/>
    <cellStyle name="Uwaga 3" xfId="28112" hidden="1"/>
    <cellStyle name="Uwaga 3" xfId="28098" hidden="1"/>
    <cellStyle name="Uwaga 3" xfId="28096" hidden="1"/>
    <cellStyle name="Uwaga 3" xfId="28093" hidden="1"/>
    <cellStyle name="Uwaga 3" xfId="28083" hidden="1"/>
    <cellStyle name="Uwaga 3" xfId="28080" hidden="1"/>
    <cellStyle name="Uwaga 3" xfId="28077" hidden="1"/>
    <cellStyle name="Uwaga 3" xfId="28068" hidden="1"/>
    <cellStyle name="Uwaga 3" xfId="28066" hidden="1"/>
    <cellStyle name="Uwaga 3" xfId="28063" hidden="1"/>
    <cellStyle name="Uwaga 3" xfId="28054" hidden="1"/>
    <cellStyle name="Uwaga 3" xfId="28053" hidden="1"/>
    <cellStyle name="Uwaga 3" xfId="28052" hidden="1"/>
    <cellStyle name="Uwaga 3" xfId="28039" hidden="1"/>
    <cellStyle name="Uwaga 3" xfId="28037" hidden="1"/>
    <cellStyle name="Uwaga 3" xfId="28035" hidden="1"/>
    <cellStyle name="Uwaga 3" xfId="28024" hidden="1"/>
    <cellStyle name="Uwaga 3" xfId="28022" hidden="1"/>
    <cellStyle name="Uwaga 3" xfId="28020" hidden="1"/>
    <cellStyle name="Uwaga 3" xfId="28009" hidden="1"/>
    <cellStyle name="Uwaga 3" xfId="28007" hidden="1"/>
    <cellStyle name="Uwaga 3" xfId="28005" hidden="1"/>
    <cellStyle name="Uwaga 3" xfId="27994" hidden="1"/>
    <cellStyle name="Uwaga 3" xfId="27993" hidden="1"/>
    <cellStyle name="Uwaga 3" xfId="27992" hidden="1"/>
    <cellStyle name="Uwaga 3" xfId="27979" hidden="1"/>
    <cellStyle name="Uwaga 3" xfId="27977" hidden="1"/>
    <cellStyle name="Uwaga 3" xfId="27975" hidden="1"/>
    <cellStyle name="Uwaga 3" xfId="27964" hidden="1"/>
    <cellStyle name="Uwaga 3" xfId="27962" hidden="1"/>
    <cellStyle name="Uwaga 3" xfId="27960" hidden="1"/>
    <cellStyle name="Uwaga 3" xfId="27949" hidden="1"/>
    <cellStyle name="Uwaga 3" xfId="27947" hidden="1"/>
    <cellStyle name="Uwaga 3" xfId="27946" hidden="1"/>
    <cellStyle name="Uwaga 3" xfId="27934" hidden="1"/>
    <cellStyle name="Uwaga 3" xfId="27933" hidden="1"/>
    <cellStyle name="Uwaga 3" xfId="27932" hidden="1"/>
    <cellStyle name="Uwaga 3" xfId="27919" hidden="1"/>
    <cellStyle name="Uwaga 3" xfId="27917" hidden="1"/>
    <cellStyle name="Uwaga 3" xfId="27915" hidden="1"/>
    <cellStyle name="Uwaga 3" xfId="27904" hidden="1"/>
    <cellStyle name="Uwaga 3" xfId="27902" hidden="1"/>
    <cellStyle name="Uwaga 3" xfId="27900" hidden="1"/>
    <cellStyle name="Uwaga 3" xfId="27889" hidden="1"/>
    <cellStyle name="Uwaga 3" xfId="27887" hidden="1"/>
    <cellStyle name="Uwaga 3" xfId="27885" hidden="1"/>
    <cellStyle name="Uwaga 3" xfId="27874" hidden="1"/>
    <cellStyle name="Uwaga 3" xfId="27873" hidden="1"/>
    <cellStyle name="Uwaga 3" xfId="27871" hidden="1"/>
    <cellStyle name="Uwaga 3" xfId="27860" hidden="1"/>
    <cellStyle name="Uwaga 3" xfId="27858" hidden="1"/>
    <cellStyle name="Uwaga 3" xfId="27857" hidden="1"/>
    <cellStyle name="Uwaga 3" xfId="27848" hidden="1"/>
    <cellStyle name="Uwaga 3" xfId="27845" hidden="1"/>
    <cellStyle name="Uwaga 3" xfId="27843" hidden="1"/>
    <cellStyle name="Uwaga 3" xfId="27832" hidden="1"/>
    <cellStyle name="Uwaga 3" xfId="27830" hidden="1"/>
    <cellStyle name="Uwaga 3" xfId="27828" hidden="1"/>
    <cellStyle name="Uwaga 3" xfId="27816" hidden="1"/>
    <cellStyle name="Uwaga 3" xfId="27814" hidden="1"/>
    <cellStyle name="Uwaga 3" xfId="27812" hidden="1"/>
    <cellStyle name="Uwaga 3" xfId="27804" hidden="1"/>
    <cellStyle name="Uwaga 3" xfId="27802" hidden="1"/>
    <cellStyle name="Uwaga 3" xfId="27799" hidden="1"/>
    <cellStyle name="Uwaga 3" xfId="27809" hidden="1"/>
    <cellStyle name="Uwaga 3" xfId="27810" hidden="1"/>
    <cellStyle name="Uwaga 3" xfId="27811" hidden="1"/>
    <cellStyle name="Uwaga 3" xfId="27824" hidden="1"/>
    <cellStyle name="Uwaga 3" xfId="27825" hidden="1"/>
    <cellStyle name="Uwaga 3" xfId="27826" hidden="1"/>
    <cellStyle name="Uwaga 3" xfId="27839" hidden="1"/>
    <cellStyle name="Uwaga 3" xfId="27840" hidden="1"/>
    <cellStyle name="Uwaga 3" xfId="27841" hidden="1"/>
    <cellStyle name="Uwaga 3" xfId="27854" hidden="1"/>
    <cellStyle name="Uwaga 3" xfId="27855" hidden="1"/>
    <cellStyle name="Uwaga 3" xfId="27856" hidden="1"/>
    <cellStyle name="Uwaga 3" xfId="27869" hidden="1"/>
    <cellStyle name="Uwaga 3" xfId="27870" hidden="1"/>
    <cellStyle name="Uwaga 3" xfId="27872" hidden="1"/>
    <cellStyle name="Uwaga 3" xfId="27883" hidden="1"/>
    <cellStyle name="Uwaga 3" xfId="27886" hidden="1"/>
    <cellStyle name="Uwaga 3" xfId="27888" hidden="1"/>
    <cellStyle name="Uwaga 3" xfId="27898" hidden="1"/>
    <cellStyle name="Uwaga 3" xfId="27901" hidden="1"/>
    <cellStyle name="Uwaga 3" xfId="27903" hidden="1"/>
    <cellStyle name="Uwaga 3" xfId="27913" hidden="1"/>
    <cellStyle name="Uwaga 3" xfId="27916" hidden="1"/>
    <cellStyle name="Uwaga 3" xfId="27918" hidden="1"/>
    <cellStyle name="Uwaga 3" xfId="27928" hidden="1"/>
    <cellStyle name="Uwaga 3" xfId="27930" hidden="1"/>
    <cellStyle name="Uwaga 3" xfId="27931" hidden="1"/>
    <cellStyle name="Uwaga 3" xfId="27943" hidden="1"/>
    <cellStyle name="Uwaga 3" xfId="27945" hidden="1"/>
    <cellStyle name="Uwaga 3" xfId="27948" hidden="1"/>
    <cellStyle name="Uwaga 3" xfId="27958" hidden="1"/>
    <cellStyle name="Uwaga 3" xfId="27961" hidden="1"/>
    <cellStyle name="Uwaga 3" xfId="27963" hidden="1"/>
    <cellStyle name="Uwaga 3" xfId="27973" hidden="1"/>
    <cellStyle name="Uwaga 3" xfId="27976" hidden="1"/>
    <cellStyle name="Uwaga 3" xfId="27978" hidden="1"/>
    <cellStyle name="Uwaga 3" xfId="27988" hidden="1"/>
    <cellStyle name="Uwaga 3" xfId="27990" hidden="1"/>
    <cellStyle name="Uwaga 3" xfId="27991" hidden="1"/>
    <cellStyle name="Uwaga 3" xfId="28003" hidden="1"/>
    <cellStyle name="Uwaga 3" xfId="28006" hidden="1"/>
    <cellStyle name="Uwaga 3" xfId="28008" hidden="1"/>
    <cellStyle name="Uwaga 3" xfId="28018" hidden="1"/>
    <cellStyle name="Uwaga 3" xfId="28021" hidden="1"/>
    <cellStyle name="Uwaga 3" xfId="28023" hidden="1"/>
    <cellStyle name="Uwaga 3" xfId="28033" hidden="1"/>
    <cellStyle name="Uwaga 3" xfId="28036" hidden="1"/>
    <cellStyle name="Uwaga 3" xfId="28038" hidden="1"/>
    <cellStyle name="Uwaga 3" xfId="28048" hidden="1"/>
    <cellStyle name="Uwaga 3" xfId="28050" hidden="1"/>
    <cellStyle name="Uwaga 3" xfId="28051" hidden="1"/>
    <cellStyle name="Uwaga 3" xfId="28064" hidden="1"/>
    <cellStyle name="Uwaga 3" xfId="28067" hidden="1"/>
    <cellStyle name="Uwaga 3" xfId="28069" hidden="1"/>
    <cellStyle name="Uwaga 3" xfId="28079" hidden="1"/>
    <cellStyle name="Uwaga 3" xfId="28082" hidden="1"/>
    <cellStyle name="Uwaga 3" xfId="28084" hidden="1"/>
    <cellStyle name="Uwaga 3" xfId="28094" hidden="1"/>
    <cellStyle name="Uwaga 3" xfId="28097" hidden="1"/>
    <cellStyle name="Uwaga 3" xfId="28099" hidden="1"/>
    <cellStyle name="Uwaga 3" xfId="28108" hidden="1"/>
    <cellStyle name="Uwaga 3" xfId="28110" hidden="1"/>
    <cellStyle name="Uwaga 3" xfId="28111" hidden="1"/>
    <cellStyle name="Uwaga 3" xfId="28123" hidden="1"/>
    <cellStyle name="Uwaga 3" xfId="28125" hidden="1"/>
    <cellStyle name="Uwaga 3" xfId="28127" hidden="1"/>
    <cellStyle name="Uwaga 3" xfId="28138" hidden="1"/>
    <cellStyle name="Uwaga 3" xfId="28140" hidden="1"/>
    <cellStyle name="Uwaga 3" xfId="28142" hidden="1"/>
    <cellStyle name="Uwaga 3" xfId="28153" hidden="1"/>
    <cellStyle name="Uwaga 3" xfId="28155" hidden="1"/>
    <cellStyle name="Uwaga 3" xfId="28157" hidden="1"/>
    <cellStyle name="Uwaga 3" xfId="28168" hidden="1"/>
    <cellStyle name="Uwaga 3" xfId="28170" hidden="1"/>
    <cellStyle name="Uwaga 3" xfId="28171" hidden="1"/>
    <cellStyle name="Uwaga 3" xfId="28184" hidden="1"/>
    <cellStyle name="Uwaga 3" xfId="28187" hidden="1"/>
    <cellStyle name="Uwaga 3" xfId="28189" hidden="1"/>
    <cellStyle name="Uwaga 3" xfId="28199" hidden="1"/>
    <cellStyle name="Uwaga 3" xfId="28202" hidden="1"/>
    <cellStyle name="Uwaga 3" xfId="28204" hidden="1"/>
    <cellStyle name="Uwaga 3" xfId="28214" hidden="1"/>
    <cellStyle name="Uwaga 3" xfId="28217" hidden="1"/>
    <cellStyle name="Uwaga 3" xfId="28219" hidden="1"/>
    <cellStyle name="Uwaga 3" xfId="28228" hidden="1"/>
    <cellStyle name="Uwaga 3" xfId="27529" hidden="1"/>
    <cellStyle name="Uwaga 3" xfId="28231" hidden="1"/>
    <cellStyle name="Uwaga 3" xfId="28243" hidden="1"/>
    <cellStyle name="Uwaga 3" xfId="28246" hidden="1"/>
    <cellStyle name="Uwaga 3" xfId="28248" hidden="1"/>
    <cellStyle name="Uwaga 3" xfId="28258" hidden="1"/>
    <cellStyle name="Uwaga 3" xfId="28261" hidden="1"/>
    <cellStyle name="Uwaga 3" xfId="28263" hidden="1"/>
    <cellStyle name="Uwaga 3" xfId="28273" hidden="1"/>
    <cellStyle name="Uwaga 3" xfId="28276" hidden="1"/>
    <cellStyle name="Uwaga 3" xfId="28278" hidden="1"/>
    <cellStyle name="Uwaga 3" xfId="28285" hidden="1"/>
    <cellStyle name="Uwaga 3" xfId="28288" hidden="1"/>
    <cellStyle name="Uwaga 3" xfId="28290" hidden="1"/>
    <cellStyle name="Uwaga 3" xfId="28300" hidden="1"/>
    <cellStyle name="Uwaga 3" xfId="28303" hidden="1"/>
    <cellStyle name="Uwaga 3" xfId="28306" hidden="1"/>
    <cellStyle name="Uwaga 3" xfId="28315" hidden="1"/>
    <cellStyle name="Uwaga 3" xfId="28319" hidden="1"/>
    <cellStyle name="Uwaga 3" xfId="28322" hidden="1"/>
    <cellStyle name="Uwaga 3" xfId="28330" hidden="1"/>
    <cellStyle name="Uwaga 3" xfId="28333" hidden="1"/>
    <cellStyle name="Uwaga 3" xfId="28336" hidden="1"/>
    <cellStyle name="Uwaga 3" xfId="28345" hidden="1"/>
    <cellStyle name="Uwaga 3" xfId="28348" hidden="1"/>
    <cellStyle name="Uwaga 3" xfId="28351" hidden="1"/>
    <cellStyle name="Uwaga 3" xfId="28361" hidden="1"/>
    <cellStyle name="Uwaga 3" xfId="28365" hidden="1"/>
    <cellStyle name="Uwaga 3" xfId="28368" hidden="1"/>
    <cellStyle name="Uwaga 3" xfId="28377" hidden="1"/>
    <cellStyle name="Uwaga 3" xfId="28381" hidden="1"/>
    <cellStyle name="Uwaga 3" xfId="28383" hidden="1"/>
    <cellStyle name="Uwaga 3" xfId="28391" hidden="1"/>
    <cellStyle name="Uwaga 3" xfId="28395" hidden="1"/>
    <cellStyle name="Uwaga 3" xfId="28398" hidden="1"/>
    <cellStyle name="Uwaga 3" xfId="28405" hidden="1"/>
    <cellStyle name="Uwaga 3" xfId="28408" hidden="1"/>
    <cellStyle name="Uwaga 3" xfId="28411" hidden="1"/>
    <cellStyle name="Uwaga 3" xfId="28420" hidden="1"/>
    <cellStyle name="Uwaga 3" xfId="28425" hidden="1"/>
    <cellStyle name="Uwaga 3" xfId="28428" hidden="1"/>
    <cellStyle name="Uwaga 3" xfId="28435" hidden="1"/>
    <cellStyle name="Uwaga 3" xfId="28440" hidden="1"/>
    <cellStyle name="Uwaga 3" xfId="28443" hidden="1"/>
    <cellStyle name="Uwaga 3" xfId="28450" hidden="1"/>
    <cellStyle name="Uwaga 3" xfId="28455" hidden="1"/>
    <cellStyle name="Uwaga 3" xfId="28458" hidden="1"/>
    <cellStyle name="Uwaga 3" xfId="28464" hidden="1"/>
    <cellStyle name="Uwaga 3" xfId="28468" hidden="1"/>
    <cellStyle name="Uwaga 3" xfId="28471" hidden="1"/>
    <cellStyle name="Uwaga 3" xfId="28479" hidden="1"/>
    <cellStyle name="Uwaga 3" xfId="28484" hidden="1"/>
    <cellStyle name="Uwaga 3" xfId="28488" hidden="1"/>
    <cellStyle name="Uwaga 3" xfId="28494" hidden="1"/>
    <cellStyle name="Uwaga 3" xfId="28499" hidden="1"/>
    <cellStyle name="Uwaga 3" xfId="28503" hidden="1"/>
    <cellStyle name="Uwaga 3" xfId="28509" hidden="1"/>
    <cellStyle name="Uwaga 3" xfId="28514" hidden="1"/>
    <cellStyle name="Uwaga 3" xfId="28518" hidden="1"/>
    <cellStyle name="Uwaga 3" xfId="28523" hidden="1"/>
    <cellStyle name="Uwaga 3" xfId="28527" hidden="1"/>
    <cellStyle name="Uwaga 3" xfId="28531" hidden="1"/>
    <cellStyle name="Uwaga 3" xfId="28539" hidden="1"/>
    <cellStyle name="Uwaga 3" xfId="28544" hidden="1"/>
    <cellStyle name="Uwaga 3" xfId="28548" hidden="1"/>
    <cellStyle name="Uwaga 3" xfId="28554" hidden="1"/>
    <cellStyle name="Uwaga 3" xfId="28559" hidden="1"/>
    <cellStyle name="Uwaga 3" xfId="28563" hidden="1"/>
    <cellStyle name="Uwaga 3" xfId="28569" hidden="1"/>
    <cellStyle name="Uwaga 3" xfId="28574" hidden="1"/>
    <cellStyle name="Uwaga 3" xfId="28578" hidden="1"/>
    <cellStyle name="Uwaga 3" xfId="28582" hidden="1"/>
    <cellStyle name="Uwaga 3" xfId="28587" hidden="1"/>
    <cellStyle name="Uwaga 3" xfId="28592" hidden="1"/>
    <cellStyle name="Uwaga 3" xfId="28597" hidden="1"/>
    <cellStyle name="Uwaga 3" xfId="28601" hidden="1"/>
    <cellStyle name="Uwaga 3" xfId="28605" hidden="1"/>
    <cellStyle name="Uwaga 3" xfId="28612" hidden="1"/>
    <cellStyle name="Uwaga 3" xfId="28616" hidden="1"/>
    <cellStyle name="Uwaga 3" xfId="28621" hidden="1"/>
    <cellStyle name="Uwaga 3" xfId="28627" hidden="1"/>
    <cellStyle name="Uwaga 3" xfId="28631" hidden="1"/>
    <cellStyle name="Uwaga 3" xfId="28636" hidden="1"/>
    <cellStyle name="Uwaga 3" xfId="28642" hidden="1"/>
    <cellStyle name="Uwaga 3" xfId="28646" hidden="1"/>
    <cellStyle name="Uwaga 3" xfId="28651" hidden="1"/>
    <cellStyle name="Uwaga 3" xfId="28657" hidden="1"/>
    <cellStyle name="Uwaga 3" xfId="28661" hidden="1"/>
    <cellStyle name="Uwaga 3" xfId="28665" hidden="1"/>
    <cellStyle name="Uwaga 3" xfId="27806" hidden="1"/>
    <cellStyle name="Uwaga 3" xfId="27807" hidden="1"/>
    <cellStyle name="Uwaga 3" xfId="27808" hidden="1"/>
    <cellStyle name="Uwaga 3" xfId="27821" hidden="1"/>
    <cellStyle name="Uwaga 3" xfId="27822" hidden="1"/>
    <cellStyle name="Uwaga 3" xfId="27823" hidden="1"/>
    <cellStyle name="Uwaga 3" xfId="27836" hidden="1"/>
    <cellStyle name="Uwaga 3" xfId="27837" hidden="1"/>
    <cellStyle name="Uwaga 3" xfId="27838" hidden="1"/>
    <cellStyle name="Uwaga 3" xfId="27851" hidden="1"/>
    <cellStyle name="Uwaga 3" xfId="27852" hidden="1"/>
    <cellStyle name="Uwaga 3" xfId="27853" hidden="1"/>
    <cellStyle name="Uwaga 3" xfId="27866" hidden="1"/>
    <cellStyle name="Uwaga 3" xfId="27867" hidden="1"/>
    <cellStyle name="Uwaga 3" xfId="27868" hidden="1"/>
    <cellStyle name="Uwaga 3" xfId="27880" hidden="1"/>
    <cellStyle name="Uwaga 3" xfId="27882" hidden="1"/>
    <cellStyle name="Uwaga 3" xfId="27884" hidden="1"/>
    <cellStyle name="Uwaga 3" xfId="27895" hidden="1"/>
    <cellStyle name="Uwaga 3" xfId="27897" hidden="1"/>
    <cellStyle name="Uwaga 3" xfId="27899" hidden="1"/>
    <cellStyle name="Uwaga 3" xfId="27910" hidden="1"/>
    <cellStyle name="Uwaga 3" xfId="27912" hidden="1"/>
    <cellStyle name="Uwaga 3" xfId="27914" hidden="1"/>
    <cellStyle name="Uwaga 3" xfId="27925" hidden="1"/>
    <cellStyle name="Uwaga 3" xfId="27927" hidden="1"/>
    <cellStyle name="Uwaga 3" xfId="27929" hidden="1"/>
    <cellStyle name="Uwaga 3" xfId="27940" hidden="1"/>
    <cellStyle name="Uwaga 3" xfId="27942" hidden="1"/>
    <cellStyle name="Uwaga 3" xfId="27944" hidden="1"/>
    <cellStyle name="Uwaga 3" xfId="27955" hidden="1"/>
    <cellStyle name="Uwaga 3" xfId="27957" hidden="1"/>
    <cellStyle name="Uwaga 3" xfId="27959" hidden="1"/>
    <cellStyle name="Uwaga 3" xfId="27970" hidden="1"/>
    <cellStyle name="Uwaga 3" xfId="27972" hidden="1"/>
    <cellStyle name="Uwaga 3" xfId="27974" hidden="1"/>
    <cellStyle name="Uwaga 3" xfId="27985" hidden="1"/>
    <cellStyle name="Uwaga 3" xfId="27987" hidden="1"/>
    <cellStyle name="Uwaga 3" xfId="27989" hidden="1"/>
    <cellStyle name="Uwaga 3" xfId="28000" hidden="1"/>
    <cellStyle name="Uwaga 3" xfId="28002" hidden="1"/>
    <cellStyle name="Uwaga 3" xfId="28004" hidden="1"/>
    <cellStyle name="Uwaga 3" xfId="28015" hidden="1"/>
    <cellStyle name="Uwaga 3" xfId="28017" hidden="1"/>
    <cellStyle name="Uwaga 3" xfId="28019" hidden="1"/>
    <cellStyle name="Uwaga 3" xfId="28030" hidden="1"/>
    <cellStyle name="Uwaga 3" xfId="28032" hidden="1"/>
    <cellStyle name="Uwaga 3" xfId="28034" hidden="1"/>
    <cellStyle name="Uwaga 3" xfId="28045" hidden="1"/>
    <cellStyle name="Uwaga 3" xfId="28047" hidden="1"/>
    <cellStyle name="Uwaga 3" xfId="28049" hidden="1"/>
    <cellStyle name="Uwaga 3" xfId="28060" hidden="1"/>
    <cellStyle name="Uwaga 3" xfId="28062" hidden="1"/>
    <cellStyle name="Uwaga 3" xfId="28065" hidden="1"/>
    <cellStyle name="Uwaga 3" xfId="28075" hidden="1"/>
    <cellStyle name="Uwaga 3" xfId="28078" hidden="1"/>
    <cellStyle name="Uwaga 3" xfId="28081" hidden="1"/>
    <cellStyle name="Uwaga 3" xfId="28090" hidden="1"/>
    <cellStyle name="Uwaga 3" xfId="28092" hidden="1"/>
    <cellStyle name="Uwaga 3" xfId="28095" hidden="1"/>
    <cellStyle name="Uwaga 3" xfId="28105" hidden="1"/>
    <cellStyle name="Uwaga 3" xfId="28107" hidden="1"/>
    <cellStyle name="Uwaga 3" xfId="28109" hidden="1"/>
    <cellStyle name="Uwaga 3" xfId="28120" hidden="1"/>
    <cellStyle name="Uwaga 3" xfId="28122" hidden="1"/>
    <cellStyle name="Uwaga 3" xfId="28124" hidden="1"/>
    <cellStyle name="Uwaga 3" xfId="28135" hidden="1"/>
    <cellStyle name="Uwaga 3" xfId="28137" hidden="1"/>
    <cellStyle name="Uwaga 3" xfId="28139" hidden="1"/>
    <cellStyle name="Uwaga 3" xfId="28150" hidden="1"/>
    <cellStyle name="Uwaga 3" xfId="28152" hidden="1"/>
    <cellStyle name="Uwaga 3" xfId="28154" hidden="1"/>
    <cellStyle name="Uwaga 3" xfId="28165" hidden="1"/>
    <cellStyle name="Uwaga 3" xfId="28167" hidden="1"/>
    <cellStyle name="Uwaga 3" xfId="28169" hidden="1"/>
    <cellStyle name="Uwaga 3" xfId="28180" hidden="1"/>
    <cellStyle name="Uwaga 3" xfId="28182" hidden="1"/>
    <cellStyle name="Uwaga 3" xfId="28185" hidden="1"/>
    <cellStyle name="Uwaga 3" xfId="28195" hidden="1"/>
    <cellStyle name="Uwaga 3" xfId="28198" hidden="1"/>
    <cellStyle name="Uwaga 3" xfId="28201" hidden="1"/>
    <cellStyle name="Uwaga 3" xfId="28210" hidden="1"/>
    <cellStyle name="Uwaga 3" xfId="28213" hidden="1"/>
    <cellStyle name="Uwaga 3" xfId="28216" hidden="1"/>
    <cellStyle name="Uwaga 3" xfId="28225" hidden="1"/>
    <cellStyle name="Uwaga 3" xfId="28227" hidden="1"/>
    <cellStyle name="Uwaga 3" xfId="28229" hidden="1"/>
    <cellStyle name="Uwaga 3" xfId="28239" hidden="1"/>
    <cellStyle name="Uwaga 3" xfId="28242" hidden="1"/>
    <cellStyle name="Uwaga 3" xfId="28245" hidden="1"/>
    <cellStyle name="Uwaga 3" xfId="28254" hidden="1"/>
    <cellStyle name="Uwaga 3" xfId="28257" hidden="1"/>
    <cellStyle name="Uwaga 3" xfId="28260" hidden="1"/>
    <cellStyle name="Uwaga 3" xfId="28269" hidden="1"/>
    <cellStyle name="Uwaga 3" xfId="28272" hidden="1"/>
    <cellStyle name="Uwaga 3" xfId="28275" hidden="1"/>
    <cellStyle name="Uwaga 3" xfId="28282" hidden="1"/>
    <cellStyle name="Uwaga 3" xfId="28286" hidden="1"/>
    <cellStyle name="Uwaga 3" xfId="28289" hidden="1"/>
    <cellStyle name="Uwaga 3" xfId="28297" hidden="1"/>
    <cellStyle name="Uwaga 3" xfId="28301" hidden="1"/>
    <cellStyle name="Uwaga 3" xfId="28304" hidden="1"/>
    <cellStyle name="Uwaga 3" xfId="28312" hidden="1"/>
    <cellStyle name="Uwaga 3" xfId="28316" hidden="1"/>
    <cellStyle name="Uwaga 3" xfId="28320" hidden="1"/>
    <cellStyle name="Uwaga 3" xfId="28327" hidden="1"/>
    <cellStyle name="Uwaga 3" xfId="28331" hidden="1"/>
    <cellStyle name="Uwaga 3" xfId="28334" hidden="1"/>
    <cellStyle name="Uwaga 3" xfId="28342" hidden="1"/>
    <cellStyle name="Uwaga 3" xfId="28346" hidden="1"/>
    <cellStyle name="Uwaga 3" xfId="28349" hidden="1"/>
    <cellStyle name="Uwaga 3" xfId="28358" hidden="1"/>
    <cellStyle name="Uwaga 3" xfId="28363" hidden="1"/>
    <cellStyle name="Uwaga 3" xfId="28367" hidden="1"/>
    <cellStyle name="Uwaga 3" xfId="28373" hidden="1"/>
    <cellStyle name="Uwaga 3" xfId="28378" hidden="1"/>
    <cellStyle name="Uwaga 3" xfId="28382" hidden="1"/>
    <cellStyle name="Uwaga 3" xfId="28388" hidden="1"/>
    <cellStyle name="Uwaga 3" xfId="28393" hidden="1"/>
    <cellStyle name="Uwaga 3" xfId="28397" hidden="1"/>
    <cellStyle name="Uwaga 3" xfId="28402" hidden="1"/>
    <cellStyle name="Uwaga 3" xfId="28406" hidden="1"/>
    <cellStyle name="Uwaga 3" xfId="28410" hidden="1"/>
    <cellStyle name="Uwaga 3" xfId="28417" hidden="1"/>
    <cellStyle name="Uwaga 3" xfId="28422" hidden="1"/>
    <cellStyle name="Uwaga 3" xfId="28426" hidden="1"/>
    <cellStyle name="Uwaga 3" xfId="28433" hidden="1"/>
    <cellStyle name="Uwaga 3" xfId="28438" hidden="1"/>
    <cellStyle name="Uwaga 3" xfId="28442" hidden="1"/>
    <cellStyle name="Uwaga 3" xfId="28447" hidden="1"/>
    <cellStyle name="Uwaga 3" xfId="28452" hidden="1"/>
    <cellStyle name="Uwaga 3" xfId="28456" hidden="1"/>
    <cellStyle name="Uwaga 3" xfId="28462" hidden="1"/>
    <cellStyle name="Uwaga 3" xfId="28466" hidden="1"/>
    <cellStyle name="Uwaga 3" xfId="28469" hidden="1"/>
    <cellStyle name="Uwaga 3" xfId="28476" hidden="1"/>
    <cellStyle name="Uwaga 3" xfId="28481" hidden="1"/>
    <cellStyle name="Uwaga 3" xfId="28486" hidden="1"/>
    <cellStyle name="Uwaga 3" xfId="28492" hidden="1"/>
    <cellStyle name="Uwaga 3" xfId="28497" hidden="1"/>
    <cellStyle name="Uwaga 3" xfId="28502" hidden="1"/>
    <cellStyle name="Uwaga 3" xfId="28507" hidden="1"/>
    <cellStyle name="Uwaga 3" xfId="28512" hidden="1"/>
    <cellStyle name="Uwaga 3" xfId="28517" hidden="1"/>
    <cellStyle name="Uwaga 3" xfId="28521" hidden="1"/>
    <cellStyle name="Uwaga 3" xfId="28525" hidden="1"/>
    <cellStyle name="Uwaga 3" xfId="28530" hidden="1"/>
    <cellStyle name="Uwaga 3" xfId="28537" hidden="1"/>
    <cellStyle name="Uwaga 3" xfId="28542" hidden="1"/>
    <cellStyle name="Uwaga 3" xfId="28547" hidden="1"/>
    <cellStyle name="Uwaga 3" xfId="28553" hidden="1"/>
    <cellStyle name="Uwaga 3" xfId="28558" hidden="1"/>
    <cellStyle name="Uwaga 3" xfId="28562" hidden="1"/>
    <cellStyle name="Uwaga 3" xfId="28567" hidden="1"/>
    <cellStyle name="Uwaga 3" xfId="28572" hidden="1"/>
    <cellStyle name="Uwaga 3" xfId="28577" hidden="1"/>
    <cellStyle name="Uwaga 3" xfId="28581" hidden="1"/>
    <cellStyle name="Uwaga 3" xfId="28586" hidden="1"/>
    <cellStyle name="Uwaga 3" xfId="28591" hidden="1"/>
    <cellStyle name="Uwaga 3" xfId="28596" hidden="1"/>
    <cellStyle name="Uwaga 3" xfId="28600" hidden="1"/>
    <cellStyle name="Uwaga 3" xfId="28604" hidden="1"/>
    <cellStyle name="Uwaga 3" xfId="28611" hidden="1"/>
    <cellStyle name="Uwaga 3" xfId="28615" hidden="1"/>
    <cellStyle name="Uwaga 3" xfId="28620" hidden="1"/>
    <cellStyle name="Uwaga 3" xfId="28626" hidden="1"/>
    <cellStyle name="Uwaga 3" xfId="28630" hidden="1"/>
    <cellStyle name="Uwaga 3" xfId="28635" hidden="1"/>
    <cellStyle name="Uwaga 3" xfId="28641" hidden="1"/>
    <cellStyle name="Uwaga 3" xfId="28645" hidden="1"/>
    <cellStyle name="Uwaga 3" xfId="28649" hidden="1"/>
    <cellStyle name="Uwaga 3" xfId="28656" hidden="1"/>
    <cellStyle name="Uwaga 3" xfId="28660" hidden="1"/>
    <cellStyle name="Uwaga 3" xfId="28664" hidden="1"/>
    <cellStyle name="Uwaga 3" xfId="27801" hidden="1"/>
    <cellStyle name="Uwaga 3" xfId="27803" hidden="1"/>
    <cellStyle name="Uwaga 3" xfId="27805" hidden="1"/>
    <cellStyle name="Uwaga 3" xfId="27818" hidden="1"/>
    <cellStyle name="Uwaga 3" xfId="27819" hidden="1"/>
    <cellStyle name="Uwaga 3" xfId="27820" hidden="1"/>
    <cellStyle name="Uwaga 3" xfId="27833" hidden="1"/>
    <cellStyle name="Uwaga 3" xfId="27834" hidden="1"/>
    <cellStyle name="Uwaga 3" xfId="27835" hidden="1"/>
    <cellStyle name="Uwaga 3" xfId="27847" hidden="1"/>
    <cellStyle name="Uwaga 3" xfId="27849" hidden="1"/>
    <cellStyle name="Uwaga 3" xfId="27850" hidden="1"/>
    <cellStyle name="Uwaga 3" xfId="27863" hidden="1"/>
    <cellStyle name="Uwaga 3" xfId="27864" hidden="1"/>
    <cellStyle name="Uwaga 3" xfId="27865" hidden="1"/>
    <cellStyle name="Uwaga 3" xfId="27877" hidden="1"/>
    <cellStyle name="Uwaga 3" xfId="27879" hidden="1"/>
    <cellStyle name="Uwaga 3" xfId="27881" hidden="1"/>
    <cellStyle name="Uwaga 3" xfId="27892" hidden="1"/>
    <cellStyle name="Uwaga 3" xfId="27894" hidden="1"/>
    <cellStyle name="Uwaga 3" xfId="27896" hidden="1"/>
    <cellStyle name="Uwaga 3" xfId="27907" hidden="1"/>
    <cellStyle name="Uwaga 3" xfId="27909" hidden="1"/>
    <cellStyle name="Uwaga 3" xfId="27911" hidden="1"/>
    <cellStyle name="Uwaga 3" xfId="27922" hidden="1"/>
    <cellStyle name="Uwaga 3" xfId="27924" hidden="1"/>
    <cellStyle name="Uwaga 3" xfId="27926" hidden="1"/>
    <cellStyle name="Uwaga 3" xfId="27937" hidden="1"/>
    <cellStyle name="Uwaga 3" xfId="27939" hidden="1"/>
    <cellStyle name="Uwaga 3" xfId="27941" hidden="1"/>
    <cellStyle name="Uwaga 3" xfId="27952" hidden="1"/>
    <cellStyle name="Uwaga 3" xfId="27954" hidden="1"/>
    <cellStyle name="Uwaga 3" xfId="27956" hidden="1"/>
    <cellStyle name="Uwaga 3" xfId="27967" hidden="1"/>
    <cellStyle name="Uwaga 3" xfId="27969" hidden="1"/>
    <cellStyle name="Uwaga 3" xfId="27971" hidden="1"/>
    <cellStyle name="Uwaga 3" xfId="27982" hidden="1"/>
    <cellStyle name="Uwaga 3" xfId="27984" hidden="1"/>
    <cellStyle name="Uwaga 3" xfId="27986" hidden="1"/>
    <cellStyle name="Uwaga 3" xfId="27997" hidden="1"/>
    <cellStyle name="Uwaga 3" xfId="27999" hidden="1"/>
    <cellStyle name="Uwaga 3" xfId="28001" hidden="1"/>
    <cellStyle name="Uwaga 3" xfId="28012" hidden="1"/>
    <cellStyle name="Uwaga 3" xfId="28014" hidden="1"/>
    <cellStyle name="Uwaga 3" xfId="28016" hidden="1"/>
    <cellStyle name="Uwaga 3" xfId="28027" hidden="1"/>
    <cellStyle name="Uwaga 3" xfId="28029" hidden="1"/>
    <cellStyle name="Uwaga 3" xfId="28031" hidden="1"/>
    <cellStyle name="Uwaga 3" xfId="28042" hidden="1"/>
    <cellStyle name="Uwaga 3" xfId="28044" hidden="1"/>
    <cellStyle name="Uwaga 3" xfId="28046" hidden="1"/>
    <cellStyle name="Uwaga 3" xfId="28057" hidden="1"/>
    <cellStyle name="Uwaga 3" xfId="28059" hidden="1"/>
    <cellStyle name="Uwaga 3" xfId="28061" hidden="1"/>
    <cellStyle name="Uwaga 3" xfId="28072" hidden="1"/>
    <cellStyle name="Uwaga 3" xfId="28074" hidden="1"/>
    <cellStyle name="Uwaga 3" xfId="28076" hidden="1"/>
    <cellStyle name="Uwaga 3" xfId="28087" hidden="1"/>
    <cellStyle name="Uwaga 3" xfId="28089" hidden="1"/>
    <cellStyle name="Uwaga 3" xfId="28091" hidden="1"/>
    <cellStyle name="Uwaga 3" xfId="28102" hidden="1"/>
    <cellStyle name="Uwaga 3" xfId="28104" hidden="1"/>
    <cellStyle name="Uwaga 3" xfId="28106" hidden="1"/>
    <cellStyle name="Uwaga 3" xfId="28117" hidden="1"/>
    <cellStyle name="Uwaga 3" xfId="28119" hidden="1"/>
    <cellStyle name="Uwaga 3" xfId="28121" hidden="1"/>
    <cellStyle name="Uwaga 3" xfId="28132" hidden="1"/>
    <cellStyle name="Uwaga 3" xfId="28134" hidden="1"/>
    <cellStyle name="Uwaga 3" xfId="28136" hidden="1"/>
    <cellStyle name="Uwaga 3" xfId="28147" hidden="1"/>
    <cellStyle name="Uwaga 3" xfId="28149" hidden="1"/>
    <cellStyle name="Uwaga 3" xfId="28151" hidden="1"/>
    <cellStyle name="Uwaga 3" xfId="28162" hidden="1"/>
    <cellStyle name="Uwaga 3" xfId="28164" hidden="1"/>
    <cellStyle name="Uwaga 3" xfId="28166" hidden="1"/>
    <cellStyle name="Uwaga 3" xfId="28177" hidden="1"/>
    <cellStyle name="Uwaga 3" xfId="28179" hidden="1"/>
    <cellStyle name="Uwaga 3" xfId="28181" hidden="1"/>
    <cellStyle name="Uwaga 3" xfId="28192" hidden="1"/>
    <cellStyle name="Uwaga 3" xfId="28194" hidden="1"/>
    <cellStyle name="Uwaga 3" xfId="28197" hidden="1"/>
    <cellStyle name="Uwaga 3" xfId="28207" hidden="1"/>
    <cellStyle name="Uwaga 3" xfId="28209" hidden="1"/>
    <cellStyle name="Uwaga 3" xfId="28211" hidden="1"/>
    <cellStyle name="Uwaga 3" xfId="28222" hidden="1"/>
    <cellStyle name="Uwaga 3" xfId="28224" hidden="1"/>
    <cellStyle name="Uwaga 3" xfId="28226" hidden="1"/>
    <cellStyle name="Uwaga 3" xfId="28236" hidden="1"/>
    <cellStyle name="Uwaga 3" xfId="28238" hidden="1"/>
    <cellStyle name="Uwaga 3" xfId="28241" hidden="1"/>
    <cellStyle name="Uwaga 3" xfId="28251" hidden="1"/>
    <cellStyle name="Uwaga 3" xfId="28253" hidden="1"/>
    <cellStyle name="Uwaga 3" xfId="28256" hidden="1"/>
    <cellStyle name="Uwaga 3" xfId="28266" hidden="1"/>
    <cellStyle name="Uwaga 3" xfId="28268" hidden="1"/>
    <cellStyle name="Uwaga 3" xfId="28271" hidden="1"/>
    <cellStyle name="Uwaga 3" xfId="28280" hidden="1"/>
    <cellStyle name="Uwaga 3" xfId="28283" hidden="1"/>
    <cellStyle name="Uwaga 3" xfId="28287" hidden="1"/>
    <cellStyle name="Uwaga 3" xfId="28295" hidden="1"/>
    <cellStyle name="Uwaga 3" xfId="28298" hidden="1"/>
    <cellStyle name="Uwaga 3" xfId="28302" hidden="1"/>
    <cellStyle name="Uwaga 3" xfId="28310" hidden="1"/>
    <cellStyle name="Uwaga 3" xfId="28313" hidden="1"/>
    <cellStyle name="Uwaga 3" xfId="28317" hidden="1"/>
    <cellStyle name="Uwaga 3" xfId="28325" hidden="1"/>
    <cellStyle name="Uwaga 3" xfId="28328" hidden="1"/>
    <cellStyle name="Uwaga 3" xfId="28332" hidden="1"/>
    <cellStyle name="Uwaga 3" xfId="28340" hidden="1"/>
    <cellStyle name="Uwaga 3" xfId="28343" hidden="1"/>
    <cellStyle name="Uwaga 3" xfId="28347" hidden="1"/>
    <cellStyle name="Uwaga 3" xfId="28355" hidden="1"/>
    <cellStyle name="Uwaga 3" xfId="28359" hidden="1"/>
    <cellStyle name="Uwaga 3" xfId="28364" hidden="1"/>
    <cellStyle name="Uwaga 3" xfId="28370" hidden="1"/>
    <cellStyle name="Uwaga 3" xfId="28374" hidden="1"/>
    <cellStyle name="Uwaga 3" xfId="28379" hidden="1"/>
    <cellStyle name="Uwaga 3" xfId="28385" hidden="1"/>
    <cellStyle name="Uwaga 3" xfId="28389" hidden="1"/>
    <cellStyle name="Uwaga 3" xfId="28394" hidden="1"/>
    <cellStyle name="Uwaga 3" xfId="28400" hidden="1"/>
    <cellStyle name="Uwaga 3" xfId="28403" hidden="1"/>
    <cellStyle name="Uwaga 3" xfId="28407" hidden="1"/>
    <cellStyle name="Uwaga 3" xfId="28415" hidden="1"/>
    <cellStyle name="Uwaga 3" xfId="28418" hidden="1"/>
    <cellStyle name="Uwaga 3" xfId="28423" hidden="1"/>
    <cellStyle name="Uwaga 3" xfId="28430" hidden="1"/>
    <cellStyle name="Uwaga 3" xfId="28434" hidden="1"/>
    <cellStyle name="Uwaga 3" xfId="28439" hidden="1"/>
    <cellStyle name="Uwaga 3" xfId="28445" hidden="1"/>
    <cellStyle name="Uwaga 3" xfId="28449" hidden="1"/>
    <cellStyle name="Uwaga 3" xfId="28454" hidden="1"/>
    <cellStyle name="Uwaga 3" xfId="28460" hidden="1"/>
    <cellStyle name="Uwaga 3" xfId="28463" hidden="1"/>
    <cellStyle name="Uwaga 3" xfId="28467" hidden="1"/>
    <cellStyle name="Uwaga 3" xfId="28475" hidden="1"/>
    <cellStyle name="Uwaga 3" xfId="28480" hidden="1"/>
    <cellStyle name="Uwaga 3" xfId="28485" hidden="1"/>
    <cellStyle name="Uwaga 3" xfId="28490" hidden="1"/>
    <cellStyle name="Uwaga 3" xfId="28495" hidden="1"/>
    <cellStyle name="Uwaga 3" xfId="28500" hidden="1"/>
    <cellStyle name="Uwaga 3" xfId="28505" hidden="1"/>
    <cellStyle name="Uwaga 3" xfId="28510" hidden="1"/>
    <cellStyle name="Uwaga 3" xfId="28515" hidden="1"/>
    <cellStyle name="Uwaga 3" xfId="28520" hidden="1"/>
    <cellStyle name="Uwaga 3" xfId="28524" hidden="1"/>
    <cellStyle name="Uwaga 3" xfId="28529" hidden="1"/>
    <cellStyle name="Uwaga 3" xfId="28536" hidden="1"/>
    <cellStyle name="Uwaga 3" xfId="28541" hidden="1"/>
    <cellStyle name="Uwaga 3" xfId="28546" hidden="1"/>
    <cellStyle name="Uwaga 3" xfId="28551" hidden="1"/>
    <cellStyle name="Uwaga 3" xfId="28556" hidden="1"/>
    <cellStyle name="Uwaga 3" xfId="28561" hidden="1"/>
    <cellStyle name="Uwaga 3" xfId="28566" hidden="1"/>
    <cellStyle name="Uwaga 3" xfId="28571" hidden="1"/>
    <cellStyle name="Uwaga 3" xfId="28576" hidden="1"/>
    <cellStyle name="Uwaga 3" xfId="28580" hidden="1"/>
    <cellStyle name="Uwaga 3" xfId="28585" hidden="1"/>
    <cellStyle name="Uwaga 3" xfId="28590" hidden="1"/>
    <cellStyle name="Uwaga 3" xfId="28595" hidden="1"/>
    <cellStyle name="Uwaga 3" xfId="28599" hidden="1"/>
    <cellStyle name="Uwaga 3" xfId="28603" hidden="1"/>
    <cellStyle name="Uwaga 3" xfId="28610" hidden="1"/>
    <cellStyle name="Uwaga 3" xfId="28614" hidden="1"/>
    <cellStyle name="Uwaga 3" xfId="28619" hidden="1"/>
    <cellStyle name="Uwaga 3" xfId="28625" hidden="1"/>
    <cellStyle name="Uwaga 3" xfId="28629" hidden="1"/>
    <cellStyle name="Uwaga 3" xfId="28634" hidden="1"/>
    <cellStyle name="Uwaga 3" xfId="28640" hidden="1"/>
    <cellStyle name="Uwaga 3" xfId="28644" hidden="1"/>
    <cellStyle name="Uwaga 3" xfId="28648" hidden="1"/>
    <cellStyle name="Uwaga 3" xfId="28655" hidden="1"/>
    <cellStyle name="Uwaga 3" xfId="28659" hidden="1"/>
    <cellStyle name="Uwaga 3" xfId="28663" hidden="1"/>
    <cellStyle name="Uwaga 3" xfId="27797" hidden="1"/>
    <cellStyle name="Uwaga 3" xfId="27798" hidden="1"/>
    <cellStyle name="Uwaga 3" xfId="27800" hidden="1"/>
    <cellStyle name="Uwaga 3" xfId="27813" hidden="1"/>
    <cellStyle name="Uwaga 3" xfId="27815" hidden="1"/>
    <cellStyle name="Uwaga 3" xfId="27817" hidden="1"/>
    <cellStyle name="Uwaga 3" xfId="27827" hidden="1"/>
    <cellStyle name="Uwaga 3" xfId="27829" hidden="1"/>
    <cellStyle name="Uwaga 3" xfId="27831" hidden="1"/>
    <cellStyle name="Uwaga 3" xfId="27842" hidden="1"/>
    <cellStyle name="Uwaga 3" xfId="27844" hidden="1"/>
    <cellStyle name="Uwaga 3" xfId="27846" hidden="1"/>
    <cellStyle name="Uwaga 3" xfId="27859" hidden="1"/>
    <cellStyle name="Uwaga 3" xfId="27861" hidden="1"/>
    <cellStyle name="Uwaga 3" xfId="27862" hidden="1"/>
    <cellStyle name="Uwaga 3" xfId="27875" hidden="1"/>
    <cellStyle name="Uwaga 3" xfId="27876" hidden="1"/>
    <cellStyle name="Uwaga 3" xfId="27878" hidden="1"/>
    <cellStyle name="Uwaga 3" xfId="27890" hidden="1"/>
    <cellStyle name="Uwaga 3" xfId="27891" hidden="1"/>
    <cellStyle name="Uwaga 3" xfId="27893" hidden="1"/>
    <cellStyle name="Uwaga 3" xfId="27905" hidden="1"/>
    <cellStyle name="Uwaga 3" xfId="27906" hidden="1"/>
    <cellStyle name="Uwaga 3" xfId="27908" hidden="1"/>
    <cellStyle name="Uwaga 3" xfId="27920" hidden="1"/>
    <cellStyle name="Uwaga 3" xfId="27921" hidden="1"/>
    <cellStyle name="Uwaga 3" xfId="27923" hidden="1"/>
    <cellStyle name="Uwaga 3" xfId="27935" hidden="1"/>
    <cellStyle name="Uwaga 3" xfId="27936" hidden="1"/>
    <cellStyle name="Uwaga 3" xfId="27938" hidden="1"/>
    <cellStyle name="Uwaga 3" xfId="27950" hidden="1"/>
    <cellStyle name="Uwaga 3" xfId="27951" hidden="1"/>
    <cellStyle name="Uwaga 3" xfId="27953" hidden="1"/>
    <cellStyle name="Uwaga 3" xfId="27965" hidden="1"/>
    <cellStyle name="Uwaga 3" xfId="27966" hidden="1"/>
    <cellStyle name="Uwaga 3" xfId="27968" hidden="1"/>
    <cellStyle name="Uwaga 3" xfId="27980" hidden="1"/>
    <cellStyle name="Uwaga 3" xfId="27981" hidden="1"/>
    <cellStyle name="Uwaga 3" xfId="27983" hidden="1"/>
    <cellStyle name="Uwaga 3" xfId="27995" hidden="1"/>
    <cellStyle name="Uwaga 3" xfId="27996" hidden="1"/>
    <cellStyle name="Uwaga 3" xfId="27998" hidden="1"/>
    <cellStyle name="Uwaga 3" xfId="28010" hidden="1"/>
    <cellStyle name="Uwaga 3" xfId="28011" hidden="1"/>
    <cellStyle name="Uwaga 3" xfId="28013" hidden="1"/>
    <cellStyle name="Uwaga 3" xfId="28025" hidden="1"/>
    <cellStyle name="Uwaga 3" xfId="28026" hidden="1"/>
    <cellStyle name="Uwaga 3" xfId="28028" hidden="1"/>
    <cellStyle name="Uwaga 3" xfId="28040" hidden="1"/>
    <cellStyle name="Uwaga 3" xfId="28041" hidden="1"/>
    <cellStyle name="Uwaga 3" xfId="28043" hidden="1"/>
    <cellStyle name="Uwaga 3" xfId="28055" hidden="1"/>
    <cellStyle name="Uwaga 3" xfId="28056" hidden="1"/>
    <cellStyle name="Uwaga 3" xfId="28058" hidden="1"/>
    <cellStyle name="Uwaga 3" xfId="28070" hidden="1"/>
    <cellStyle name="Uwaga 3" xfId="28071" hidden="1"/>
    <cellStyle name="Uwaga 3" xfId="28073" hidden="1"/>
    <cellStyle name="Uwaga 3" xfId="28085" hidden="1"/>
    <cellStyle name="Uwaga 3" xfId="28086" hidden="1"/>
    <cellStyle name="Uwaga 3" xfId="28088" hidden="1"/>
    <cellStyle name="Uwaga 3" xfId="28100" hidden="1"/>
    <cellStyle name="Uwaga 3" xfId="28101" hidden="1"/>
    <cellStyle name="Uwaga 3" xfId="28103" hidden="1"/>
    <cellStyle name="Uwaga 3" xfId="28115" hidden="1"/>
    <cellStyle name="Uwaga 3" xfId="28116" hidden="1"/>
    <cellStyle name="Uwaga 3" xfId="28118" hidden="1"/>
    <cellStyle name="Uwaga 3" xfId="28130" hidden="1"/>
    <cellStyle name="Uwaga 3" xfId="28131" hidden="1"/>
    <cellStyle name="Uwaga 3" xfId="28133" hidden="1"/>
    <cellStyle name="Uwaga 3" xfId="28145" hidden="1"/>
    <cellStyle name="Uwaga 3" xfId="28146" hidden="1"/>
    <cellStyle name="Uwaga 3" xfId="28148" hidden="1"/>
    <cellStyle name="Uwaga 3" xfId="28160" hidden="1"/>
    <cellStyle name="Uwaga 3" xfId="28161" hidden="1"/>
    <cellStyle name="Uwaga 3" xfId="28163" hidden="1"/>
    <cellStyle name="Uwaga 3" xfId="28175" hidden="1"/>
    <cellStyle name="Uwaga 3" xfId="28176" hidden="1"/>
    <cellStyle name="Uwaga 3" xfId="28178" hidden="1"/>
    <cellStyle name="Uwaga 3" xfId="28190" hidden="1"/>
    <cellStyle name="Uwaga 3" xfId="28191" hidden="1"/>
    <cellStyle name="Uwaga 3" xfId="28193" hidden="1"/>
    <cellStyle name="Uwaga 3" xfId="28205" hidden="1"/>
    <cellStyle name="Uwaga 3" xfId="28206" hidden="1"/>
    <cellStyle name="Uwaga 3" xfId="28208" hidden="1"/>
    <cellStyle name="Uwaga 3" xfId="28220" hidden="1"/>
    <cellStyle name="Uwaga 3" xfId="28221" hidden="1"/>
    <cellStyle name="Uwaga 3" xfId="28223" hidden="1"/>
    <cellStyle name="Uwaga 3" xfId="28234" hidden="1"/>
    <cellStyle name="Uwaga 3" xfId="28235" hidden="1"/>
    <cellStyle name="Uwaga 3" xfId="28237" hidden="1"/>
    <cellStyle name="Uwaga 3" xfId="28249" hidden="1"/>
    <cellStyle name="Uwaga 3" xfId="28250" hidden="1"/>
    <cellStyle name="Uwaga 3" xfId="28252" hidden="1"/>
    <cellStyle name="Uwaga 3" xfId="28264" hidden="1"/>
    <cellStyle name="Uwaga 3" xfId="28265" hidden="1"/>
    <cellStyle name="Uwaga 3" xfId="28267" hidden="1"/>
    <cellStyle name="Uwaga 3" xfId="28279" hidden="1"/>
    <cellStyle name="Uwaga 3" xfId="28281" hidden="1"/>
    <cellStyle name="Uwaga 3" xfId="28284" hidden="1"/>
    <cellStyle name="Uwaga 3" xfId="28294" hidden="1"/>
    <cellStyle name="Uwaga 3" xfId="28296" hidden="1"/>
    <cellStyle name="Uwaga 3" xfId="28299" hidden="1"/>
    <cellStyle name="Uwaga 3" xfId="28309" hidden="1"/>
    <cellStyle name="Uwaga 3" xfId="28311" hidden="1"/>
    <cellStyle name="Uwaga 3" xfId="28314" hidden="1"/>
    <cellStyle name="Uwaga 3" xfId="28324" hidden="1"/>
    <cellStyle name="Uwaga 3" xfId="28326" hidden="1"/>
    <cellStyle name="Uwaga 3" xfId="28329" hidden="1"/>
    <cellStyle name="Uwaga 3" xfId="28339" hidden="1"/>
    <cellStyle name="Uwaga 3" xfId="28341" hidden="1"/>
    <cellStyle name="Uwaga 3" xfId="28344" hidden="1"/>
    <cellStyle name="Uwaga 3" xfId="28354" hidden="1"/>
    <cellStyle name="Uwaga 3" xfId="28356" hidden="1"/>
    <cellStyle name="Uwaga 3" xfId="28360" hidden="1"/>
    <cellStyle name="Uwaga 3" xfId="28369" hidden="1"/>
    <cellStyle name="Uwaga 3" xfId="28372" hidden="1"/>
    <cellStyle name="Uwaga 3" xfId="28376" hidden="1"/>
    <cellStyle name="Uwaga 3" xfId="28384" hidden="1"/>
    <cellStyle name="Uwaga 3" xfId="28386" hidden="1"/>
    <cellStyle name="Uwaga 3" xfId="28390" hidden="1"/>
    <cellStyle name="Uwaga 3" xfId="28399" hidden="1"/>
    <cellStyle name="Uwaga 3" xfId="28401" hidden="1"/>
    <cellStyle name="Uwaga 3" xfId="28404" hidden="1"/>
    <cellStyle name="Uwaga 3" xfId="28414" hidden="1"/>
    <cellStyle name="Uwaga 3" xfId="28416" hidden="1"/>
    <cellStyle name="Uwaga 3" xfId="28421" hidden="1"/>
    <cellStyle name="Uwaga 3" xfId="28429" hidden="1"/>
    <cellStyle name="Uwaga 3" xfId="28431" hidden="1"/>
    <cellStyle name="Uwaga 3" xfId="28436" hidden="1"/>
    <cellStyle name="Uwaga 3" xfId="28444" hidden="1"/>
    <cellStyle name="Uwaga 3" xfId="28446" hidden="1"/>
    <cellStyle name="Uwaga 3" xfId="28451" hidden="1"/>
    <cellStyle name="Uwaga 3" xfId="28459" hidden="1"/>
    <cellStyle name="Uwaga 3" xfId="28461" hidden="1"/>
    <cellStyle name="Uwaga 3" xfId="28465" hidden="1"/>
    <cellStyle name="Uwaga 3" xfId="28474" hidden="1"/>
    <cellStyle name="Uwaga 3" xfId="28477" hidden="1"/>
    <cellStyle name="Uwaga 3" xfId="28482" hidden="1"/>
    <cellStyle name="Uwaga 3" xfId="28489" hidden="1"/>
    <cellStyle name="Uwaga 3" xfId="28493" hidden="1"/>
    <cellStyle name="Uwaga 3" xfId="28498" hidden="1"/>
    <cellStyle name="Uwaga 3" xfId="28504" hidden="1"/>
    <cellStyle name="Uwaga 3" xfId="28508" hidden="1"/>
    <cellStyle name="Uwaga 3" xfId="28513" hidden="1"/>
    <cellStyle name="Uwaga 3" xfId="28519" hidden="1"/>
    <cellStyle name="Uwaga 3" xfId="28522" hidden="1"/>
    <cellStyle name="Uwaga 3" xfId="28526" hidden="1"/>
    <cellStyle name="Uwaga 3" xfId="28535" hidden="1"/>
    <cellStyle name="Uwaga 3" xfId="28540" hidden="1"/>
    <cellStyle name="Uwaga 3" xfId="28545" hidden="1"/>
    <cellStyle name="Uwaga 3" xfId="28550" hidden="1"/>
    <cellStyle name="Uwaga 3" xfId="28555" hidden="1"/>
    <cellStyle name="Uwaga 3" xfId="28560" hidden="1"/>
    <cellStyle name="Uwaga 3" xfId="28565" hidden="1"/>
    <cellStyle name="Uwaga 3" xfId="28570" hidden="1"/>
    <cellStyle name="Uwaga 3" xfId="28575" hidden="1"/>
    <cellStyle name="Uwaga 3" xfId="28579" hidden="1"/>
    <cellStyle name="Uwaga 3" xfId="28584" hidden="1"/>
    <cellStyle name="Uwaga 3" xfId="28589" hidden="1"/>
    <cellStyle name="Uwaga 3" xfId="28594" hidden="1"/>
    <cellStyle name="Uwaga 3" xfId="28598" hidden="1"/>
    <cellStyle name="Uwaga 3" xfId="28602" hidden="1"/>
    <cellStyle name="Uwaga 3" xfId="28609" hidden="1"/>
    <cellStyle name="Uwaga 3" xfId="28613" hidden="1"/>
    <cellStyle name="Uwaga 3" xfId="28618" hidden="1"/>
    <cellStyle name="Uwaga 3" xfId="28624" hidden="1"/>
    <cellStyle name="Uwaga 3" xfId="28628" hidden="1"/>
    <cellStyle name="Uwaga 3" xfId="28633" hidden="1"/>
    <cellStyle name="Uwaga 3" xfId="28639" hidden="1"/>
    <cellStyle name="Uwaga 3" xfId="28643" hidden="1"/>
    <cellStyle name="Uwaga 3" xfId="28647" hidden="1"/>
    <cellStyle name="Uwaga 3" xfId="28654" hidden="1"/>
    <cellStyle name="Uwaga 3" xfId="28658" hidden="1"/>
    <cellStyle name="Uwaga 3" xfId="28662" hidden="1"/>
    <cellStyle name="Uwaga 3" xfId="28731" hidden="1"/>
    <cellStyle name="Uwaga 3" xfId="28732" hidden="1"/>
    <cellStyle name="Uwaga 3" xfId="28733" hidden="1"/>
    <cellStyle name="Uwaga 3" xfId="28740" hidden="1"/>
    <cellStyle name="Uwaga 3" xfId="28741" hidden="1"/>
    <cellStyle name="Uwaga 3" xfId="28742" hidden="1"/>
    <cellStyle name="Uwaga 3" xfId="28749" hidden="1"/>
    <cellStyle name="Uwaga 3" xfId="28750" hidden="1"/>
    <cellStyle name="Uwaga 3" xfId="28751" hidden="1"/>
    <cellStyle name="Uwaga 3" xfId="28758" hidden="1"/>
    <cellStyle name="Uwaga 3" xfId="28759" hidden="1"/>
    <cellStyle name="Uwaga 3" xfId="28760" hidden="1"/>
    <cellStyle name="Uwaga 3" xfId="28767" hidden="1"/>
    <cellStyle name="Uwaga 3" xfId="28768" hidden="1"/>
    <cellStyle name="Uwaga 3" xfId="28770" hidden="1"/>
    <cellStyle name="Uwaga 3" xfId="28775" hidden="1"/>
    <cellStyle name="Uwaga 3" xfId="28778" hidden="1"/>
    <cellStyle name="Uwaga 3" xfId="28780" hidden="1"/>
    <cellStyle name="Uwaga 3" xfId="28784" hidden="1"/>
    <cellStyle name="Uwaga 3" xfId="28787" hidden="1"/>
    <cellStyle name="Uwaga 3" xfId="28789" hidden="1"/>
    <cellStyle name="Uwaga 3" xfId="28793" hidden="1"/>
    <cellStyle name="Uwaga 3" xfId="28796" hidden="1"/>
    <cellStyle name="Uwaga 3" xfId="28798" hidden="1"/>
    <cellStyle name="Uwaga 3" xfId="28802" hidden="1"/>
    <cellStyle name="Uwaga 3" xfId="28804" hidden="1"/>
    <cellStyle name="Uwaga 3" xfId="28805" hidden="1"/>
    <cellStyle name="Uwaga 3" xfId="28811" hidden="1"/>
    <cellStyle name="Uwaga 3" xfId="28813" hidden="1"/>
    <cellStyle name="Uwaga 3" xfId="28816" hidden="1"/>
    <cellStyle name="Uwaga 3" xfId="28820" hidden="1"/>
    <cellStyle name="Uwaga 3" xfId="28822" hidden="1"/>
    <cellStyle name="Uwaga 3" xfId="28824" hidden="1"/>
    <cellStyle name="Uwaga 3" xfId="28828" hidden="1"/>
    <cellStyle name="Uwaga 3" xfId="28831" hidden="1"/>
    <cellStyle name="Uwaga 3" xfId="28833" hidden="1"/>
    <cellStyle name="Uwaga 3" xfId="28837" hidden="1"/>
    <cellStyle name="Uwaga 3" xfId="28839" hidden="1"/>
    <cellStyle name="Uwaga 3" xfId="28840" hidden="1"/>
    <cellStyle name="Uwaga 3" xfId="28846" hidden="1"/>
    <cellStyle name="Uwaga 3" xfId="28849" hidden="1"/>
    <cellStyle name="Uwaga 3" xfId="28851" hidden="1"/>
    <cellStyle name="Uwaga 3" xfId="28855" hidden="1"/>
    <cellStyle name="Uwaga 3" xfId="28858" hidden="1"/>
    <cellStyle name="Uwaga 3" xfId="28860" hidden="1"/>
    <cellStyle name="Uwaga 3" xfId="28864" hidden="1"/>
    <cellStyle name="Uwaga 3" xfId="28867" hidden="1"/>
    <cellStyle name="Uwaga 3" xfId="28869" hidden="1"/>
    <cellStyle name="Uwaga 3" xfId="28873" hidden="1"/>
    <cellStyle name="Uwaga 3" xfId="28875" hidden="1"/>
    <cellStyle name="Uwaga 3" xfId="28876" hidden="1"/>
    <cellStyle name="Uwaga 3" xfId="28883" hidden="1"/>
    <cellStyle name="Uwaga 3" xfId="28886" hidden="1"/>
    <cellStyle name="Uwaga 3" xfId="28888" hidden="1"/>
    <cellStyle name="Uwaga 3" xfId="28892" hidden="1"/>
    <cellStyle name="Uwaga 3" xfId="28895" hidden="1"/>
    <cellStyle name="Uwaga 3" xfId="28897" hidden="1"/>
    <cellStyle name="Uwaga 3" xfId="28901" hidden="1"/>
    <cellStyle name="Uwaga 3" xfId="28904" hidden="1"/>
    <cellStyle name="Uwaga 3" xfId="28906" hidden="1"/>
    <cellStyle name="Uwaga 3" xfId="28909" hidden="1"/>
    <cellStyle name="Uwaga 3" xfId="28911" hidden="1"/>
    <cellStyle name="Uwaga 3" xfId="28912" hidden="1"/>
    <cellStyle name="Uwaga 3" xfId="28918" hidden="1"/>
    <cellStyle name="Uwaga 3" xfId="28920" hidden="1"/>
    <cellStyle name="Uwaga 3" xfId="28922" hidden="1"/>
    <cellStyle name="Uwaga 3" xfId="28927" hidden="1"/>
    <cellStyle name="Uwaga 3" xfId="28929" hidden="1"/>
    <cellStyle name="Uwaga 3" xfId="28931" hidden="1"/>
    <cellStyle name="Uwaga 3" xfId="28936" hidden="1"/>
    <cellStyle name="Uwaga 3" xfId="28938" hidden="1"/>
    <cellStyle name="Uwaga 3" xfId="28940" hidden="1"/>
    <cellStyle name="Uwaga 3" xfId="28945" hidden="1"/>
    <cellStyle name="Uwaga 3" xfId="28947" hidden="1"/>
    <cellStyle name="Uwaga 3" xfId="28948" hidden="1"/>
    <cellStyle name="Uwaga 3" xfId="28955" hidden="1"/>
    <cellStyle name="Uwaga 3" xfId="28958" hidden="1"/>
    <cellStyle name="Uwaga 3" xfId="28960" hidden="1"/>
    <cellStyle name="Uwaga 3" xfId="28964" hidden="1"/>
    <cellStyle name="Uwaga 3" xfId="28967" hidden="1"/>
    <cellStyle name="Uwaga 3" xfId="28969" hidden="1"/>
    <cellStyle name="Uwaga 3" xfId="28973" hidden="1"/>
    <cellStyle name="Uwaga 3" xfId="28976" hidden="1"/>
    <cellStyle name="Uwaga 3" xfId="28978" hidden="1"/>
    <cellStyle name="Uwaga 3" xfId="28981" hidden="1"/>
    <cellStyle name="Uwaga 3" xfId="28983" hidden="1"/>
    <cellStyle name="Uwaga 3" xfId="28985" hidden="1"/>
    <cellStyle name="Uwaga 3" xfId="28991" hidden="1"/>
    <cellStyle name="Uwaga 3" xfId="28994" hidden="1"/>
    <cellStyle name="Uwaga 3" xfId="28996" hidden="1"/>
    <cellStyle name="Uwaga 3" xfId="29000" hidden="1"/>
    <cellStyle name="Uwaga 3" xfId="29003" hidden="1"/>
    <cellStyle name="Uwaga 3" xfId="29005" hidden="1"/>
    <cellStyle name="Uwaga 3" xfId="29008" hidden="1"/>
    <cellStyle name="Uwaga 3" xfId="29011" hidden="1"/>
    <cellStyle name="Uwaga 3" xfId="29013" hidden="1"/>
    <cellStyle name="Uwaga 3" xfId="29015" hidden="1"/>
    <cellStyle name="Uwaga 3" xfId="29017" hidden="1"/>
    <cellStyle name="Uwaga 3" xfId="29019" hidden="1"/>
    <cellStyle name="Uwaga 3" xfId="29024" hidden="1"/>
    <cellStyle name="Uwaga 3" xfId="29026" hidden="1"/>
    <cellStyle name="Uwaga 3" xfId="29029" hidden="1"/>
    <cellStyle name="Uwaga 3" xfId="29033" hidden="1"/>
    <cellStyle name="Uwaga 3" xfId="29036" hidden="1"/>
    <cellStyle name="Uwaga 3" xfId="29039" hidden="1"/>
    <cellStyle name="Uwaga 3" xfId="29042" hidden="1"/>
    <cellStyle name="Uwaga 3" xfId="29044" hidden="1"/>
    <cellStyle name="Uwaga 3" xfId="29047" hidden="1"/>
    <cellStyle name="Uwaga 3" xfId="29051" hidden="1"/>
    <cellStyle name="Uwaga 3" xfId="29053" hidden="1"/>
    <cellStyle name="Uwaga 3" xfId="29056" hidden="1"/>
    <cellStyle name="Uwaga 3" xfId="29061" hidden="1"/>
    <cellStyle name="Uwaga 3" xfId="29064" hidden="1"/>
    <cellStyle name="Uwaga 3" xfId="29067" hidden="1"/>
    <cellStyle name="Uwaga 3" xfId="29071" hidden="1"/>
    <cellStyle name="Uwaga 3" xfId="29074" hidden="1"/>
    <cellStyle name="Uwaga 3" xfId="29076" hidden="1"/>
    <cellStyle name="Uwaga 3" xfId="29079" hidden="1"/>
    <cellStyle name="Uwaga 3" xfId="29082" hidden="1"/>
    <cellStyle name="Uwaga 3" xfId="29085" hidden="1"/>
    <cellStyle name="Uwaga 3" xfId="29087" hidden="1"/>
    <cellStyle name="Uwaga 3" xfId="29089" hidden="1"/>
    <cellStyle name="Uwaga 3" xfId="29092" hidden="1"/>
    <cellStyle name="Uwaga 3" xfId="29097" hidden="1"/>
    <cellStyle name="Uwaga 3" xfId="29100" hidden="1"/>
    <cellStyle name="Uwaga 3" xfId="29103" hidden="1"/>
    <cellStyle name="Uwaga 3" xfId="29106" hidden="1"/>
    <cellStyle name="Uwaga 3" xfId="29109" hidden="1"/>
    <cellStyle name="Uwaga 3" xfId="29112" hidden="1"/>
    <cellStyle name="Uwaga 3" xfId="29115" hidden="1"/>
    <cellStyle name="Uwaga 3" xfId="29118" hidden="1"/>
    <cellStyle name="Uwaga 3" xfId="29121" hidden="1"/>
    <cellStyle name="Uwaga 3" xfId="29123" hidden="1"/>
    <cellStyle name="Uwaga 3" xfId="29125" hidden="1"/>
    <cellStyle name="Uwaga 3" xfId="29128" hidden="1"/>
    <cellStyle name="Uwaga 3" xfId="29133" hidden="1"/>
    <cellStyle name="Uwaga 3" xfId="29136" hidden="1"/>
    <cellStyle name="Uwaga 3" xfId="29139" hidden="1"/>
    <cellStyle name="Uwaga 3" xfId="29142" hidden="1"/>
    <cellStyle name="Uwaga 3" xfId="29145" hidden="1"/>
    <cellStyle name="Uwaga 3" xfId="29148" hidden="1"/>
    <cellStyle name="Uwaga 3" xfId="29151" hidden="1"/>
    <cellStyle name="Uwaga 3" xfId="29154" hidden="1"/>
    <cellStyle name="Uwaga 3" xfId="29157" hidden="1"/>
    <cellStyle name="Uwaga 3" xfId="29159" hidden="1"/>
    <cellStyle name="Uwaga 3" xfId="29161" hidden="1"/>
    <cellStyle name="Uwaga 3" xfId="29164" hidden="1"/>
    <cellStyle name="Uwaga 3" xfId="29170" hidden="1"/>
    <cellStyle name="Uwaga 3" xfId="29173" hidden="1"/>
    <cellStyle name="Uwaga 3" xfId="29175" hidden="1"/>
    <cellStyle name="Uwaga 3" xfId="29179" hidden="1"/>
    <cellStyle name="Uwaga 3" xfId="29182" hidden="1"/>
    <cellStyle name="Uwaga 3" xfId="29184" hidden="1"/>
    <cellStyle name="Uwaga 3" xfId="29188" hidden="1"/>
    <cellStyle name="Uwaga 3" xfId="29191" hidden="1"/>
    <cellStyle name="Uwaga 3" xfId="29193" hidden="1"/>
    <cellStyle name="Uwaga 3" xfId="29195" hidden="1"/>
    <cellStyle name="Uwaga 3" xfId="29198" hidden="1"/>
    <cellStyle name="Uwaga 3" xfId="29201" hidden="1"/>
    <cellStyle name="Uwaga 3" xfId="29204" hidden="1"/>
    <cellStyle name="Uwaga 3" xfId="29206" hidden="1"/>
    <cellStyle name="Uwaga 3" xfId="29208" hidden="1"/>
    <cellStyle name="Uwaga 3" xfId="29213" hidden="1"/>
    <cellStyle name="Uwaga 3" xfId="29215" hidden="1"/>
    <cellStyle name="Uwaga 3" xfId="29218" hidden="1"/>
    <cellStyle name="Uwaga 3" xfId="29222" hidden="1"/>
    <cellStyle name="Uwaga 3" xfId="29224" hidden="1"/>
    <cellStyle name="Uwaga 3" xfId="29227" hidden="1"/>
    <cellStyle name="Uwaga 3" xfId="29231" hidden="1"/>
    <cellStyle name="Uwaga 3" xfId="29233" hidden="1"/>
    <cellStyle name="Uwaga 3" xfId="29236" hidden="1"/>
    <cellStyle name="Uwaga 3" xfId="29240" hidden="1"/>
    <cellStyle name="Uwaga 3" xfId="29242" hidden="1"/>
    <cellStyle name="Uwaga 3" xfId="29244" hidden="1"/>
    <cellStyle name="Uwaga 3" xfId="27695" hidden="1"/>
    <cellStyle name="Uwaga 3" xfId="27694" hidden="1"/>
    <cellStyle name="Uwaga 3" xfId="27692" hidden="1"/>
    <cellStyle name="Uwaga 3" xfId="27680" hidden="1"/>
    <cellStyle name="Uwaga 3" xfId="27679" hidden="1"/>
    <cellStyle name="Uwaga 3" xfId="27674" hidden="1"/>
    <cellStyle name="Uwaga 3" xfId="27665" hidden="1"/>
    <cellStyle name="Uwaga 3" xfId="27664" hidden="1"/>
    <cellStyle name="Uwaga 3" xfId="27659" hidden="1"/>
    <cellStyle name="Uwaga 3" xfId="27650" hidden="1"/>
    <cellStyle name="Uwaga 3" xfId="27649" hidden="1"/>
    <cellStyle name="Uwaga 3" xfId="27648" hidden="1"/>
    <cellStyle name="Uwaga 3" xfId="27635" hidden="1"/>
    <cellStyle name="Uwaga 3" xfId="27630" hidden="1"/>
    <cellStyle name="Uwaga 3" xfId="27625" hidden="1"/>
    <cellStyle name="Uwaga 3" xfId="27615" hidden="1"/>
    <cellStyle name="Uwaga 3" xfId="27610" hidden="1"/>
    <cellStyle name="Uwaga 3" xfId="27606" hidden="1"/>
    <cellStyle name="Uwaga 3" xfId="27599" hidden="1"/>
    <cellStyle name="Uwaga 3" xfId="27594" hidden="1"/>
    <cellStyle name="Uwaga 3" xfId="27591" hidden="1"/>
    <cellStyle name="Uwaga 3" xfId="27585" hidden="1"/>
    <cellStyle name="Uwaga 3" xfId="27580" hidden="1"/>
    <cellStyle name="Uwaga 3" xfId="27576" hidden="1"/>
    <cellStyle name="Uwaga 3" xfId="27575" hidden="1"/>
    <cellStyle name="Uwaga 3" xfId="27574" hidden="1"/>
    <cellStyle name="Uwaga 3" xfId="27570" hidden="1"/>
    <cellStyle name="Uwaga 3" xfId="27558" hidden="1"/>
    <cellStyle name="Uwaga 3" xfId="27553" hidden="1"/>
    <cellStyle name="Uwaga 3" xfId="27548" hidden="1"/>
    <cellStyle name="Uwaga 3" xfId="27543" hidden="1"/>
    <cellStyle name="Uwaga 3" xfId="27538" hidden="1"/>
    <cellStyle name="Uwaga 3" xfId="27533" hidden="1"/>
    <cellStyle name="Uwaga 3" xfId="29284" hidden="1"/>
    <cellStyle name="Uwaga 3" xfId="29288" hidden="1"/>
    <cellStyle name="Uwaga 3" xfId="29293" hidden="1"/>
    <cellStyle name="Uwaga 3" xfId="29298" hidden="1"/>
    <cellStyle name="Uwaga 3" xfId="29299" hidden="1"/>
    <cellStyle name="Uwaga 3" xfId="29301" hidden="1"/>
    <cellStyle name="Uwaga 3" xfId="29314" hidden="1"/>
    <cellStyle name="Uwaga 3" xfId="29318" hidden="1"/>
    <cellStyle name="Uwaga 3" xfId="29323" hidden="1"/>
    <cellStyle name="Uwaga 3" xfId="29330" hidden="1"/>
    <cellStyle name="Uwaga 3" xfId="29334" hidden="1"/>
    <cellStyle name="Uwaga 3" xfId="29339" hidden="1"/>
    <cellStyle name="Uwaga 3" xfId="29344" hidden="1"/>
    <cellStyle name="Uwaga 3" xfId="29347" hidden="1"/>
    <cellStyle name="Uwaga 3" xfId="29352" hidden="1"/>
    <cellStyle name="Uwaga 3" xfId="29358" hidden="1"/>
    <cellStyle name="Uwaga 3" xfId="29359" hidden="1"/>
    <cellStyle name="Uwaga 3" xfId="29362" hidden="1"/>
    <cellStyle name="Uwaga 3" xfId="29375" hidden="1"/>
    <cellStyle name="Uwaga 3" xfId="29379" hidden="1"/>
    <cellStyle name="Uwaga 3" xfId="29384" hidden="1"/>
    <cellStyle name="Uwaga 3" xfId="29391" hidden="1"/>
    <cellStyle name="Uwaga 3" xfId="29396" hidden="1"/>
    <cellStyle name="Uwaga 3" xfId="29400" hidden="1"/>
    <cellStyle name="Uwaga 3" xfId="29405" hidden="1"/>
    <cellStyle name="Uwaga 3" xfId="29409" hidden="1"/>
    <cellStyle name="Uwaga 3" xfId="29414" hidden="1"/>
    <cellStyle name="Uwaga 3" xfId="29418" hidden="1"/>
    <cellStyle name="Uwaga 3" xfId="29419" hidden="1"/>
    <cellStyle name="Uwaga 3" xfId="29421" hidden="1"/>
    <cellStyle name="Uwaga 3" xfId="29433" hidden="1"/>
    <cellStyle name="Uwaga 3" xfId="29434" hidden="1"/>
    <cellStyle name="Uwaga 3" xfId="29436" hidden="1"/>
    <cellStyle name="Uwaga 3" xfId="29448" hidden="1"/>
    <cellStyle name="Uwaga 3" xfId="29450" hidden="1"/>
    <cellStyle name="Uwaga 3" xfId="29453" hidden="1"/>
    <cellStyle name="Uwaga 3" xfId="29463" hidden="1"/>
    <cellStyle name="Uwaga 3" xfId="29464" hidden="1"/>
    <cellStyle name="Uwaga 3" xfId="29466" hidden="1"/>
    <cellStyle name="Uwaga 3" xfId="29478" hidden="1"/>
    <cellStyle name="Uwaga 3" xfId="29479" hidden="1"/>
    <cellStyle name="Uwaga 3" xfId="29480" hidden="1"/>
    <cellStyle name="Uwaga 3" xfId="29494" hidden="1"/>
    <cellStyle name="Uwaga 3" xfId="29497" hidden="1"/>
    <cellStyle name="Uwaga 3" xfId="29501" hidden="1"/>
    <cellStyle name="Uwaga 3" xfId="29509" hidden="1"/>
    <cellStyle name="Uwaga 3" xfId="29512" hidden="1"/>
    <cellStyle name="Uwaga 3" xfId="29516" hidden="1"/>
    <cellStyle name="Uwaga 3" xfId="29524" hidden="1"/>
    <cellStyle name="Uwaga 3" xfId="29527" hidden="1"/>
    <cellStyle name="Uwaga 3" xfId="29531" hidden="1"/>
    <cellStyle name="Uwaga 3" xfId="29538" hidden="1"/>
    <cellStyle name="Uwaga 3" xfId="29539" hidden="1"/>
    <cellStyle name="Uwaga 3" xfId="29541" hidden="1"/>
    <cellStyle name="Uwaga 3" xfId="29554" hidden="1"/>
    <cellStyle name="Uwaga 3" xfId="29557" hidden="1"/>
    <cellStyle name="Uwaga 3" xfId="29560" hidden="1"/>
    <cellStyle name="Uwaga 3" xfId="29569" hidden="1"/>
    <cellStyle name="Uwaga 3" xfId="29572" hidden="1"/>
    <cellStyle name="Uwaga 3" xfId="29576" hidden="1"/>
    <cellStyle name="Uwaga 3" xfId="29584" hidden="1"/>
    <cellStyle name="Uwaga 3" xfId="29586" hidden="1"/>
    <cellStyle name="Uwaga 3" xfId="29589" hidden="1"/>
    <cellStyle name="Uwaga 3" xfId="29598" hidden="1"/>
    <cellStyle name="Uwaga 3" xfId="29599" hidden="1"/>
    <cellStyle name="Uwaga 3" xfId="29600" hidden="1"/>
    <cellStyle name="Uwaga 3" xfId="29613" hidden="1"/>
    <cellStyle name="Uwaga 3" xfId="29614" hidden="1"/>
    <cellStyle name="Uwaga 3" xfId="29616" hidden="1"/>
    <cellStyle name="Uwaga 3" xfId="29628" hidden="1"/>
    <cellStyle name="Uwaga 3" xfId="29629" hidden="1"/>
    <cellStyle name="Uwaga 3" xfId="29631" hidden="1"/>
    <cellStyle name="Uwaga 3" xfId="29643" hidden="1"/>
    <cellStyle name="Uwaga 3" xfId="29644" hidden="1"/>
    <cellStyle name="Uwaga 3" xfId="29646" hidden="1"/>
    <cellStyle name="Uwaga 3" xfId="29658" hidden="1"/>
    <cellStyle name="Uwaga 3" xfId="29659" hidden="1"/>
    <cellStyle name="Uwaga 3" xfId="29660" hidden="1"/>
    <cellStyle name="Uwaga 3" xfId="29674" hidden="1"/>
    <cellStyle name="Uwaga 3" xfId="29676" hidden="1"/>
    <cellStyle name="Uwaga 3" xfId="29679" hidden="1"/>
    <cellStyle name="Uwaga 3" xfId="29689" hidden="1"/>
    <cellStyle name="Uwaga 3" xfId="29692" hidden="1"/>
    <cellStyle name="Uwaga 3" xfId="29695" hidden="1"/>
    <cellStyle name="Uwaga 3" xfId="29704" hidden="1"/>
    <cellStyle name="Uwaga 3" xfId="29706" hidden="1"/>
    <cellStyle name="Uwaga 3" xfId="29709" hidden="1"/>
    <cellStyle name="Uwaga 3" xfId="29718" hidden="1"/>
    <cellStyle name="Uwaga 3" xfId="29719" hidden="1"/>
    <cellStyle name="Uwaga 3" xfId="29720" hidden="1"/>
    <cellStyle name="Uwaga 3" xfId="29733" hidden="1"/>
    <cellStyle name="Uwaga 3" xfId="29735" hidden="1"/>
    <cellStyle name="Uwaga 3" xfId="29737" hidden="1"/>
    <cellStyle name="Uwaga 3" xfId="29748" hidden="1"/>
    <cellStyle name="Uwaga 3" xfId="29750" hidden="1"/>
    <cellStyle name="Uwaga 3" xfId="29752" hidden="1"/>
    <cellStyle name="Uwaga 3" xfId="29763" hidden="1"/>
    <cellStyle name="Uwaga 3" xfId="29765" hidden="1"/>
    <cellStyle name="Uwaga 3" xfId="29767" hidden="1"/>
    <cellStyle name="Uwaga 3" xfId="29778" hidden="1"/>
    <cellStyle name="Uwaga 3" xfId="29779" hidden="1"/>
    <cellStyle name="Uwaga 3" xfId="29780" hidden="1"/>
    <cellStyle name="Uwaga 3" xfId="29793" hidden="1"/>
    <cellStyle name="Uwaga 3" xfId="29795" hidden="1"/>
    <cellStyle name="Uwaga 3" xfId="29797" hidden="1"/>
    <cellStyle name="Uwaga 3" xfId="29808" hidden="1"/>
    <cellStyle name="Uwaga 3" xfId="29810" hidden="1"/>
    <cellStyle name="Uwaga 3" xfId="29812" hidden="1"/>
    <cellStyle name="Uwaga 3" xfId="29823" hidden="1"/>
    <cellStyle name="Uwaga 3" xfId="29825" hidden="1"/>
    <cellStyle name="Uwaga 3" xfId="29826" hidden="1"/>
    <cellStyle name="Uwaga 3" xfId="29838" hidden="1"/>
    <cellStyle name="Uwaga 3" xfId="29839" hidden="1"/>
    <cellStyle name="Uwaga 3" xfId="29840" hidden="1"/>
    <cellStyle name="Uwaga 3" xfId="29853" hidden="1"/>
    <cellStyle name="Uwaga 3" xfId="29855" hidden="1"/>
    <cellStyle name="Uwaga 3" xfId="29857" hidden="1"/>
    <cellStyle name="Uwaga 3" xfId="29868" hidden="1"/>
    <cellStyle name="Uwaga 3" xfId="29870" hidden="1"/>
    <cellStyle name="Uwaga 3" xfId="29872" hidden="1"/>
    <cellStyle name="Uwaga 3" xfId="29883" hidden="1"/>
    <cellStyle name="Uwaga 3" xfId="29885" hidden="1"/>
    <cellStyle name="Uwaga 3" xfId="29887" hidden="1"/>
    <cellStyle name="Uwaga 3" xfId="29898" hidden="1"/>
    <cellStyle name="Uwaga 3" xfId="29899" hidden="1"/>
    <cellStyle name="Uwaga 3" xfId="29901" hidden="1"/>
    <cellStyle name="Uwaga 3" xfId="29912" hidden="1"/>
    <cellStyle name="Uwaga 3" xfId="29914" hidden="1"/>
    <cellStyle name="Uwaga 3" xfId="29915" hidden="1"/>
    <cellStyle name="Uwaga 3" xfId="29924" hidden="1"/>
    <cellStyle name="Uwaga 3" xfId="29927" hidden="1"/>
    <cellStyle name="Uwaga 3" xfId="29929" hidden="1"/>
    <cellStyle name="Uwaga 3" xfId="29940" hidden="1"/>
    <cellStyle name="Uwaga 3" xfId="29942" hidden="1"/>
    <cellStyle name="Uwaga 3" xfId="29944" hidden="1"/>
    <cellStyle name="Uwaga 3" xfId="29956" hidden="1"/>
    <cellStyle name="Uwaga 3" xfId="29958" hidden="1"/>
    <cellStyle name="Uwaga 3" xfId="29960" hidden="1"/>
    <cellStyle name="Uwaga 3" xfId="29968" hidden="1"/>
    <cellStyle name="Uwaga 3" xfId="29970" hidden="1"/>
    <cellStyle name="Uwaga 3" xfId="29973" hidden="1"/>
    <cellStyle name="Uwaga 3" xfId="29963" hidden="1"/>
    <cellStyle name="Uwaga 3" xfId="29962" hidden="1"/>
    <cellStyle name="Uwaga 3" xfId="29961" hidden="1"/>
    <cellStyle name="Uwaga 3" xfId="29948" hidden="1"/>
    <cellStyle name="Uwaga 3" xfId="29947" hidden="1"/>
    <cellStyle name="Uwaga 3" xfId="29946" hidden="1"/>
    <cellStyle name="Uwaga 3" xfId="29933" hidden="1"/>
    <cellStyle name="Uwaga 3" xfId="29932" hidden="1"/>
    <cellStyle name="Uwaga 3" xfId="29931" hidden="1"/>
    <cellStyle name="Uwaga 3" xfId="29918" hidden="1"/>
    <cellStyle name="Uwaga 3" xfId="29917" hidden="1"/>
    <cellStyle name="Uwaga 3" xfId="29916" hidden="1"/>
    <cellStyle name="Uwaga 3" xfId="29903" hidden="1"/>
    <cellStyle name="Uwaga 3" xfId="29902" hidden="1"/>
    <cellStyle name="Uwaga 3" xfId="29900" hidden="1"/>
    <cellStyle name="Uwaga 3" xfId="29889" hidden="1"/>
    <cellStyle name="Uwaga 3" xfId="29886" hidden="1"/>
    <cellStyle name="Uwaga 3" xfId="29884" hidden="1"/>
    <cellStyle name="Uwaga 3" xfId="29874" hidden="1"/>
    <cellStyle name="Uwaga 3" xfId="29871" hidden="1"/>
    <cellStyle name="Uwaga 3" xfId="29869" hidden="1"/>
    <cellStyle name="Uwaga 3" xfId="29859" hidden="1"/>
    <cellStyle name="Uwaga 3" xfId="29856" hidden="1"/>
    <cellStyle name="Uwaga 3" xfId="29854" hidden="1"/>
    <cellStyle name="Uwaga 3" xfId="29844" hidden="1"/>
    <cellStyle name="Uwaga 3" xfId="29842" hidden="1"/>
    <cellStyle name="Uwaga 3" xfId="29841" hidden="1"/>
    <cellStyle name="Uwaga 3" xfId="29829" hidden="1"/>
    <cellStyle name="Uwaga 3" xfId="29827" hidden="1"/>
    <cellStyle name="Uwaga 3" xfId="29824" hidden="1"/>
    <cellStyle name="Uwaga 3" xfId="29814" hidden="1"/>
    <cellStyle name="Uwaga 3" xfId="29811" hidden="1"/>
    <cellStyle name="Uwaga 3" xfId="29809" hidden="1"/>
    <cellStyle name="Uwaga 3" xfId="29799" hidden="1"/>
    <cellStyle name="Uwaga 3" xfId="29796" hidden="1"/>
    <cellStyle name="Uwaga 3" xfId="29794" hidden="1"/>
    <cellStyle name="Uwaga 3" xfId="29784" hidden="1"/>
    <cellStyle name="Uwaga 3" xfId="29782" hidden="1"/>
    <cellStyle name="Uwaga 3" xfId="29781" hidden="1"/>
    <cellStyle name="Uwaga 3" xfId="29769" hidden="1"/>
    <cellStyle name="Uwaga 3" xfId="29766" hidden="1"/>
    <cellStyle name="Uwaga 3" xfId="29764" hidden="1"/>
    <cellStyle name="Uwaga 3" xfId="29754" hidden="1"/>
    <cellStyle name="Uwaga 3" xfId="29751" hidden="1"/>
    <cellStyle name="Uwaga 3" xfId="29749" hidden="1"/>
    <cellStyle name="Uwaga 3" xfId="29739" hidden="1"/>
    <cellStyle name="Uwaga 3" xfId="29736" hidden="1"/>
    <cellStyle name="Uwaga 3" xfId="29734" hidden="1"/>
    <cellStyle name="Uwaga 3" xfId="29724" hidden="1"/>
    <cellStyle name="Uwaga 3" xfId="29722" hidden="1"/>
    <cellStyle name="Uwaga 3" xfId="29721" hidden="1"/>
    <cellStyle name="Uwaga 3" xfId="29708" hidden="1"/>
    <cellStyle name="Uwaga 3" xfId="29705" hidden="1"/>
    <cellStyle name="Uwaga 3" xfId="29703" hidden="1"/>
    <cellStyle name="Uwaga 3" xfId="29693" hidden="1"/>
    <cellStyle name="Uwaga 3" xfId="29690" hidden="1"/>
    <cellStyle name="Uwaga 3" xfId="29688" hidden="1"/>
    <cellStyle name="Uwaga 3" xfId="29678" hidden="1"/>
    <cellStyle name="Uwaga 3" xfId="29675" hidden="1"/>
    <cellStyle name="Uwaga 3" xfId="29673" hidden="1"/>
    <cellStyle name="Uwaga 3" xfId="29664" hidden="1"/>
    <cellStyle name="Uwaga 3" xfId="29662" hidden="1"/>
    <cellStyle name="Uwaga 3" xfId="29661" hidden="1"/>
    <cellStyle name="Uwaga 3" xfId="29649" hidden="1"/>
    <cellStyle name="Uwaga 3" xfId="29647" hidden="1"/>
    <cellStyle name="Uwaga 3" xfId="29645" hidden="1"/>
    <cellStyle name="Uwaga 3" xfId="29634" hidden="1"/>
    <cellStyle name="Uwaga 3" xfId="29632" hidden="1"/>
    <cellStyle name="Uwaga 3" xfId="29630" hidden="1"/>
    <cellStyle name="Uwaga 3" xfId="29619" hidden="1"/>
    <cellStyle name="Uwaga 3" xfId="29617" hidden="1"/>
    <cellStyle name="Uwaga 3" xfId="29615" hidden="1"/>
    <cellStyle name="Uwaga 3" xfId="29604" hidden="1"/>
    <cellStyle name="Uwaga 3" xfId="29602" hidden="1"/>
    <cellStyle name="Uwaga 3" xfId="29601" hidden="1"/>
    <cellStyle name="Uwaga 3" xfId="29588" hidden="1"/>
    <cellStyle name="Uwaga 3" xfId="29585" hidden="1"/>
    <cellStyle name="Uwaga 3" xfId="29583" hidden="1"/>
    <cellStyle name="Uwaga 3" xfId="29573" hidden="1"/>
    <cellStyle name="Uwaga 3" xfId="29570" hidden="1"/>
    <cellStyle name="Uwaga 3" xfId="29568" hidden="1"/>
    <cellStyle name="Uwaga 3" xfId="29558" hidden="1"/>
    <cellStyle name="Uwaga 3" xfId="29555" hidden="1"/>
    <cellStyle name="Uwaga 3" xfId="29553" hidden="1"/>
    <cellStyle name="Uwaga 3" xfId="29544" hidden="1"/>
    <cellStyle name="Uwaga 3" xfId="29542" hidden="1"/>
    <cellStyle name="Uwaga 3" xfId="29540" hidden="1"/>
    <cellStyle name="Uwaga 3" xfId="29528" hidden="1"/>
    <cellStyle name="Uwaga 3" xfId="29525" hidden="1"/>
    <cellStyle name="Uwaga 3" xfId="29523" hidden="1"/>
    <cellStyle name="Uwaga 3" xfId="29513" hidden="1"/>
    <cellStyle name="Uwaga 3" xfId="29510" hidden="1"/>
    <cellStyle name="Uwaga 3" xfId="29508" hidden="1"/>
    <cellStyle name="Uwaga 3" xfId="29498" hidden="1"/>
    <cellStyle name="Uwaga 3" xfId="29495" hidden="1"/>
    <cellStyle name="Uwaga 3" xfId="29493" hidden="1"/>
    <cellStyle name="Uwaga 3" xfId="29486" hidden="1"/>
    <cellStyle name="Uwaga 3" xfId="29483" hidden="1"/>
    <cellStyle name="Uwaga 3" xfId="29481" hidden="1"/>
    <cellStyle name="Uwaga 3" xfId="29471" hidden="1"/>
    <cellStyle name="Uwaga 3" xfId="29468" hidden="1"/>
    <cellStyle name="Uwaga 3" xfId="29465" hidden="1"/>
    <cellStyle name="Uwaga 3" xfId="29456" hidden="1"/>
    <cellStyle name="Uwaga 3" xfId="29452" hidden="1"/>
    <cellStyle name="Uwaga 3" xfId="29449" hidden="1"/>
    <cellStyle name="Uwaga 3" xfId="29441" hidden="1"/>
    <cellStyle name="Uwaga 3" xfId="29438" hidden="1"/>
    <cellStyle name="Uwaga 3" xfId="29435" hidden="1"/>
    <cellStyle name="Uwaga 3" xfId="29426" hidden="1"/>
    <cellStyle name="Uwaga 3" xfId="29423" hidden="1"/>
    <cellStyle name="Uwaga 3" xfId="29420" hidden="1"/>
    <cellStyle name="Uwaga 3" xfId="29410" hidden="1"/>
    <cellStyle name="Uwaga 3" xfId="29406" hidden="1"/>
    <cellStyle name="Uwaga 3" xfId="29403" hidden="1"/>
    <cellStyle name="Uwaga 3" xfId="29394" hidden="1"/>
    <cellStyle name="Uwaga 3" xfId="29390" hidden="1"/>
    <cellStyle name="Uwaga 3" xfId="29388" hidden="1"/>
    <cellStyle name="Uwaga 3" xfId="29380" hidden="1"/>
    <cellStyle name="Uwaga 3" xfId="29376" hidden="1"/>
    <cellStyle name="Uwaga 3" xfId="29373" hidden="1"/>
    <cellStyle name="Uwaga 3" xfId="29366" hidden="1"/>
    <cellStyle name="Uwaga 3" xfId="29363" hidden="1"/>
    <cellStyle name="Uwaga 3" xfId="29360" hidden="1"/>
    <cellStyle name="Uwaga 3" xfId="29351" hidden="1"/>
    <cellStyle name="Uwaga 3" xfId="29346" hidden="1"/>
    <cellStyle name="Uwaga 3" xfId="29343" hidden="1"/>
    <cellStyle name="Uwaga 3" xfId="29336" hidden="1"/>
    <cellStyle name="Uwaga 3" xfId="29331" hidden="1"/>
    <cellStyle name="Uwaga 3" xfId="29328" hidden="1"/>
    <cellStyle name="Uwaga 3" xfId="29321" hidden="1"/>
    <cellStyle name="Uwaga 3" xfId="29316" hidden="1"/>
    <cellStyle name="Uwaga 3" xfId="29313" hidden="1"/>
    <cellStyle name="Uwaga 3" xfId="29307" hidden="1"/>
    <cellStyle name="Uwaga 3" xfId="29303" hidden="1"/>
    <cellStyle name="Uwaga 3" xfId="29300" hidden="1"/>
    <cellStyle name="Uwaga 3" xfId="29292" hidden="1"/>
    <cellStyle name="Uwaga 3" xfId="29287" hidden="1"/>
    <cellStyle name="Uwaga 3" xfId="27530" hidden="1"/>
    <cellStyle name="Uwaga 3" xfId="27536" hidden="1"/>
    <cellStyle name="Uwaga 3" xfId="27541" hidden="1"/>
    <cellStyle name="Uwaga 3" xfId="27545" hidden="1"/>
    <cellStyle name="Uwaga 3" xfId="27551" hidden="1"/>
    <cellStyle name="Uwaga 3" xfId="27556" hidden="1"/>
    <cellStyle name="Uwaga 3" xfId="27560" hidden="1"/>
    <cellStyle name="Uwaga 3" xfId="27565" hidden="1"/>
    <cellStyle name="Uwaga 3" xfId="27569" hidden="1"/>
    <cellStyle name="Uwaga 3" xfId="27573" hidden="1"/>
    <cellStyle name="Uwaga 3" xfId="27581" hidden="1"/>
    <cellStyle name="Uwaga 3" xfId="27586" hidden="1"/>
    <cellStyle name="Uwaga 3" xfId="27590" hidden="1"/>
    <cellStyle name="Uwaga 3" xfId="27596" hidden="1"/>
    <cellStyle name="Uwaga 3" xfId="27601" hidden="1"/>
    <cellStyle name="Uwaga 3" xfId="27605" hidden="1"/>
    <cellStyle name="Uwaga 3" xfId="27611" hidden="1"/>
    <cellStyle name="Uwaga 3" xfId="27616" hidden="1"/>
    <cellStyle name="Uwaga 3" xfId="27620" hidden="1"/>
    <cellStyle name="Uwaga 3" xfId="27624" hidden="1"/>
    <cellStyle name="Uwaga 3" xfId="27629" hidden="1"/>
    <cellStyle name="Uwaga 3" xfId="27634" hidden="1"/>
    <cellStyle name="Uwaga 3" xfId="27639" hidden="1"/>
    <cellStyle name="Uwaga 3" xfId="27643" hidden="1"/>
    <cellStyle name="Uwaga 3" xfId="27647" hidden="1"/>
    <cellStyle name="Uwaga 3" xfId="27654" hidden="1"/>
    <cellStyle name="Uwaga 3" xfId="27658" hidden="1"/>
    <cellStyle name="Uwaga 3" xfId="27663" hidden="1"/>
    <cellStyle name="Uwaga 3" xfId="27669" hidden="1"/>
    <cellStyle name="Uwaga 3" xfId="27673" hidden="1"/>
    <cellStyle name="Uwaga 3" xfId="27678" hidden="1"/>
    <cellStyle name="Uwaga 3" xfId="27684" hidden="1"/>
    <cellStyle name="Uwaga 3" xfId="27688" hidden="1"/>
    <cellStyle name="Uwaga 3" xfId="27693" hidden="1"/>
    <cellStyle name="Uwaga 3" xfId="27699" hidden="1"/>
    <cellStyle name="Uwaga 3" xfId="27703" hidden="1"/>
    <cellStyle name="Uwaga 3" xfId="27707" hidden="1"/>
    <cellStyle name="Uwaga 3" xfId="29966" hidden="1"/>
    <cellStyle name="Uwaga 3" xfId="29965" hidden="1"/>
    <cellStyle name="Uwaga 3" xfId="29964" hidden="1"/>
    <cellStyle name="Uwaga 3" xfId="29951" hidden="1"/>
    <cellStyle name="Uwaga 3" xfId="29950" hidden="1"/>
    <cellStyle name="Uwaga 3" xfId="29949" hidden="1"/>
    <cellStyle name="Uwaga 3" xfId="29936" hidden="1"/>
    <cellStyle name="Uwaga 3" xfId="29935" hidden="1"/>
    <cellStyle name="Uwaga 3" xfId="29934" hidden="1"/>
    <cellStyle name="Uwaga 3" xfId="29921" hidden="1"/>
    <cellStyle name="Uwaga 3" xfId="29920" hidden="1"/>
    <cellStyle name="Uwaga 3" xfId="29919" hidden="1"/>
    <cellStyle name="Uwaga 3" xfId="29906" hidden="1"/>
    <cellStyle name="Uwaga 3" xfId="29905" hidden="1"/>
    <cellStyle name="Uwaga 3" xfId="29904" hidden="1"/>
    <cellStyle name="Uwaga 3" xfId="29892" hidden="1"/>
    <cellStyle name="Uwaga 3" xfId="29890" hidden="1"/>
    <cellStyle name="Uwaga 3" xfId="29888" hidden="1"/>
    <cellStyle name="Uwaga 3" xfId="29877" hidden="1"/>
    <cellStyle name="Uwaga 3" xfId="29875" hidden="1"/>
    <cellStyle name="Uwaga 3" xfId="29873" hidden="1"/>
    <cellStyle name="Uwaga 3" xfId="29862" hidden="1"/>
    <cellStyle name="Uwaga 3" xfId="29860" hidden="1"/>
    <cellStyle name="Uwaga 3" xfId="29858" hidden="1"/>
    <cellStyle name="Uwaga 3" xfId="29847" hidden="1"/>
    <cellStyle name="Uwaga 3" xfId="29845" hidden="1"/>
    <cellStyle name="Uwaga 3" xfId="29843" hidden="1"/>
    <cellStyle name="Uwaga 3" xfId="29832" hidden="1"/>
    <cellStyle name="Uwaga 3" xfId="29830" hidden="1"/>
    <cellStyle name="Uwaga 3" xfId="29828" hidden="1"/>
    <cellStyle name="Uwaga 3" xfId="29817" hidden="1"/>
    <cellStyle name="Uwaga 3" xfId="29815" hidden="1"/>
    <cellStyle name="Uwaga 3" xfId="29813" hidden="1"/>
    <cellStyle name="Uwaga 3" xfId="29802" hidden="1"/>
    <cellStyle name="Uwaga 3" xfId="29800" hidden="1"/>
    <cellStyle name="Uwaga 3" xfId="29798" hidden="1"/>
    <cellStyle name="Uwaga 3" xfId="29787" hidden="1"/>
    <cellStyle name="Uwaga 3" xfId="29785" hidden="1"/>
    <cellStyle name="Uwaga 3" xfId="29783" hidden="1"/>
    <cellStyle name="Uwaga 3" xfId="29772" hidden="1"/>
    <cellStyle name="Uwaga 3" xfId="29770" hidden="1"/>
    <cellStyle name="Uwaga 3" xfId="29768" hidden="1"/>
    <cellStyle name="Uwaga 3" xfId="29757" hidden="1"/>
    <cellStyle name="Uwaga 3" xfId="29755" hidden="1"/>
    <cellStyle name="Uwaga 3" xfId="29753" hidden="1"/>
    <cellStyle name="Uwaga 3" xfId="29742" hidden="1"/>
    <cellStyle name="Uwaga 3" xfId="29740" hidden="1"/>
    <cellStyle name="Uwaga 3" xfId="29738" hidden="1"/>
    <cellStyle name="Uwaga 3" xfId="29727" hidden="1"/>
    <cellStyle name="Uwaga 3" xfId="29725" hidden="1"/>
    <cellStyle name="Uwaga 3" xfId="29723" hidden="1"/>
    <cellStyle name="Uwaga 3" xfId="29712" hidden="1"/>
    <cellStyle name="Uwaga 3" xfId="29710" hidden="1"/>
    <cellStyle name="Uwaga 3" xfId="29707" hidden="1"/>
    <cellStyle name="Uwaga 3" xfId="29697" hidden="1"/>
    <cellStyle name="Uwaga 3" xfId="29694" hidden="1"/>
    <cellStyle name="Uwaga 3" xfId="29691" hidden="1"/>
    <cellStyle name="Uwaga 3" xfId="29682" hidden="1"/>
    <cellStyle name="Uwaga 3" xfId="29680" hidden="1"/>
    <cellStyle name="Uwaga 3" xfId="29677" hidden="1"/>
    <cellStyle name="Uwaga 3" xfId="29667" hidden="1"/>
    <cellStyle name="Uwaga 3" xfId="29665" hidden="1"/>
    <cellStyle name="Uwaga 3" xfId="29663" hidden="1"/>
    <cellStyle name="Uwaga 3" xfId="29652" hidden="1"/>
    <cellStyle name="Uwaga 3" xfId="29650" hidden="1"/>
    <cellStyle name="Uwaga 3" xfId="29648" hidden="1"/>
    <cellStyle name="Uwaga 3" xfId="29637" hidden="1"/>
    <cellStyle name="Uwaga 3" xfId="29635" hidden="1"/>
    <cellStyle name="Uwaga 3" xfId="29633" hidden="1"/>
    <cellStyle name="Uwaga 3" xfId="29622" hidden="1"/>
    <cellStyle name="Uwaga 3" xfId="29620" hidden="1"/>
    <cellStyle name="Uwaga 3" xfId="29618" hidden="1"/>
    <cellStyle name="Uwaga 3" xfId="29607" hidden="1"/>
    <cellStyle name="Uwaga 3" xfId="29605" hidden="1"/>
    <cellStyle name="Uwaga 3" xfId="29603" hidden="1"/>
    <cellStyle name="Uwaga 3" xfId="29592" hidden="1"/>
    <cellStyle name="Uwaga 3" xfId="29590" hidden="1"/>
    <cellStyle name="Uwaga 3" xfId="29587" hidden="1"/>
    <cellStyle name="Uwaga 3" xfId="29577" hidden="1"/>
    <cellStyle name="Uwaga 3" xfId="29574" hidden="1"/>
    <cellStyle name="Uwaga 3" xfId="29571" hidden="1"/>
    <cellStyle name="Uwaga 3" xfId="29562" hidden="1"/>
    <cellStyle name="Uwaga 3" xfId="29559" hidden="1"/>
    <cellStyle name="Uwaga 3" xfId="29556" hidden="1"/>
    <cellStyle name="Uwaga 3" xfId="29547" hidden="1"/>
    <cellStyle name="Uwaga 3" xfId="29545" hidden="1"/>
    <cellStyle name="Uwaga 3" xfId="29543" hidden="1"/>
    <cellStyle name="Uwaga 3" xfId="29532" hidden="1"/>
    <cellStyle name="Uwaga 3" xfId="29529" hidden="1"/>
    <cellStyle name="Uwaga 3" xfId="29526" hidden="1"/>
    <cellStyle name="Uwaga 3" xfId="29517" hidden="1"/>
    <cellStyle name="Uwaga 3" xfId="29514" hidden="1"/>
    <cellStyle name="Uwaga 3" xfId="29511" hidden="1"/>
    <cellStyle name="Uwaga 3" xfId="29502" hidden="1"/>
    <cellStyle name="Uwaga 3" xfId="29499" hidden="1"/>
    <cellStyle name="Uwaga 3" xfId="29496" hidden="1"/>
    <cellStyle name="Uwaga 3" xfId="29489" hidden="1"/>
    <cellStyle name="Uwaga 3" xfId="29485" hidden="1"/>
    <cellStyle name="Uwaga 3" xfId="29482" hidden="1"/>
    <cellStyle name="Uwaga 3" xfId="29474" hidden="1"/>
    <cellStyle name="Uwaga 3" xfId="29470" hidden="1"/>
    <cellStyle name="Uwaga 3" xfId="29467" hidden="1"/>
    <cellStyle name="Uwaga 3" xfId="29459" hidden="1"/>
    <cellStyle name="Uwaga 3" xfId="29455" hidden="1"/>
    <cellStyle name="Uwaga 3" xfId="29451" hidden="1"/>
    <cellStyle name="Uwaga 3" xfId="29444" hidden="1"/>
    <cellStyle name="Uwaga 3" xfId="29440" hidden="1"/>
    <cellStyle name="Uwaga 3" xfId="29437" hidden="1"/>
    <cellStyle name="Uwaga 3" xfId="29429" hidden="1"/>
    <cellStyle name="Uwaga 3" xfId="29425" hidden="1"/>
    <cellStyle name="Uwaga 3" xfId="29422" hidden="1"/>
    <cellStyle name="Uwaga 3" xfId="29413" hidden="1"/>
    <cellStyle name="Uwaga 3" xfId="29408" hidden="1"/>
    <cellStyle name="Uwaga 3" xfId="29404" hidden="1"/>
    <cellStyle name="Uwaga 3" xfId="29398" hidden="1"/>
    <cellStyle name="Uwaga 3" xfId="29393" hidden="1"/>
    <cellStyle name="Uwaga 3" xfId="29389" hidden="1"/>
    <cellStyle name="Uwaga 3" xfId="29383" hidden="1"/>
    <cellStyle name="Uwaga 3" xfId="29378" hidden="1"/>
    <cellStyle name="Uwaga 3" xfId="29374" hidden="1"/>
    <cellStyle name="Uwaga 3" xfId="29369" hidden="1"/>
    <cellStyle name="Uwaga 3" xfId="29365" hidden="1"/>
    <cellStyle name="Uwaga 3" xfId="29361" hidden="1"/>
    <cellStyle name="Uwaga 3" xfId="29354" hidden="1"/>
    <cellStyle name="Uwaga 3" xfId="29349" hidden="1"/>
    <cellStyle name="Uwaga 3" xfId="29345" hidden="1"/>
    <cellStyle name="Uwaga 3" xfId="29338" hidden="1"/>
    <cellStyle name="Uwaga 3" xfId="29333" hidden="1"/>
    <cellStyle name="Uwaga 3" xfId="29329" hidden="1"/>
    <cellStyle name="Uwaga 3" xfId="29324" hidden="1"/>
    <cellStyle name="Uwaga 3" xfId="29319" hidden="1"/>
    <cellStyle name="Uwaga 3" xfId="29315" hidden="1"/>
    <cellStyle name="Uwaga 3" xfId="29309" hidden="1"/>
    <cellStyle name="Uwaga 3" xfId="29305" hidden="1"/>
    <cellStyle name="Uwaga 3" xfId="29302" hidden="1"/>
    <cellStyle name="Uwaga 3" xfId="29295" hidden="1"/>
    <cellStyle name="Uwaga 3" xfId="29290" hidden="1"/>
    <cellStyle name="Uwaga 3" xfId="29285" hidden="1"/>
    <cellStyle name="Uwaga 3" xfId="27534" hidden="1"/>
    <cellStyle name="Uwaga 3" xfId="27539" hidden="1"/>
    <cellStyle name="Uwaga 3" xfId="27544" hidden="1"/>
    <cellStyle name="Uwaga 3" xfId="27549" hidden="1"/>
    <cellStyle name="Uwaga 3" xfId="27554" hidden="1"/>
    <cellStyle name="Uwaga 3" xfId="27559" hidden="1"/>
    <cellStyle name="Uwaga 3" xfId="27563" hidden="1"/>
    <cellStyle name="Uwaga 3" xfId="27567" hidden="1"/>
    <cellStyle name="Uwaga 3" xfId="27572" hidden="1"/>
    <cellStyle name="Uwaga 3" xfId="27579" hidden="1"/>
    <cellStyle name="Uwaga 3" xfId="27584" hidden="1"/>
    <cellStyle name="Uwaga 3" xfId="27589" hidden="1"/>
    <cellStyle name="Uwaga 3" xfId="27595" hidden="1"/>
    <cellStyle name="Uwaga 3" xfId="27600" hidden="1"/>
    <cellStyle name="Uwaga 3" xfId="27604" hidden="1"/>
    <cellStyle name="Uwaga 3" xfId="27609" hidden="1"/>
    <cellStyle name="Uwaga 3" xfId="27614" hidden="1"/>
    <cellStyle name="Uwaga 3" xfId="27619" hidden="1"/>
    <cellStyle name="Uwaga 3" xfId="27623" hidden="1"/>
    <cellStyle name="Uwaga 3" xfId="27628" hidden="1"/>
    <cellStyle name="Uwaga 3" xfId="27633" hidden="1"/>
    <cellStyle name="Uwaga 3" xfId="27638" hidden="1"/>
    <cellStyle name="Uwaga 3" xfId="27642" hidden="1"/>
    <cellStyle name="Uwaga 3" xfId="27646" hidden="1"/>
    <cellStyle name="Uwaga 3" xfId="27653" hidden="1"/>
    <cellStyle name="Uwaga 3" xfId="27657" hidden="1"/>
    <cellStyle name="Uwaga 3" xfId="27662" hidden="1"/>
    <cellStyle name="Uwaga 3" xfId="27668" hidden="1"/>
    <cellStyle name="Uwaga 3" xfId="27672" hidden="1"/>
    <cellStyle name="Uwaga 3" xfId="27677" hidden="1"/>
    <cellStyle name="Uwaga 3" xfId="27683" hidden="1"/>
    <cellStyle name="Uwaga 3" xfId="27687" hidden="1"/>
    <cellStyle name="Uwaga 3" xfId="27691" hidden="1"/>
    <cellStyle name="Uwaga 3" xfId="27698" hidden="1"/>
    <cellStyle name="Uwaga 3" xfId="27702" hidden="1"/>
    <cellStyle name="Uwaga 3" xfId="27706" hidden="1"/>
    <cellStyle name="Uwaga 3" xfId="29971" hidden="1"/>
    <cellStyle name="Uwaga 3" xfId="29969" hidden="1"/>
    <cellStyle name="Uwaga 3" xfId="29967" hidden="1"/>
    <cellStyle name="Uwaga 3" xfId="29954" hidden="1"/>
    <cellStyle name="Uwaga 3" xfId="29953" hidden="1"/>
    <cellStyle name="Uwaga 3" xfId="29952" hidden="1"/>
    <cellStyle name="Uwaga 3" xfId="29939" hidden="1"/>
    <cellStyle name="Uwaga 3" xfId="29938" hidden="1"/>
    <cellStyle name="Uwaga 3" xfId="29937" hidden="1"/>
    <cellStyle name="Uwaga 3" xfId="29925" hidden="1"/>
    <cellStyle name="Uwaga 3" xfId="29923" hidden="1"/>
    <cellStyle name="Uwaga 3" xfId="29922" hidden="1"/>
    <cellStyle name="Uwaga 3" xfId="29909" hidden="1"/>
    <cellStyle name="Uwaga 3" xfId="29908" hidden="1"/>
    <cellStyle name="Uwaga 3" xfId="29907" hidden="1"/>
    <cellStyle name="Uwaga 3" xfId="29895" hidden="1"/>
    <cellStyle name="Uwaga 3" xfId="29893" hidden="1"/>
    <cellStyle name="Uwaga 3" xfId="29891" hidden="1"/>
    <cellStyle name="Uwaga 3" xfId="29880" hidden="1"/>
    <cellStyle name="Uwaga 3" xfId="29878" hidden="1"/>
    <cellStyle name="Uwaga 3" xfId="29876" hidden="1"/>
    <cellStyle name="Uwaga 3" xfId="29865" hidden="1"/>
    <cellStyle name="Uwaga 3" xfId="29863" hidden="1"/>
    <cellStyle name="Uwaga 3" xfId="29861" hidden="1"/>
    <cellStyle name="Uwaga 3" xfId="29850" hidden="1"/>
    <cellStyle name="Uwaga 3" xfId="29848" hidden="1"/>
    <cellStyle name="Uwaga 3" xfId="29846" hidden="1"/>
    <cellStyle name="Uwaga 3" xfId="29835" hidden="1"/>
    <cellStyle name="Uwaga 3" xfId="29833" hidden="1"/>
    <cellStyle name="Uwaga 3" xfId="29831" hidden="1"/>
    <cellStyle name="Uwaga 3" xfId="29820" hidden="1"/>
    <cellStyle name="Uwaga 3" xfId="29818" hidden="1"/>
    <cellStyle name="Uwaga 3" xfId="29816" hidden="1"/>
    <cellStyle name="Uwaga 3" xfId="29805" hidden="1"/>
    <cellStyle name="Uwaga 3" xfId="29803" hidden="1"/>
    <cellStyle name="Uwaga 3" xfId="29801" hidden="1"/>
    <cellStyle name="Uwaga 3" xfId="29790" hidden="1"/>
    <cellStyle name="Uwaga 3" xfId="29788" hidden="1"/>
    <cellStyle name="Uwaga 3" xfId="29786" hidden="1"/>
    <cellStyle name="Uwaga 3" xfId="29775" hidden="1"/>
    <cellStyle name="Uwaga 3" xfId="29773" hidden="1"/>
    <cellStyle name="Uwaga 3" xfId="29771" hidden="1"/>
    <cellStyle name="Uwaga 3" xfId="29760" hidden="1"/>
    <cellStyle name="Uwaga 3" xfId="29758" hidden="1"/>
    <cellStyle name="Uwaga 3" xfId="29756" hidden="1"/>
    <cellStyle name="Uwaga 3" xfId="29745" hidden="1"/>
    <cellStyle name="Uwaga 3" xfId="29743" hidden="1"/>
    <cellStyle name="Uwaga 3" xfId="29741" hidden="1"/>
    <cellStyle name="Uwaga 3" xfId="29730" hidden="1"/>
    <cellStyle name="Uwaga 3" xfId="29728" hidden="1"/>
    <cellStyle name="Uwaga 3" xfId="29726" hidden="1"/>
    <cellStyle name="Uwaga 3" xfId="29715" hidden="1"/>
    <cellStyle name="Uwaga 3" xfId="29713" hidden="1"/>
    <cellStyle name="Uwaga 3" xfId="29711" hidden="1"/>
    <cellStyle name="Uwaga 3" xfId="29700" hidden="1"/>
    <cellStyle name="Uwaga 3" xfId="29698" hidden="1"/>
    <cellStyle name="Uwaga 3" xfId="29696" hidden="1"/>
    <cellStyle name="Uwaga 3" xfId="29685" hidden="1"/>
    <cellStyle name="Uwaga 3" xfId="29683" hidden="1"/>
    <cellStyle name="Uwaga 3" xfId="29681" hidden="1"/>
    <cellStyle name="Uwaga 3" xfId="29670" hidden="1"/>
    <cellStyle name="Uwaga 3" xfId="29668" hidden="1"/>
    <cellStyle name="Uwaga 3" xfId="29666" hidden="1"/>
    <cellStyle name="Uwaga 3" xfId="29655" hidden="1"/>
    <cellStyle name="Uwaga 3" xfId="29653" hidden="1"/>
    <cellStyle name="Uwaga 3" xfId="29651" hidden="1"/>
    <cellStyle name="Uwaga 3" xfId="29640" hidden="1"/>
    <cellStyle name="Uwaga 3" xfId="29638" hidden="1"/>
    <cellStyle name="Uwaga 3" xfId="29636" hidden="1"/>
    <cellStyle name="Uwaga 3" xfId="29625" hidden="1"/>
    <cellStyle name="Uwaga 3" xfId="29623" hidden="1"/>
    <cellStyle name="Uwaga 3" xfId="29621" hidden="1"/>
    <cellStyle name="Uwaga 3" xfId="29610" hidden="1"/>
    <cellStyle name="Uwaga 3" xfId="29608" hidden="1"/>
    <cellStyle name="Uwaga 3" xfId="29606" hidden="1"/>
    <cellStyle name="Uwaga 3" xfId="29595" hidden="1"/>
    <cellStyle name="Uwaga 3" xfId="29593" hidden="1"/>
    <cellStyle name="Uwaga 3" xfId="29591" hidden="1"/>
    <cellStyle name="Uwaga 3" xfId="29580" hidden="1"/>
    <cellStyle name="Uwaga 3" xfId="29578" hidden="1"/>
    <cellStyle name="Uwaga 3" xfId="29575" hidden="1"/>
    <cellStyle name="Uwaga 3" xfId="29565" hidden="1"/>
    <cellStyle name="Uwaga 3" xfId="29563" hidden="1"/>
    <cellStyle name="Uwaga 3" xfId="29561" hidden="1"/>
    <cellStyle name="Uwaga 3" xfId="29550" hidden="1"/>
    <cellStyle name="Uwaga 3" xfId="29548" hidden="1"/>
    <cellStyle name="Uwaga 3" xfId="29546" hidden="1"/>
    <cellStyle name="Uwaga 3" xfId="29535" hidden="1"/>
    <cellStyle name="Uwaga 3" xfId="29533" hidden="1"/>
    <cellStyle name="Uwaga 3" xfId="29530" hidden="1"/>
    <cellStyle name="Uwaga 3" xfId="29520" hidden="1"/>
    <cellStyle name="Uwaga 3" xfId="29518" hidden="1"/>
    <cellStyle name="Uwaga 3" xfId="29515" hidden="1"/>
    <cellStyle name="Uwaga 3" xfId="29505" hidden="1"/>
    <cellStyle name="Uwaga 3" xfId="29503" hidden="1"/>
    <cellStyle name="Uwaga 3" xfId="29500" hidden="1"/>
    <cellStyle name="Uwaga 3" xfId="29491" hidden="1"/>
    <cellStyle name="Uwaga 3" xfId="29488" hidden="1"/>
    <cellStyle name="Uwaga 3" xfId="29484" hidden="1"/>
    <cellStyle name="Uwaga 3" xfId="29476" hidden="1"/>
    <cellStyle name="Uwaga 3" xfId="29473" hidden="1"/>
    <cellStyle name="Uwaga 3" xfId="29469" hidden="1"/>
    <cellStyle name="Uwaga 3" xfId="29461" hidden="1"/>
    <cellStyle name="Uwaga 3" xfId="29458" hidden="1"/>
    <cellStyle name="Uwaga 3" xfId="29454" hidden="1"/>
    <cellStyle name="Uwaga 3" xfId="29446" hidden="1"/>
    <cellStyle name="Uwaga 3" xfId="29443" hidden="1"/>
    <cellStyle name="Uwaga 3" xfId="29439" hidden="1"/>
    <cellStyle name="Uwaga 3" xfId="29431" hidden="1"/>
    <cellStyle name="Uwaga 3" xfId="29428" hidden="1"/>
    <cellStyle name="Uwaga 3" xfId="29424" hidden="1"/>
    <cellStyle name="Uwaga 3" xfId="29416" hidden="1"/>
    <cellStyle name="Uwaga 3" xfId="29412" hidden="1"/>
    <cellStyle name="Uwaga 3" xfId="29407" hidden="1"/>
    <cellStyle name="Uwaga 3" xfId="29401" hidden="1"/>
    <cellStyle name="Uwaga 3" xfId="29397" hidden="1"/>
    <cellStyle name="Uwaga 3" xfId="29392" hidden="1"/>
    <cellStyle name="Uwaga 3" xfId="29386" hidden="1"/>
    <cellStyle name="Uwaga 3" xfId="29382" hidden="1"/>
    <cellStyle name="Uwaga 3" xfId="29377" hidden="1"/>
    <cellStyle name="Uwaga 3" xfId="29371" hidden="1"/>
    <cellStyle name="Uwaga 3" xfId="29368" hidden="1"/>
    <cellStyle name="Uwaga 3" xfId="29364" hidden="1"/>
    <cellStyle name="Uwaga 3" xfId="29356" hidden="1"/>
    <cellStyle name="Uwaga 3" xfId="29353" hidden="1"/>
    <cellStyle name="Uwaga 3" xfId="29348" hidden="1"/>
    <cellStyle name="Uwaga 3" xfId="29341" hidden="1"/>
    <cellStyle name="Uwaga 3" xfId="29337" hidden="1"/>
    <cellStyle name="Uwaga 3" xfId="29332" hidden="1"/>
    <cellStyle name="Uwaga 3" xfId="29326" hidden="1"/>
    <cellStyle name="Uwaga 3" xfId="29322" hidden="1"/>
    <cellStyle name="Uwaga 3" xfId="29317" hidden="1"/>
    <cellStyle name="Uwaga 3" xfId="29311" hidden="1"/>
    <cellStyle name="Uwaga 3" xfId="29308" hidden="1"/>
    <cellStyle name="Uwaga 3" xfId="29304" hidden="1"/>
    <cellStyle name="Uwaga 3" xfId="29296" hidden="1"/>
    <cellStyle name="Uwaga 3" xfId="29291" hidden="1"/>
    <cellStyle name="Uwaga 3" xfId="29286" hidden="1"/>
    <cellStyle name="Uwaga 3" xfId="27532" hidden="1"/>
    <cellStyle name="Uwaga 3" xfId="27537" hidden="1"/>
    <cellStyle name="Uwaga 3" xfId="27542" hidden="1"/>
    <cellStyle name="Uwaga 3" xfId="27547" hidden="1"/>
    <cellStyle name="Uwaga 3" xfId="27552" hidden="1"/>
    <cellStyle name="Uwaga 3" xfId="27557" hidden="1"/>
    <cellStyle name="Uwaga 3" xfId="27562" hidden="1"/>
    <cellStyle name="Uwaga 3" xfId="27566" hidden="1"/>
    <cellStyle name="Uwaga 3" xfId="27571" hidden="1"/>
    <cellStyle name="Uwaga 3" xfId="27578" hidden="1"/>
    <cellStyle name="Uwaga 3" xfId="27583" hidden="1"/>
    <cellStyle name="Uwaga 3" xfId="27588" hidden="1"/>
    <cellStyle name="Uwaga 3" xfId="27593" hidden="1"/>
    <cellStyle name="Uwaga 3" xfId="27598" hidden="1"/>
    <cellStyle name="Uwaga 3" xfId="27603" hidden="1"/>
    <cellStyle name="Uwaga 3" xfId="27608" hidden="1"/>
    <cellStyle name="Uwaga 3" xfId="27613" hidden="1"/>
    <cellStyle name="Uwaga 3" xfId="27618" hidden="1"/>
    <cellStyle name="Uwaga 3" xfId="27622" hidden="1"/>
    <cellStyle name="Uwaga 3" xfId="27627" hidden="1"/>
    <cellStyle name="Uwaga 3" xfId="27632" hidden="1"/>
    <cellStyle name="Uwaga 3" xfId="27637" hidden="1"/>
    <cellStyle name="Uwaga 3" xfId="27641" hidden="1"/>
    <cellStyle name="Uwaga 3" xfId="27645" hidden="1"/>
    <cellStyle name="Uwaga 3" xfId="27652" hidden="1"/>
    <cellStyle name="Uwaga 3" xfId="27656" hidden="1"/>
    <cellStyle name="Uwaga 3" xfId="27661" hidden="1"/>
    <cellStyle name="Uwaga 3" xfId="27667" hidden="1"/>
    <cellStyle name="Uwaga 3" xfId="27671" hidden="1"/>
    <cellStyle name="Uwaga 3" xfId="27676" hidden="1"/>
    <cellStyle name="Uwaga 3" xfId="27682" hidden="1"/>
    <cellStyle name="Uwaga 3" xfId="27686" hidden="1"/>
    <cellStyle name="Uwaga 3" xfId="27690" hidden="1"/>
    <cellStyle name="Uwaga 3" xfId="27697" hidden="1"/>
    <cellStyle name="Uwaga 3" xfId="27701" hidden="1"/>
    <cellStyle name="Uwaga 3" xfId="27705" hidden="1"/>
    <cellStyle name="Uwaga 3" xfId="29975" hidden="1"/>
    <cellStyle name="Uwaga 3" xfId="29974" hidden="1"/>
    <cellStyle name="Uwaga 3" xfId="29972" hidden="1"/>
    <cellStyle name="Uwaga 3" xfId="29959" hidden="1"/>
    <cellStyle name="Uwaga 3" xfId="29957" hidden="1"/>
    <cellStyle name="Uwaga 3" xfId="29955" hidden="1"/>
    <cellStyle name="Uwaga 3" xfId="29945" hidden="1"/>
    <cellStyle name="Uwaga 3" xfId="29943" hidden="1"/>
    <cellStyle name="Uwaga 3" xfId="29941" hidden="1"/>
    <cellStyle name="Uwaga 3" xfId="29930" hidden="1"/>
    <cellStyle name="Uwaga 3" xfId="29928" hidden="1"/>
    <cellStyle name="Uwaga 3" xfId="29926" hidden="1"/>
    <cellStyle name="Uwaga 3" xfId="29913" hidden="1"/>
    <cellStyle name="Uwaga 3" xfId="29911" hidden="1"/>
    <cellStyle name="Uwaga 3" xfId="29910" hidden="1"/>
    <cellStyle name="Uwaga 3" xfId="29897" hidden="1"/>
    <cellStyle name="Uwaga 3" xfId="29896" hidden="1"/>
    <cellStyle name="Uwaga 3" xfId="29894" hidden="1"/>
    <cellStyle name="Uwaga 3" xfId="29882" hidden="1"/>
    <cellStyle name="Uwaga 3" xfId="29881" hidden="1"/>
    <cellStyle name="Uwaga 3" xfId="29879" hidden="1"/>
    <cellStyle name="Uwaga 3" xfId="29867" hidden="1"/>
    <cellStyle name="Uwaga 3" xfId="29866" hidden="1"/>
    <cellStyle name="Uwaga 3" xfId="29864" hidden="1"/>
    <cellStyle name="Uwaga 3" xfId="29852" hidden="1"/>
    <cellStyle name="Uwaga 3" xfId="29851" hidden="1"/>
    <cellStyle name="Uwaga 3" xfId="29849" hidden="1"/>
    <cellStyle name="Uwaga 3" xfId="29837" hidden="1"/>
    <cellStyle name="Uwaga 3" xfId="29836" hidden="1"/>
    <cellStyle name="Uwaga 3" xfId="29834" hidden="1"/>
    <cellStyle name="Uwaga 3" xfId="29822" hidden="1"/>
    <cellStyle name="Uwaga 3" xfId="29821" hidden="1"/>
    <cellStyle name="Uwaga 3" xfId="29819" hidden="1"/>
    <cellStyle name="Uwaga 3" xfId="29807" hidden="1"/>
    <cellStyle name="Uwaga 3" xfId="29806" hidden="1"/>
    <cellStyle name="Uwaga 3" xfId="29804" hidden="1"/>
    <cellStyle name="Uwaga 3" xfId="29792" hidden="1"/>
    <cellStyle name="Uwaga 3" xfId="29791" hidden="1"/>
    <cellStyle name="Uwaga 3" xfId="29789" hidden="1"/>
    <cellStyle name="Uwaga 3" xfId="29777" hidden="1"/>
    <cellStyle name="Uwaga 3" xfId="29776" hidden="1"/>
    <cellStyle name="Uwaga 3" xfId="29774" hidden="1"/>
    <cellStyle name="Uwaga 3" xfId="29762" hidden="1"/>
    <cellStyle name="Uwaga 3" xfId="29761" hidden="1"/>
    <cellStyle name="Uwaga 3" xfId="29759" hidden="1"/>
    <cellStyle name="Uwaga 3" xfId="29747" hidden="1"/>
    <cellStyle name="Uwaga 3" xfId="29746" hidden="1"/>
    <cellStyle name="Uwaga 3" xfId="29744" hidden="1"/>
    <cellStyle name="Uwaga 3" xfId="29732" hidden="1"/>
    <cellStyle name="Uwaga 3" xfId="29731" hidden="1"/>
    <cellStyle name="Uwaga 3" xfId="29729" hidden="1"/>
    <cellStyle name="Uwaga 3" xfId="29717" hidden="1"/>
    <cellStyle name="Uwaga 3" xfId="29716" hidden="1"/>
    <cellStyle name="Uwaga 3" xfId="29714" hidden="1"/>
    <cellStyle name="Uwaga 3" xfId="29702" hidden="1"/>
    <cellStyle name="Uwaga 3" xfId="29701" hidden="1"/>
    <cellStyle name="Uwaga 3" xfId="29699" hidden="1"/>
    <cellStyle name="Uwaga 3" xfId="29687" hidden="1"/>
    <cellStyle name="Uwaga 3" xfId="29686" hidden="1"/>
    <cellStyle name="Uwaga 3" xfId="29684" hidden="1"/>
    <cellStyle name="Uwaga 3" xfId="29672" hidden="1"/>
    <cellStyle name="Uwaga 3" xfId="29671" hidden="1"/>
    <cellStyle name="Uwaga 3" xfId="29669" hidden="1"/>
    <cellStyle name="Uwaga 3" xfId="29657" hidden="1"/>
    <cellStyle name="Uwaga 3" xfId="29656" hidden="1"/>
    <cellStyle name="Uwaga 3" xfId="29654" hidden="1"/>
    <cellStyle name="Uwaga 3" xfId="29642" hidden="1"/>
    <cellStyle name="Uwaga 3" xfId="29641" hidden="1"/>
    <cellStyle name="Uwaga 3" xfId="29639" hidden="1"/>
    <cellStyle name="Uwaga 3" xfId="29627" hidden="1"/>
    <cellStyle name="Uwaga 3" xfId="29626" hidden="1"/>
    <cellStyle name="Uwaga 3" xfId="29624" hidden="1"/>
    <cellStyle name="Uwaga 3" xfId="29612" hidden="1"/>
    <cellStyle name="Uwaga 3" xfId="29611" hidden="1"/>
    <cellStyle name="Uwaga 3" xfId="29609" hidden="1"/>
    <cellStyle name="Uwaga 3" xfId="29597" hidden="1"/>
    <cellStyle name="Uwaga 3" xfId="29596" hidden="1"/>
    <cellStyle name="Uwaga 3" xfId="29594" hidden="1"/>
    <cellStyle name="Uwaga 3" xfId="29582" hidden="1"/>
    <cellStyle name="Uwaga 3" xfId="29581" hidden="1"/>
    <cellStyle name="Uwaga 3" xfId="29579" hidden="1"/>
    <cellStyle name="Uwaga 3" xfId="29567" hidden="1"/>
    <cellStyle name="Uwaga 3" xfId="29566" hidden="1"/>
    <cellStyle name="Uwaga 3" xfId="29564" hidden="1"/>
    <cellStyle name="Uwaga 3" xfId="29552" hidden="1"/>
    <cellStyle name="Uwaga 3" xfId="29551" hidden="1"/>
    <cellStyle name="Uwaga 3" xfId="29549" hidden="1"/>
    <cellStyle name="Uwaga 3" xfId="29537" hidden="1"/>
    <cellStyle name="Uwaga 3" xfId="29536" hidden="1"/>
    <cellStyle name="Uwaga 3" xfId="29534" hidden="1"/>
    <cellStyle name="Uwaga 3" xfId="29522" hidden="1"/>
    <cellStyle name="Uwaga 3" xfId="29521" hidden="1"/>
    <cellStyle name="Uwaga 3" xfId="29519" hidden="1"/>
    <cellStyle name="Uwaga 3" xfId="29507" hidden="1"/>
    <cellStyle name="Uwaga 3" xfId="29506" hidden="1"/>
    <cellStyle name="Uwaga 3" xfId="29504" hidden="1"/>
    <cellStyle name="Uwaga 3" xfId="29492" hidden="1"/>
    <cellStyle name="Uwaga 3" xfId="29490" hidden="1"/>
    <cellStyle name="Uwaga 3" xfId="29487" hidden="1"/>
    <cellStyle name="Uwaga 3" xfId="29477" hidden="1"/>
    <cellStyle name="Uwaga 3" xfId="29475" hidden="1"/>
    <cellStyle name="Uwaga 3" xfId="29472" hidden="1"/>
    <cellStyle name="Uwaga 3" xfId="29462" hidden="1"/>
    <cellStyle name="Uwaga 3" xfId="29460" hidden="1"/>
    <cellStyle name="Uwaga 3" xfId="29457" hidden="1"/>
    <cellStyle name="Uwaga 3" xfId="29447" hidden="1"/>
    <cellStyle name="Uwaga 3" xfId="29445" hidden="1"/>
    <cellStyle name="Uwaga 3" xfId="29442" hidden="1"/>
    <cellStyle name="Uwaga 3" xfId="29432" hidden="1"/>
    <cellStyle name="Uwaga 3" xfId="29430" hidden="1"/>
    <cellStyle name="Uwaga 3" xfId="29427" hidden="1"/>
    <cellStyle name="Uwaga 3" xfId="29417" hidden="1"/>
    <cellStyle name="Uwaga 3" xfId="29415" hidden="1"/>
    <cellStyle name="Uwaga 3" xfId="29411" hidden="1"/>
    <cellStyle name="Uwaga 3" xfId="29402" hidden="1"/>
    <cellStyle name="Uwaga 3" xfId="29399" hidden="1"/>
    <cellStyle name="Uwaga 3" xfId="29395" hidden="1"/>
    <cellStyle name="Uwaga 3" xfId="29387" hidden="1"/>
    <cellStyle name="Uwaga 3" xfId="29385" hidden="1"/>
    <cellStyle name="Uwaga 3" xfId="29381" hidden="1"/>
    <cellStyle name="Uwaga 3" xfId="29372" hidden="1"/>
    <cellStyle name="Uwaga 3" xfId="29370" hidden="1"/>
    <cellStyle name="Uwaga 3" xfId="29367" hidden="1"/>
    <cellStyle name="Uwaga 3" xfId="29357" hidden="1"/>
    <cellStyle name="Uwaga 3" xfId="29355" hidden="1"/>
    <cellStyle name="Uwaga 3" xfId="29350" hidden="1"/>
    <cellStyle name="Uwaga 3" xfId="29342" hidden="1"/>
    <cellStyle name="Uwaga 3" xfId="29340" hidden="1"/>
    <cellStyle name="Uwaga 3" xfId="29335" hidden="1"/>
    <cellStyle name="Uwaga 3" xfId="29327" hidden="1"/>
    <cellStyle name="Uwaga 3" xfId="29325" hidden="1"/>
    <cellStyle name="Uwaga 3" xfId="29320" hidden="1"/>
    <cellStyle name="Uwaga 3" xfId="29312" hidden="1"/>
    <cellStyle name="Uwaga 3" xfId="29310" hidden="1"/>
    <cellStyle name="Uwaga 3" xfId="29306" hidden="1"/>
    <cellStyle name="Uwaga 3" xfId="29297" hidden="1"/>
    <cellStyle name="Uwaga 3" xfId="29294" hidden="1"/>
    <cellStyle name="Uwaga 3" xfId="29289" hidden="1"/>
    <cellStyle name="Uwaga 3" xfId="27531" hidden="1"/>
    <cellStyle name="Uwaga 3" xfId="27535" hidden="1"/>
    <cellStyle name="Uwaga 3" xfId="27540" hidden="1"/>
    <cellStyle name="Uwaga 3" xfId="27546" hidden="1"/>
    <cellStyle name="Uwaga 3" xfId="27550" hidden="1"/>
    <cellStyle name="Uwaga 3" xfId="27555" hidden="1"/>
    <cellStyle name="Uwaga 3" xfId="27561" hidden="1"/>
    <cellStyle name="Uwaga 3" xfId="27564" hidden="1"/>
    <cellStyle name="Uwaga 3" xfId="27568" hidden="1"/>
    <cellStyle name="Uwaga 3" xfId="27577" hidden="1"/>
    <cellStyle name="Uwaga 3" xfId="27582" hidden="1"/>
    <cellStyle name="Uwaga 3" xfId="27587" hidden="1"/>
    <cellStyle name="Uwaga 3" xfId="27592" hidden="1"/>
    <cellStyle name="Uwaga 3" xfId="27597" hidden="1"/>
    <cellStyle name="Uwaga 3" xfId="27602" hidden="1"/>
    <cellStyle name="Uwaga 3" xfId="27607" hidden="1"/>
    <cellStyle name="Uwaga 3" xfId="27612" hidden="1"/>
    <cellStyle name="Uwaga 3" xfId="27617" hidden="1"/>
    <cellStyle name="Uwaga 3" xfId="27621" hidden="1"/>
    <cellStyle name="Uwaga 3" xfId="27626" hidden="1"/>
    <cellStyle name="Uwaga 3" xfId="27631" hidden="1"/>
    <cellStyle name="Uwaga 3" xfId="27636" hidden="1"/>
    <cellStyle name="Uwaga 3" xfId="27640" hidden="1"/>
    <cellStyle name="Uwaga 3" xfId="27644" hidden="1"/>
    <cellStyle name="Uwaga 3" xfId="27651" hidden="1"/>
    <cellStyle name="Uwaga 3" xfId="27655" hidden="1"/>
    <cellStyle name="Uwaga 3" xfId="27660" hidden="1"/>
    <cellStyle name="Uwaga 3" xfId="27666" hidden="1"/>
    <cellStyle name="Uwaga 3" xfId="27670" hidden="1"/>
    <cellStyle name="Uwaga 3" xfId="27675" hidden="1"/>
    <cellStyle name="Uwaga 3" xfId="27681" hidden="1"/>
    <cellStyle name="Uwaga 3" xfId="27685" hidden="1"/>
    <cellStyle name="Uwaga 3" xfId="27689" hidden="1"/>
    <cellStyle name="Uwaga 3" xfId="27696" hidden="1"/>
    <cellStyle name="Uwaga 3" xfId="27700" hidden="1"/>
    <cellStyle name="Uwaga 3" xfId="27704" hidden="1"/>
    <cellStyle name="Uwaga 3" xfId="28728" hidden="1"/>
    <cellStyle name="Uwaga 3" xfId="28729" hidden="1"/>
    <cellStyle name="Uwaga 3" xfId="28730" hidden="1"/>
    <cellStyle name="Uwaga 3" xfId="28737" hidden="1"/>
    <cellStyle name="Uwaga 3" xfId="28738" hidden="1"/>
    <cellStyle name="Uwaga 3" xfId="28739" hidden="1"/>
    <cellStyle name="Uwaga 3" xfId="28746" hidden="1"/>
    <cellStyle name="Uwaga 3" xfId="28747" hidden="1"/>
    <cellStyle name="Uwaga 3" xfId="28748" hidden="1"/>
    <cellStyle name="Uwaga 3" xfId="28755" hidden="1"/>
    <cellStyle name="Uwaga 3" xfId="28756" hidden="1"/>
    <cellStyle name="Uwaga 3" xfId="28757" hidden="1"/>
    <cellStyle name="Uwaga 3" xfId="28764" hidden="1"/>
    <cellStyle name="Uwaga 3" xfId="28765" hidden="1"/>
    <cellStyle name="Uwaga 3" xfId="28766" hidden="1"/>
    <cellStyle name="Uwaga 3" xfId="28773" hidden="1"/>
    <cellStyle name="Uwaga 3" xfId="28774" hidden="1"/>
    <cellStyle name="Uwaga 3" xfId="28776" hidden="1"/>
    <cellStyle name="Uwaga 3" xfId="28782" hidden="1"/>
    <cellStyle name="Uwaga 3" xfId="28783" hidden="1"/>
    <cellStyle name="Uwaga 3" xfId="28785" hidden="1"/>
    <cellStyle name="Uwaga 3" xfId="28791" hidden="1"/>
    <cellStyle name="Uwaga 3" xfId="28792" hidden="1"/>
    <cellStyle name="Uwaga 3" xfId="28794" hidden="1"/>
    <cellStyle name="Uwaga 3" xfId="28800" hidden="1"/>
    <cellStyle name="Uwaga 3" xfId="28801" hidden="1"/>
    <cellStyle name="Uwaga 3" xfId="28803" hidden="1"/>
    <cellStyle name="Uwaga 3" xfId="28809" hidden="1"/>
    <cellStyle name="Uwaga 3" xfId="28810" hidden="1"/>
    <cellStyle name="Uwaga 3" xfId="28812" hidden="1"/>
    <cellStyle name="Uwaga 3" xfId="28818" hidden="1"/>
    <cellStyle name="Uwaga 3" xfId="28819" hidden="1"/>
    <cellStyle name="Uwaga 3" xfId="647" hidden="1"/>
    <cellStyle name="Uwaga 3" xfId="28826" hidden="1"/>
    <cellStyle name="Uwaga 3" xfId="28827" hidden="1"/>
    <cellStyle name="Uwaga 3" xfId="28829" hidden="1"/>
    <cellStyle name="Uwaga 3" xfId="28835" hidden="1"/>
    <cellStyle name="Uwaga 3" xfId="28836" hidden="1"/>
    <cellStyle name="Uwaga 3" xfId="28838" hidden="1"/>
    <cellStyle name="Uwaga 3" xfId="28844" hidden="1"/>
    <cellStyle name="Uwaga 3" xfId="28845" hidden="1"/>
    <cellStyle name="Uwaga 3" xfId="28847" hidden="1"/>
    <cellStyle name="Uwaga 3" xfId="28853" hidden="1"/>
    <cellStyle name="Uwaga 3" xfId="28854" hidden="1"/>
    <cellStyle name="Uwaga 3" xfId="28856" hidden="1"/>
    <cellStyle name="Uwaga 3" xfId="28862" hidden="1"/>
    <cellStyle name="Uwaga 3" xfId="28863" hidden="1"/>
    <cellStyle name="Uwaga 3" xfId="28865" hidden="1"/>
    <cellStyle name="Uwaga 3" xfId="28871" hidden="1"/>
    <cellStyle name="Uwaga 3" xfId="28872" hidden="1"/>
    <cellStyle name="Uwaga 3" xfId="28874" hidden="1"/>
    <cellStyle name="Uwaga 3" xfId="28880" hidden="1"/>
    <cellStyle name="Uwaga 3" xfId="28881" hidden="1"/>
    <cellStyle name="Uwaga 3" xfId="28884" hidden="1"/>
    <cellStyle name="Uwaga 3" xfId="28889" hidden="1"/>
    <cellStyle name="Uwaga 3" xfId="28891" hidden="1"/>
    <cellStyle name="Uwaga 3" xfId="28894" hidden="1"/>
    <cellStyle name="Uwaga 3" xfId="28898" hidden="1"/>
    <cellStyle name="Uwaga 3" xfId="28899" hidden="1"/>
    <cellStyle name="Uwaga 3" xfId="28902" hidden="1"/>
    <cellStyle name="Uwaga 3" xfId="28907" hidden="1"/>
    <cellStyle name="Uwaga 3" xfId="28908" hidden="1"/>
    <cellStyle name="Uwaga 3" xfId="28910" hidden="1"/>
    <cellStyle name="Uwaga 3" xfId="28916" hidden="1"/>
    <cellStyle name="Uwaga 3" xfId="28917" hidden="1"/>
    <cellStyle name="Uwaga 3" xfId="28919" hidden="1"/>
    <cellStyle name="Uwaga 3" xfId="28925" hidden="1"/>
    <cellStyle name="Uwaga 3" xfId="28926" hidden="1"/>
    <cellStyle name="Uwaga 3" xfId="28928" hidden="1"/>
    <cellStyle name="Uwaga 3" xfId="28934" hidden="1"/>
    <cellStyle name="Uwaga 3" xfId="28935" hidden="1"/>
    <cellStyle name="Uwaga 3" xfId="28937" hidden="1"/>
    <cellStyle name="Uwaga 3" xfId="28943" hidden="1"/>
    <cellStyle name="Uwaga 3" xfId="28944" hidden="1"/>
    <cellStyle name="Uwaga 3" xfId="28946" hidden="1"/>
    <cellStyle name="Uwaga 3" xfId="28952" hidden="1"/>
    <cellStyle name="Uwaga 3" xfId="28953" hidden="1"/>
    <cellStyle name="Uwaga 3" xfId="28956" hidden="1"/>
    <cellStyle name="Uwaga 3" xfId="28961" hidden="1"/>
    <cellStyle name="Uwaga 3" xfId="28963" hidden="1"/>
    <cellStyle name="Uwaga 3" xfId="28966" hidden="1"/>
    <cellStyle name="Uwaga 3" xfId="28970" hidden="1"/>
    <cellStyle name="Uwaga 3" xfId="28972" hidden="1"/>
    <cellStyle name="Uwaga 3" xfId="28975" hidden="1"/>
    <cellStyle name="Uwaga 3" xfId="28979" hidden="1"/>
    <cellStyle name="Uwaga 3" xfId="28980" hidden="1"/>
    <cellStyle name="Uwaga 3" xfId="28982" hidden="1"/>
    <cellStyle name="Uwaga 3" xfId="28988" hidden="1"/>
    <cellStyle name="Uwaga 3" xfId="28990" hidden="1"/>
    <cellStyle name="Uwaga 3" xfId="28993" hidden="1"/>
    <cellStyle name="Uwaga 3" xfId="28997" hidden="1"/>
    <cellStyle name="Uwaga 3" xfId="28999" hidden="1"/>
    <cellStyle name="Uwaga 3" xfId="29002" hidden="1"/>
    <cellStyle name="Uwaga 3" xfId="29006" hidden="1"/>
    <cellStyle name="Uwaga 3" xfId="29283" hidden="1"/>
    <cellStyle name="Uwaga 3" xfId="29010" hidden="1"/>
    <cellStyle name="Uwaga 3" xfId="29014" hidden="1"/>
    <cellStyle name="Uwaga 3" xfId="29016" hidden="1"/>
    <cellStyle name="Uwaga 3" xfId="29018" hidden="1"/>
    <cellStyle name="Uwaga 3" xfId="29023" hidden="1"/>
    <cellStyle name="Uwaga 3" xfId="29025" hidden="1"/>
    <cellStyle name="Uwaga 3" xfId="29027" hidden="1"/>
    <cellStyle name="Uwaga 3" xfId="29032" hidden="1"/>
    <cellStyle name="Uwaga 3" xfId="29034" hidden="1"/>
    <cellStyle name="Uwaga 3" xfId="29037" hidden="1"/>
    <cellStyle name="Uwaga 3" xfId="29041" hidden="1"/>
    <cellStyle name="Uwaga 3" xfId="29043" hidden="1"/>
    <cellStyle name="Uwaga 3" xfId="29045" hidden="1"/>
    <cellStyle name="Uwaga 3" xfId="29050" hidden="1"/>
    <cellStyle name="Uwaga 3" xfId="29052" hidden="1"/>
    <cellStyle name="Uwaga 3" xfId="29054" hidden="1"/>
    <cellStyle name="Uwaga 3" xfId="29060" hidden="1"/>
    <cellStyle name="Uwaga 3" xfId="29063" hidden="1"/>
    <cellStyle name="Uwaga 3" xfId="29066" hidden="1"/>
    <cellStyle name="Uwaga 3" xfId="29069" hidden="1"/>
    <cellStyle name="Uwaga 3" xfId="29072" hidden="1"/>
    <cellStyle name="Uwaga 3" xfId="29075" hidden="1"/>
    <cellStyle name="Uwaga 3" xfId="29078" hidden="1"/>
    <cellStyle name="Uwaga 3" xfId="29081" hidden="1"/>
    <cellStyle name="Uwaga 3" xfId="29084" hidden="1"/>
    <cellStyle name="Uwaga 3" xfId="29086" hidden="1"/>
    <cellStyle name="Uwaga 3" xfId="29088" hidden="1"/>
    <cellStyle name="Uwaga 3" xfId="29091" hidden="1"/>
    <cellStyle name="Uwaga 3" xfId="29095" hidden="1"/>
    <cellStyle name="Uwaga 3" xfId="29098" hidden="1"/>
    <cellStyle name="Uwaga 3" xfId="29101" hidden="1"/>
    <cellStyle name="Uwaga 3" xfId="29105" hidden="1"/>
    <cellStyle name="Uwaga 3" xfId="29108" hidden="1"/>
    <cellStyle name="Uwaga 3" xfId="29111" hidden="1"/>
    <cellStyle name="Uwaga 3" xfId="29113" hidden="1"/>
    <cellStyle name="Uwaga 3" xfId="29116" hidden="1"/>
    <cellStyle name="Uwaga 3" xfId="29119" hidden="1"/>
    <cellStyle name="Uwaga 3" xfId="29122" hidden="1"/>
    <cellStyle name="Uwaga 3" xfId="29124" hidden="1"/>
    <cellStyle name="Uwaga 3" xfId="29126" hidden="1"/>
    <cellStyle name="Uwaga 3" xfId="29131" hidden="1"/>
    <cellStyle name="Uwaga 3" xfId="29134" hidden="1"/>
    <cellStyle name="Uwaga 3" xfId="29137" hidden="1"/>
    <cellStyle name="Uwaga 3" xfId="29141" hidden="1"/>
    <cellStyle name="Uwaga 3" xfId="29144" hidden="1"/>
    <cellStyle name="Uwaga 3" xfId="29147" hidden="1"/>
    <cellStyle name="Uwaga 3" xfId="29150" hidden="1"/>
    <cellStyle name="Uwaga 3" xfId="29153" hidden="1"/>
    <cellStyle name="Uwaga 3" xfId="29156" hidden="1"/>
    <cellStyle name="Uwaga 3" xfId="29158" hidden="1"/>
    <cellStyle name="Uwaga 3" xfId="29160" hidden="1"/>
    <cellStyle name="Uwaga 3" xfId="29163" hidden="1"/>
    <cellStyle name="Uwaga 3" xfId="29168" hidden="1"/>
    <cellStyle name="Uwaga 3" xfId="29171" hidden="1"/>
    <cellStyle name="Uwaga 3" xfId="29174" hidden="1"/>
    <cellStyle name="Uwaga 3" xfId="29178" hidden="1"/>
    <cellStyle name="Uwaga 3" xfId="29181" hidden="1"/>
    <cellStyle name="Uwaga 3" xfId="29183" hidden="1"/>
    <cellStyle name="Uwaga 3" xfId="29186" hidden="1"/>
    <cellStyle name="Uwaga 3" xfId="29189" hidden="1"/>
    <cellStyle name="Uwaga 3" xfId="29192" hidden="1"/>
    <cellStyle name="Uwaga 3" xfId="29194" hidden="1"/>
    <cellStyle name="Uwaga 3" xfId="29197" hidden="1"/>
    <cellStyle name="Uwaga 3" xfId="29200" hidden="1"/>
    <cellStyle name="Uwaga 3" xfId="29203" hidden="1"/>
    <cellStyle name="Uwaga 3" xfId="29205" hidden="1"/>
    <cellStyle name="Uwaga 3" xfId="29207" hidden="1"/>
    <cellStyle name="Uwaga 3" xfId="29212" hidden="1"/>
    <cellStyle name="Uwaga 3" xfId="29214" hidden="1"/>
    <cellStyle name="Uwaga 3" xfId="29217" hidden="1"/>
    <cellStyle name="Uwaga 3" xfId="29221" hidden="1"/>
    <cellStyle name="Uwaga 3" xfId="29223" hidden="1"/>
    <cellStyle name="Uwaga 3" xfId="29226" hidden="1"/>
    <cellStyle name="Uwaga 3" xfId="29230" hidden="1"/>
    <cellStyle name="Uwaga 3" xfId="29232" hidden="1"/>
    <cellStyle name="Uwaga 3" xfId="29234" hidden="1"/>
    <cellStyle name="Uwaga 3" xfId="29239" hidden="1"/>
    <cellStyle name="Uwaga 3" xfId="29241" hidden="1"/>
    <cellStyle name="Uwaga 3" xfId="29243" hidden="1"/>
    <cellStyle name="Uwaga 3" xfId="30051" hidden="1"/>
    <cellStyle name="Uwaga 3" xfId="30052" hidden="1"/>
    <cellStyle name="Uwaga 3" xfId="30054" hidden="1"/>
    <cellStyle name="Uwaga 3" xfId="30066" hidden="1"/>
    <cellStyle name="Uwaga 3" xfId="30067" hidden="1"/>
    <cellStyle name="Uwaga 3" xfId="30072" hidden="1"/>
    <cellStyle name="Uwaga 3" xfId="30081" hidden="1"/>
    <cellStyle name="Uwaga 3" xfId="30082" hidden="1"/>
    <cellStyle name="Uwaga 3" xfId="30087" hidden="1"/>
    <cellStyle name="Uwaga 3" xfId="30096" hidden="1"/>
    <cellStyle name="Uwaga 3" xfId="30097" hidden="1"/>
    <cellStyle name="Uwaga 3" xfId="30098" hidden="1"/>
    <cellStyle name="Uwaga 3" xfId="30111" hidden="1"/>
    <cellStyle name="Uwaga 3" xfId="30116" hidden="1"/>
    <cellStyle name="Uwaga 3" xfId="30121" hidden="1"/>
    <cellStyle name="Uwaga 3" xfId="30131" hidden="1"/>
    <cellStyle name="Uwaga 3" xfId="30136" hidden="1"/>
    <cellStyle name="Uwaga 3" xfId="30140" hidden="1"/>
    <cellStyle name="Uwaga 3" xfId="30147" hidden="1"/>
    <cellStyle name="Uwaga 3" xfId="30152" hidden="1"/>
    <cellStyle name="Uwaga 3" xfId="30155" hidden="1"/>
    <cellStyle name="Uwaga 3" xfId="30161" hidden="1"/>
    <cellStyle name="Uwaga 3" xfId="30166" hidden="1"/>
    <cellStyle name="Uwaga 3" xfId="30170" hidden="1"/>
    <cellStyle name="Uwaga 3" xfId="30171" hidden="1"/>
    <cellStyle name="Uwaga 3" xfId="30172" hidden="1"/>
    <cellStyle name="Uwaga 3" xfId="30176" hidden="1"/>
    <cellStyle name="Uwaga 3" xfId="30188" hidden="1"/>
    <cellStyle name="Uwaga 3" xfId="30193" hidden="1"/>
    <cellStyle name="Uwaga 3" xfId="30198" hidden="1"/>
    <cellStyle name="Uwaga 3" xfId="30203" hidden="1"/>
    <cellStyle name="Uwaga 3" xfId="30208" hidden="1"/>
    <cellStyle name="Uwaga 3" xfId="30213" hidden="1"/>
    <cellStyle name="Uwaga 3" xfId="30217" hidden="1"/>
    <cellStyle name="Uwaga 3" xfId="30221" hidden="1"/>
    <cellStyle name="Uwaga 3" xfId="30226" hidden="1"/>
    <cellStyle name="Uwaga 3" xfId="30231" hidden="1"/>
    <cellStyle name="Uwaga 3" xfId="30232" hidden="1"/>
    <cellStyle name="Uwaga 3" xfId="30234" hidden="1"/>
    <cellStyle name="Uwaga 3" xfId="30247" hidden="1"/>
    <cellStyle name="Uwaga 3" xfId="30251" hidden="1"/>
    <cellStyle name="Uwaga 3" xfId="30256" hidden="1"/>
    <cellStyle name="Uwaga 3" xfId="30263" hidden="1"/>
    <cellStyle name="Uwaga 3" xfId="30267" hidden="1"/>
    <cellStyle name="Uwaga 3" xfId="30272" hidden="1"/>
    <cellStyle name="Uwaga 3" xfId="30277" hidden="1"/>
    <cellStyle name="Uwaga 3" xfId="30280" hidden="1"/>
    <cellStyle name="Uwaga 3" xfId="30285" hidden="1"/>
    <cellStyle name="Uwaga 3" xfId="30291" hidden="1"/>
    <cellStyle name="Uwaga 3" xfId="30292" hidden="1"/>
    <cellStyle name="Uwaga 3" xfId="30295" hidden="1"/>
    <cellStyle name="Uwaga 3" xfId="30308" hidden="1"/>
    <cellStyle name="Uwaga 3" xfId="30312" hidden="1"/>
    <cellStyle name="Uwaga 3" xfId="30317" hidden="1"/>
    <cellStyle name="Uwaga 3" xfId="30324" hidden="1"/>
    <cellStyle name="Uwaga 3" xfId="30329" hidden="1"/>
    <cellStyle name="Uwaga 3" xfId="30333" hidden="1"/>
    <cellStyle name="Uwaga 3" xfId="30338" hidden="1"/>
    <cellStyle name="Uwaga 3" xfId="30342" hidden="1"/>
    <cellStyle name="Uwaga 3" xfId="30347" hidden="1"/>
    <cellStyle name="Uwaga 3" xfId="30351" hidden="1"/>
    <cellStyle name="Uwaga 3" xfId="30352" hidden="1"/>
    <cellStyle name="Uwaga 3" xfId="30354" hidden="1"/>
    <cellStyle name="Uwaga 3" xfId="30366" hidden="1"/>
    <cellStyle name="Uwaga 3" xfId="30367" hidden="1"/>
    <cellStyle name="Uwaga 3" xfId="30369" hidden="1"/>
    <cellStyle name="Uwaga 3" xfId="30381" hidden="1"/>
    <cellStyle name="Uwaga 3" xfId="30383" hidden="1"/>
    <cellStyle name="Uwaga 3" xfId="30386" hidden="1"/>
    <cellStyle name="Uwaga 3" xfId="30396" hidden="1"/>
    <cellStyle name="Uwaga 3" xfId="30397" hidden="1"/>
    <cellStyle name="Uwaga 3" xfId="30399" hidden="1"/>
    <cellStyle name="Uwaga 3" xfId="30411" hidden="1"/>
    <cellStyle name="Uwaga 3" xfId="30412" hidden="1"/>
    <cellStyle name="Uwaga 3" xfId="30413" hidden="1"/>
    <cellStyle name="Uwaga 3" xfId="30427" hidden="1"/>
    <cellStyle name="Uwaga 3" xfId="30430" hidden="1"/>
    <cellStyle name="Uwaga 3" xfId="30434" hidden="1"/>
    <cellStyle name="Uwaga 3" xfId="30442" hidden="1"/>
    <cellStyle name="Uwaga 3" xfId="30445" hidden="1"/>
    <cellStyle name="Uwaga 3" xfId="30449" hidden="1"/>
    <cellStyle name="Uwaga 3" xfId="30457" hidden="1"/>
    <cellStyle name="Uwaga 3" xfId="30460" hidden="1"/>
    <cellStyle name="Uwaga 3" xfId="30464" hidden="1"/>
    <cellStyle name="Uwaga 3" xfId="30471" hidden="1"/>
    <cellStyle name="Uwaga 3" xfId="30472" hidden="1"/>
    <cellStyle name="Uwaga 3" xfId="30474" hidden="1"/>
    <cellStyle name="Uwaga 3" xfId="30487" hidden="1"/>
    <cellStyle name="Uwaga 3" xfId="30490" hidden="1"/>
    <cellStyle name="Uwaga 3" xfId="30493" hidden="1"/>
    <cellStyle name="Uwaga 3" xfId="30502" hidden="1"/>
    <cellStyle name="Uwaga 3" xfId="30505" hidden="1"/>
    <cellStyle name="Uwaga 3" xfId="30509" hidden="1"/>
    <cellStyle name="Uwaga 3" xfId="30517" hidden="1"/>
    <cellStyle name="Uwaga 3" xfId="30519" hidden="1"/>
    <cellStyle name="Uwaga 3" xfId="30522" hidden="1"/>
    <cellStyle name="Uwaga 3" xfId="30531" hidden="1"/>
    <cellStyle name="Uwaga 3" xfId="30532" hidden="1"/>
    <cellStyle name="Uwaga 3" xfId="30533" hidden="1"/>
    <cellStyle name="Uwaga 3" xfId="30546" hidden="1"/>
    <cellStyle name="Uwaga 3" xfId="30547" hidden="1"/>
    <cellStyle name="Uwaga 3" xfId="30549" hidden="1"/>
    <cellStyle name="Uwaga 3" xfId="30561" hidden="1"/>
    <cellStyle name="Uwaga 3" xfId="30562" hidden="1"/>
    <cellStyle name="Uwaga 3" xfId="30564" hidden="1"/>
    <cellStyle name="Uwaga 3" xfId="30576" hidden="1"/>
    <cellStyle name="Uwaga 3" xfId="30577" hidden="1"/>
    <cellStyle name="Uwaga 3" xfId="30579" hidden="1"/>
    <cellStyle name="Uwaga 3" xfId="30591" hidden="1"/>
    <cellStyle name="Uwaga 3" xfId="30592" hidden="1"/>
    <cellStyle name="Uwaga 3" xfId="30593" hidden="1"/>
    <cellStyle name="Uwaga 3" xfId="30607" hidden="1"/>
    <cellStyle name="Uwaga 3" xfId="30609" hidden="1"/>
    <cellStyle name="Uwaga 3" xfId="30612" hidden="1"/>
    <cellStyle name="Uwaga 3" xfId="30622" hidden="1"/>
    <cellStyle name="Uwaga 3" xfId="30625" hidden="1"/>
    <cellStyle name="Uwaga 3" xfId="30628" hidden="1"/>
    <cellStyle name="Uwaga 3" xfId="30637" hidden="1"/>
    <cellStyle name="Uwaga 3" xfId="30639" hidden="1"/>
    <cellStyle name="Uwaga 3" xfId="30642" hidden="1"/>
    <cellStyle name="Uwaga 3" xfId="30651" hidden="1"/>
    <cellStyle name="Uwaga 3" xfId="30652" hidden="1"/>
    <cellStyle name="Uwaga 3" xfId="30653" hidden="1"/>
    <cellStyle name="Uwaga 3" xfId="30666" hidden="1"/>
    <cellStyle name="Uwaga 3" xfId="30668" hidden="1"/>
    <cellStyle name="Uwaga 3" xfId="30670" hidden="1"/>
    <cellStyle name="Uwaga 3" xfId="30681" hidden="1"/>
    <cellStyle name="Uwaga 3" xfId="30683" hidden="1"/>
    <cellStyle name="Uwaga 3" xfId="30685" hidden="1"/>
    <cellStyle name="Uwaga 3" xfId="30696" hidden="1"/>
    <cellStyle name="Uwaga 3" xfId="30698" hidden="1"/>
    <cellStyle name="Uwaga 3" xfId="30700" hidden="1"/>
    <cellStyle name="Uwaga 3" xfId="30711" hidden="1"/>
    <cellStyle name="Uwaga 3" xfId="30712" hidden="1"/>
    <cellStyle name="Uwaga 3" xfId="30713" hidden="1"/>
    <cellStyle name="Uwaga 3" xfId="30726" hidden="1"/>
    <cellStyle name="Uwaga 3" xfId="30728" hidden="1"/>
    <cellStyle name="Uwaga 3" xfId="30730" hidden="1"/>
    <cellStyle name="Uwaga 3" xfId="30741" hidden="1"/>
    <cellStyle name="Uwaga 3" xfId="30743" hidden="1"/>
    <cellStyle name="Uwaga 3" xfId="30745" hidden="1"/>
    <cellStyle name="Uwaga 3" xfId="30756" hidden="1"/>
    <cellStyle name="Uwaga 3" xfId="30758" hidden="1"/>
    <cellStyle name="Uwaga 3" xfId="30759" hidden="1"/>
    <cellStyle name="Uwaga 3" xfId="30771" hidden="1"/>
    <cellStyle name="Uwaga 3" xfId="30772" hidden="1"/>
    <cellStyle name="Uwaga 3" xfId="30773" hidden="1"/>
    <cellStyle name="Uwaga 3" xfId="30786" hidden="1"/>
    <cellStyle name="Uwaga 3" xfId="30788" hidden="1"/>
    <cellStyle name="Uwaga 3" xfId="30790" hidden="1"/>
    <cellStyle name="Uwaga 3" xfId="30801" hidden="1"/>
    <cellStyle name="Uwaga 3" xfId="30803" hidden="1"/>
    <cellStyle name="Uwaga 3" xfId="30805" hidden="1"/>
    <cellStyle name="Uwaga 3" xfId="30816" hidden="1"/>
    <cellStyle name="Uwaga 3" xfId="30818" hidden="1"/>
    <cellStyle name="Uwaga 3" xfId="30820" hidden="1"/>
    <cellStyle name="Uwaga 3" xfId="30831" hidden="1"/>
    <cellStyle name="Uwaga 3" xfId="30832" hidden="1"/>
    <cellStyle name="Uwaga 3" xfId="30834" hidden="1"/>
    <cellStyle name="Uwaga 3" xfId="30845" hidden="1"/>
    <cellStyle name="Uwaga 3" xfId="30847" hidden="1"/>
    <cellStyle name="Uwaga 3" xfId="30848" hidden="1"/>
    <cellStyle name="Uwaga 3" xfId="30857" hidden="1"/>
    <cellStyle name="Uwaga 3" xfId="30860" hidden="1"/>
    <cellStyle name="Uwaga 3" xfId="30862" hidden="1"/>
    <cellStyle name="Uwaga 3" xfId="30873" hidden="1"/>
    <cellStyle name="Uwaga 3" xfId="30875" hidden="1"/>
    <cellStyle name="Uwaga 3" xfId="30877" hidden="1"/>
    <cellStyle name="Uwaga 3" xfId="30889" hidden="1"/>
    <cellStyle name="Uwaga 3" xfId="30891" hidden="1"/>
    <cellStyle name="Uwaga 3" xfId="30893" hidden="1"/>
    <cellStyle name="Uwaga 3" xfId="30901" hidden="1"/>
    <cellStyle name="Uwaga 3" xfId="30903" hidden="1"/>
    <cellStyle name="Uwaga 3" xfId="30906" hidden="1"/>
    <cellStyle name="Uwaga 3" xfId="30896" hidden="1"/>
    <cellStyle name="Uwaga 3" xfId="30895" hidden="1"/>
    <cellStyle name="Uwaga 3" xfId="30894" hidden="1"/>
    <cellStyle name="Uwaga 3" xfId="30881" hidden="1"/>
    <cellStyle name="Uwaga 3" xfId="30880" hidden="1"/>
    <cellStyle name="Uwaga 3" xfId="30879" hidden="1"/>
    <cellStyle name="Uwaga 3" xfId="30866" hidden="1"/>
    <cellStyle name="Uwaga 3" xfId="30865" hidden="1"/>
    <cellStyle name="Uwaga 3" xfId="30864" hidden="1"/>
    <cellStyle name="Uwaga 3" xfId="30851" hidden="1"/>
    <cellStyle name="Uwaga 3" xfId="30850" hidden="1"/>
    <cellStyle name="Uwaga 3" xfId="30849" hidden="1"/>
    <cellStyle name="Uwaga 3" xfId="30836" hidden="1"/>
    <cellStyle name="Uwaga 3" xfId="30835" hidden="1"/>
    <cellStyle name="Uwaga 3" xfId="30833" hidden="1"/>
    <cellStyle name="Uwaga 3" xfId="30822" hidden="1"/>
    <cellStyle name="Uwaga 3" xfId="30819" hidden="1"/>
    <cellStyle name="Uwaga 3" xfId="30817" hidden="1"/>
    <cellStyle name="Uwaga 3" xfId="30807" hidden="1"/>
    <cellStyle name="Uwaga 3" xfId="30804" hidden="1"/>
    <cellStyle name="Uwaga 3" xfId="30802" hidden="1"/>
    <cellStyle name="Uwaga 3" xfId="30792" hidden="1"/>
    <cellStyle name="Uwaga 3" xfId="30789" hidden="1"/>
    <cellStyle name="Uwaga 3" xfId="30787" hidden="1"/>
    <cellStyle name="Uwaga 3" xfId="30777" hidden="1"/>
    <cellStyle name="Uwaga 3" xfId="30775" hidden="1"/>
    <cellStyle name="Uwaga 3" xfId="30774" hidden="1"/>
    <cellStyle name="Uwaga 3" xfId="30762" hidden="1"/>
    <cellStyle name="Uwaga 3" xfId="30760" hidden="1"/>
    <cellStyle name="Uwaga 3" xfId="30757" hidden="1"/>
    <cellStyle name="Uwaga 3" xfId="30747" hidden="1"/>
    <cellStyle name="Uwaga 3" xfId="30744" hidden="1"/>
    <cellStyle name="Uwaga 3" xfId="30742" hidden="1"/>
    <cellStyle name="Uwaga 3" xfId="30732" hidden="1"/>
    <cellStyle name="Uwaga 3" xfId="30729" hidden="1"/>
    <cellStyle name="Uwaga 3" xfId="30727" hidden="1"/>
    <cellStyle name="Uwaga 3" xfId="30717" hidden="1"/>
    <cellStyle name="Uwaga 3" xfId="30715" hidden="1"/>
    <cellStyle name="Uwaga 3" xfId="30714" hidden="1"/>
    <cellStyle name="Uwaga 3" xfId="30702" hidden="1"/>
    <cellStyle name="Uwaga 3" xfId="30699" hidden="1"/>
    <cellStyle name="Uwaga 3" xfId="30697" hidden="1"/>
    <cellStyle name="Uwaga 3" xfId="30687" hidden="1"/>
    <cellStyle name="Uwaga 3" xfId="30684" hidden="1"/>
    <cellStyle name="Uwaga 3" xfId="30682" hidden="1"/>
    <cellStyle name="Uwaga 3" xfId="30672" hidden="1"/>
    <cellStyle name="Uwaga 3" xfId="30669" hidden="1"/>
    <cellStyle name="Uwaga 3" xfId="30667" hidden="1"/>
    <cellStyle name="Uwaga 3" xfId="30657" hidden="1"/>
    <cellStyle name="Uwaga 3" xfId="30655" hidden="1"/>
    <cellStyle name="Uwaga 3" xfId="30654" hidden="1"/>
    <cellStyle name="Uwaga 3" xfId="30641" hidden="1"/>
    <cellStyle name="Uwaga 3" xfId="30638" hidden="1"/>
    <cellStyle name="Uwaga 3" xfId="30636" hidden="1"/>
    <cellStyle name="Uwaga 3" xfId="30626" hidden="1"/>
    <cellStyle name="Uwaga 3" xfId="30623" hidden="1"/>
    <cellStyle name="Uwaga 3" xfId="30621" hidden="1"/>
    <cellStyle name="Uwaga 3" xfId="30611" hidden="1"/>
    <cellStyle name="Uwaga 3" xfId="30608" hidden="1"/>
    <cellStyle name="Uwaga 3" xfId="30606" hidden="1"/>
    <cellStyle name="Uwaga 3" xfId="30597" hidden="1"/>
    <cellStyle name="Uwaga 3" xfId="30595" hidden="1"/>
    <cellStyle name="Uwaga 3" xfId="30594" hidden="1"/>
    <cellStyle name="Uwaga 3" xfId="30582" hidden="1"/>
    <cellStyle name="Uwaga 3" xfId="30580" hidden="1"/>
    <cellStyle name="Uwaga 3" xfId="30578" hidden="1"/>
    <cellStyle name="Uwaga 3" xfId="30567" hidden="1"/>
    <cellStyle name="Uwaga 3" xfId="30565" hidden="1"/>
    <cellStyle name="Uwaga 3" xfId="30563" hidden="1"/>
    <cellStyle name="Uwaga 3" xfId="30552" hidden="1"/>
    <cellStyle name="Uwaga 3" xfId="30550" hidden="1"/>
    <cellStyle name="Uwaga 3" xfId="30548" hidden="1"/>
    <cellStyle name="Uwaga 3" xfId="30537" hidden="1"/>
    <cellStyle name="Uwaga 3" xfId="30535" hidden="1"/>
    <cellStyle name="Uwaga 3" xfId="30534" hidden="1"/>
    <cellStyle name="Uwaga 3" xfId="30521" hidden="1"/>
    <cellStyle name="Uwaga 3" xfId="30518" hidden="1"/>
    <cellStyle name="Uwaga 3" xfId="30516" hidden="1"/>
    <cellStyle name="Uwaga 3" xfId="30506" hidden="1"/>
    <cellStyle name="Uwaga 3" xfId="30503" hidden="1"/>
    <cellStyle name="Uwaga 3" xfId="30501" hidden="1"/>
    <cellStyle name="Uwaga 3" xfId="30491" hidden="1"/>
    <cellStyle name="Uwaga 3" xfId="30488" hidden="1"/>
    <cellStyle name="Uwaga 3" xfId="30486" hidden="1"/>
    <cellStyle name="Uwaga 3" xfId="30477" hidden="1"/>
    <cellStyle name="Uwaga 3" xfId="30475" hidden="1"/>
    <cellStyle name="Uwaga 3" xfId="30473" hidden="1"/>
    <cellStyle name="Uwaga 3" xfId="30461" hidden="1"/>
    <cellStyle name="Uwaga 3" xfId="30458" hidden="1"/>
    <cellStyle name="Uwaga 3" xfId="30456" hidden="1"/>
    <cellStyle name="Uwaga 3" xfId="30446" hidden="1"/>
    <cellStyle name="Uwaga 3" xfId="30443" hidden="1"/>
    <cellStyle name="Uwaga 3" xfId="30441" hidden="1"/>
    <cellStyle name="Uwaga 3" xfId="30431" hidden="1"/>
    <cellStyle name="Uwaga 3" xfId="30428" hidden="1"/>
    <cellStyle name="Uwaga 3" xfId="30426" hidden="1"/>
    <cellStyle name="Uwaga 3" xfId="30419" hidden="1"/>
    <cellStyle name="Uwaga 3" xfId="30416" hidden="1"/>
    <cellStyle name="Uwaga 3" xfId="30414" hidden="1"/>
    <cellStyle name="Uwaga 3" xfId="30404" hidden="1"/>
    <cellStyle name="Uwaga 3" xfId="30401" hidden="1"/>
    <cellStyle name="Uwaga 3" xfId="30398" hidden="1"/>
    <cellStyle name="Uwaga 3" xfId="30389" hidden="1"/>
    <cellStyle name="Uwaga 3" xfId="30385" hidden="1"/>
    <cellStyle name="Uwaga 3" xfId="30382" hidden="1"/>
    <cellStyle name="Uwaga 3" xfId="30374" hidden="1"/>
    <cellStyle name="Uwaga 3" xfId="30371" hidden="1"/>
    <cellStyle name="Uwaga 3" xfId="30368" hidden="1"/>
    <cellStyle name="Uwaga 3" xfId="30359" hidden="1"/>
    <cellStyle name="Uwaga 3" xfId="30356" hidden="1"/>
    <cellStyle name="Uwaga 3" xfId="30353" hidden="1"/>
    <cellStyle name="Uwaga 3" xfId="30343" hidden="1"/>
    <cellStyle name="Uwaga 3" xfId="30339" hidden="1"/>
    <cellStyle name="Uwaga 3" xfId="30336" hidden="1"/>
    <cellStyle name="Uwaga 3" xfId="30327" hidden="1"/>
    <cellStyle name="Uwaga 3" xfId="30323" hidden="1"/>
    <cellStyle name="Uwaga 3" xfId="30321" hidden="1"/>
    <cellStyle name="Uwaga 3" xfId="30313" hidden="1"/>
    <cellStyle name="Uwaga 3" xfId="30309" hidden="1"/>
    <cellStyle name="Uwaga 3" xfId="30306" hidden="1"/>
    <cellStyle name="Uwaga 3" xfId="30299" hidden="1"/>
    <cellStyle name="Uwaga 3" xfId="30296" hidden="1"/>
    <cellStyle name="Uwaga 3" xfId="30293" hidden="1"/>
    <cellStyle name="Uwaga 3" xfId="30284" hidden="1"/>
    <cellStyle name="Uwaga 3" xfId="30279" hidden="1"/>
    <cellStyle name="Uwaga 3" xfId="30276" hidden="1"/>
    <cellStyle name="Uwaga 3" xfId="30269" hidden="1"/>
    <cellStyle name="Uwaga 3" xfId="30264" hidden="1"/>
    <cellStyle name="Uwaga 3" xfId="30261" hidden="1"/>
    <cellStyle name="Uwaga 3" xfId="30254" hidden="1"/>
    <cellStyle name="Uwaga 3" xfId="30249" hidden="1"/>
    <cellStyle name="Uwaga 3" xfId="30246" hidden="1"/>
    <cellStyle name="Uwaga 3" xfId="30240" hidden="1"/>
    <cellStyle name="Uwaga 3" xfId="30236" hidden="1"/>
    <cellStyle name="Uwaga 3" xfId="30233" hidden="1"/>
    <cellStyle name="Uwaga 3" xfId="30225" hidden="1"/>
    <cellStyle name="Uwaga 3" xfId="30220" hidden="1"/>
    <cellStyle name="Uwaga 3" xfId="30216" hidden="1"/>
    <cellStyle name="Uwaga 3" xfId="30210" hidden="1"/>
    <cellStyle name="Uwaga 3" xfId="30205" hidden="1"/>
    <cellStyle name="Uwaga 3" xfId="30201" hidden="1"/>
    <cellStyle name="Uwaga 3" xfId="30195" hidden="1"/>
    <cellStyle name="Uwaga 3" xfId="30190" hidden="1"/>
    <cellStyle name="Uwaga 3" xfId="30186" hidden="1"/>
    <cellStyle name="Uwaga 3" xfId="30181" hidden="1"/>
    <cellStyle name="Uwaga 3" xfId="30177" hidden="1"/>
    <cellStyle name="Uwaga 3" xfId="30173" hidden="1"/>
    <cellStyle name="Uwaga 3" xfId="30165" hidden="1"/>
    <cellStyle name="Uwaga 3" xfId="30160" hidden="1"/>
    <cellStyle name="Uwaga 3" xfId="30156" hidden="1"/>
    <cellStyle name="Uwaga 3" xfId="30150" hidden="1"/>
    <cellStyle name="Uwaga 3" xfId="30145" hidden="1"/>
    <cellStyle name="Uwaga 3" xfId="30141" hidden="1"/>
    <cellStyle name="Uwaga 3" xfId="30135" hidden="1"/>
    <cellStyle name="Uwaga 3" xfId="30130" hidden="1"/>
    <cellStyle name="Uwaga 3" xfId="30126" hidden="1"/>
    <cellStyle name="Uwaga 3" xfId="30122" hidden="1"/>
    <cellStyle name="Uwaga 3" xfId="30117" hidden="1"/>
    <cellStyle name="Uwaga 3" xfId="30112" hidden="1"/>
    <cellStyle name="Uwaga 3" xfId="30107" hidden="1"/>
    <cellStyle name="Uwaga 3" xfId="30103" hidden="1"/>
    <cellStyle name="Uwaga 3" xfId="30099" hidden="1"/>
    <cellStyle name="Uwaga 3" xfId="30092" hidden="1"/>
    <cellStyle name="Uwaga 3" xfId="30088" hidden="1"/>
    <cellStyle name="Uwaga 3" xfId="30083" hidden="1"/>
    <cellStyle name="Uwaga 3" xfId="30077" hidden="1"/>
    <cellStyle name="Uwaga 3" xfId="30073" hidden="1"/>
    <cellStyle name="Uwaga 3" xfId="30068" hidden="1"/>
    <cellStyle name="Uwaga 3" xfId="30062" hidden="1"/>
    <cellStyle name="Uwaga 3" xfId="30058" hidden="1"/>
    <cellStyle name="Uwaga 3" xfId="30053" hidden="1"/>
    <cellStyle name="Uwaga 3" xfId="30047" hidden="1"/>
    <cellStyle name="Uwaga 3" xfId="30043" hidden="1"/>
    <cellStyle name="Uwaga 3" xfId="30039" hidden="1"/>
    <cellStyle name="Uwaga 3" xfId="30899" hidden="1"/>
    <cellStyle name="Uwaga 3" xfId="30898" hidden="1"/>
    <cellStyle name="Uwaga 3" xfId="30897" hidden="1"/>
    <cellStyle name="Uwaga 3" xfId="30884" hidden="1"/>
    <cellStyle name="Uwaga 3" xfId="30883" hidden="1"/>
    <cellStyle name="Uwaga 3" xfId="30882" hidden="1"/>
    <cellStyle name="Uwaga 3" xfId="30869" hidden="1"/>
    <cellStyle name="Uwaga 3" xfId="30868" hidden="1"/>
    <cellStyle name="Uwaga 3" xfId="30867" hidden="1"/>
    <cellStyle name="Uwaga 3" xfId="30854" hidden="1"/>
    <cellStyle name="Uwaga 3" xfId="30853" hidden="1"/>
    <cellStyle name="Uwaga 3" xfId="30852" hidden="1"/>
    <cellStyle name="Uwaga 3" xfId="30839" hidden="1"/>
    <cellStyle name="Uwaga 3" xfId="30838" hidden="1"/>
    <cellStyle name="Uwaga 3" xfId="30837" hidden="1"/>
    <cellStyle name="Uwaga 3" xfId="30825" hidden="1"/>
    <cellStyle name="Uwaga 3" xfId="30823" hidden="1"/>
    <cellStyle name="Uwaga 3" xfId="30821" hidden="1"/>
    <cellStyle name="Uwaga 3" xfId="30810" hidden="1"/>
    <cellStyle name="Uwaga 3" xfId="30808" hidden="1"/>
    <cellStyle name="Uwaga 3" xfId="30806" hidden="1"/>
    <cellStyle name="Uwaga 3" xfId="30795" hidden="1"/>
    <cellStyle name="Uwaga 3" xfId="30793" hidden="1"/>
    <cellStyle name="Uwaga 3" xfId="30791" hidden="1"/>
    <cellStyle name="Uwaga 3" xfId="30780" hidden="1"/>
    <cellStyle name="Uwaga 3" xfId="30778" hidden="1"/>
    <cellStyle name="Uwaga 3" xfId="30776" hidden="1"/>
    <cellStyle name="Uwaga 3" xfId="30765" hidden="1"/>
    <cellStyle name="Uwaga 3" xfId="30763" hidden="1"/>
    <cellStyle name="Uwaga 3" xfId="30761" hidden="1"/>
    <cellStyle name="Uwaga 3" xfId="30750" hidden="1"/>
    <cellStyle name="Uwaga 3" xfId="30748" hidden="1"/>
    <cellStyle name="Uwaga 3" xfId="30746" hidden="1"/>
    <cellStyle name="Uwaga 3" xfId="30735" hidden="1"/>
    <cellStyle name="Uwaga 3" xfId="30733" hidden="1"/>
    <cellStyle name="Uwaga 3" xfId="30731" hidden="1"/>
    <cellStyle name="Uwaga 3" xfId="30720" hidden="1"/>
    <cellStyle name="Uwaga 3" xfId="30718" hidden="1"/>
    <cellStyle name="Uwaga 3" xfId="30716" hidden="1"/>
    <cellStyle name="Uwaga 3" xfId="30705" hidden="1"/>
    <cellStyle name="Uwaga 3" xfId="30703" hidden="1"/>
    <cellStyle name="Uwaga 3" xfId="30701" hidden="1"/>
    <cellStyle name="Uwaga 3" xfId="30690" hidden="1"/>
    <cellStyle name="Uwaga 3" xfId="30688" hidden="1"/>
    <cellStyle name="Uwaga 3" xfId="30686" hidden="1"/>
    <cellStyle name="Uwaga 3" xfId="30675" hidden="1"/>
    <cellStyle name="Uwaga 3" xfId="30673" hidden="1"/>
    <cellStyle name="Uwaga 3" xfId="30671" hidden="1"/>
    <cellStyle name="Uwaga 3" xfId="30660" hidden="1"/>
    <cellStyle name="Uwaga 3" xfId="30658" hidden="1"/>
    <cellStyle name="Uwaga 3" xfId="30656" hidden="1"/>
    <cellStyle name="Uwaga 3" xfId="30645" hidden="1"/>
    <cellStyle name="Uwaga 3" xfId="30643" hidden="1"/>
    <cellStyle name="Uwaga 3" xfId="30640" hidden="1"/>
    <cellStyle name="Uwaga 3" xfId="30630" hidden="1"/>
    <cellStyle name="Uwaga 3" xfId="30627" hidden="1"/>
    <cellStyle name="Uwaga 3" xfId="30624" hidden="1"/>
    <cellStyle name="Uwaga 3" xfId="30615" hidden="1"/>
    <cellStyle name="Uwaga 3" xfId="30613" hidden="1"/>
    <cellStyle name="Uwaga 3" xfId="30610" hidden="1"/>
    <cellStyle name="Uwaga 3" xfId="30600" hidden="1"/>
    <cellStyle name="Uwaga 3" xfId="30598" hidden="1"/>
    <cellStyle name="Uwaga 3" xfId="30596" hidden="1"/>
    <cellStyle name="Uwaga 3" xfId="30585" hidden="1"/>
    <cellStyle name="Uwaga 3" xfId="30583" hidden="1"/>
    <cellStyle name="Uwaga 3" xfId="30581" hidden="1"/>
    <cellStyle name="Uwaga 3" xfId="30570" hidden="1"/>
    <cellStyle name="Uwaga 3" xfId="30568" hidden="1"/>
    <cellStyle name="Uwaga 3" xfId="30566" hidden="1"/>
    <cellStyle name="Uwaga 3" xfId="30555" hidden="1"/>
    <cellStyle name="Uwaga 3" xfId="30553" hidden="1"/>
    <cellStyle name="Uwaga 3" xfId="30551" hidden="1"/>
    <cellStyle name="Uwaga 3" xfId="30540" hidden="1"/>
    <cellStyle name="Uwaga 3" xfId="30538" hidden="1"/>
    <cellStyle name="Uwaga 3" xfId="30536" hidden="1"/>
    <cellStyle name="Uwaga 3" xfId="30525" hidden="1"/>
    <cellStyle name="Uwaga 3" xfId="30523" hidden="1"/>
    <cellStyle name="Uwaga 3" xfId="30520" hidden="1"/>
    <cellStyle name="Uwaga 3" xfId="30510" hidden="1"/>
    <cellStyle name="Uwaga 3" xfId="30507" hidden="1"/>
    <cellStyle name="Uwaga 3" xfId="30504" hidden="1"/>
    <cellStyle name="Uwaga 3" xfId="30495" hidden="1"/>
    <cellStyle name="Uwaga 3" xfId="30492" hidden="1"/>
    <cellStyle name="Uwaga 3" xfId="30489" hidden="1"/>
    <cellStyle name="Uwaga 3" xfId="30480" hidden="1"/>
    <cellStyle name="Uwaga 3" xfId="30478" hidden="1"/>
    <cellStyle name="Uwaga 3" xfId="30476" hidden="1"/>
    <cellStyle name="Uwaga 3" xfId="30465" hidden="1"/>
    <cellStyle name="Uwaga 3" xfId="30462" hidden="1"/>
    <cellStyle name="Uwaga 3" xfId="30459" hidden="1"/>
    <cellStyle name="Uwaga 3" xfId="30450" hidden="1"/>
    <cellStyle name="Uwaga 3" xfId="30447" hidden="1"/>
    <cellStyle name="Uwaga 3" xfId="30444" hidden="1"/>
    <cellStyle name="Uwaga 3" xfId="30435" hidden="1"/>
    <cellStyle name="Uwaga 3" xfId="30432" hidden="1"/>
    <cellStyle name="Uwaga 3" xfId="30429" hidden="1"/>
    <cellStyle name="Uwaga 3" xfId="30422" hidden="1"/>
    <cellStyle name="Uwaga 3" xfId="30418" hidden="1"/>
    <cellStyle name="Uwaga 3" xfId="30415" hidden="1"/>
    <cellStyle name="Uwaga 3" xfId="30407" hidden="1"/>
    <cellStyle name="Uwaga 3" xfId="30403" hidden="1"/>
    <cellStyle name="Uwaga 3" xfId="30400" hidden="1"/>
    <cellStyle name="Uwaga 3" xfId="30392" hidden="1"/>
    <cellStyle name="Uwaga 3" xfId="30388" hidden="1"/>
    <cellStyle name="Uwaga 3" xfId="30384" hidden="1"/>
    <cellStyle name="Uwaga 3" xfId="30377" hidden="1"/>
    <cellStyle name="Uwaga 3" xfId="30373" hidden="1"/>
    <cellStyle name="Uwaga 3" xfId="30370" hidden="1"/>
    <cellStyle name="Uwaga 3" xfId="30362" hidden="1"/>
    <cellStyle name="Uwaga 3" xfId="30358" hidden="1"/>
    <cellStyle name="Uwaga 3" xfId="30355" hidden="1"/>
    <cellStyle name="Uwaga 3" xfId="30346" hidden="1"/>
    <cellStyle name="Uwaga 3" xfId="30341" hidden="1"/>
    <cellStyle name="Uwaga 3" xfId="30337" hidden="1"/>
    <cellStyle name="Uwaga 3" xfId="30331" hidden="1"/>
    <cellStyle name="Uwaga 3" xfId="30326" hidden="1"/>
    <cellStyle name="Uwaga 3" xfId="30322" hidden="1"/>
    <cellStyle name="Uwaga 3" xfId="30316" hidden="1"/>
    <cellStyle name="Uwaga 3" xfId="30311" hidden="1"/>
    <cellStyle name="Uwaga 3" xfId="30307" hidden="1"/>
    <cellStyle name="Uwaga 3" xfId="30302" hidden="1"/>
    <cellStyle name="Uwaga 3" xfId="30298" hidden="1"/>
    <cellStyle name="Uwaga 3" xfId="30294" hidden="1"/>
    <cellStyle name="Uwaga 3" xfId="30287" hidden="1"/>
    <cellStyle name="Uwaga 3" xfId="30282" hidden="1"/>
    <cellStyle name="Uwaga 3" xfId="30278" hidden="1"/>
    <cellStyle name="Uwaga 3" xfId="30271" hidden="1"/>
    <cellStyle name="Uwaga 3" xfId="30266" hidden="1"/>
    <cellStyle name="Uwaga 3" xfId="30262" hidden="1"/>
    <cellStyle name="Uwaga 3" xfId="30257" hidden="1"/>
    <cellStyle name="Uwaga 3" xfId="30252" hidden="1"/>
    <cellStyle name="Uwaga 3" xfId="30248" hidden="1"/>
    <cellStyle name="Uwaga 3" xfId="30242" hidden="1"/>
    <cellStyle name="Uwaga 3" xfId="30238" hidden="1"/>
    <cellStyle name="Uwaga 3" xfId="30235" hidden="1"/>
    <cellStyle name="Uwaga 3" xfId="30228" hidden="1"/>
    <cellStyle name="Uwaga 3" xfId="30223" hidden="1"/>
    <cellStyle name="Uwaga 3" xfId="30218" hidden="1"/>
    <cellStyle name="Uwaga 3" xfId="30212" hidden="1"/>
    <cellStyle name="Uwaga 3" xfId="30207" hidden="1"/>
    <cellStyle name="Uwaga 3" xfId="30202" hidden="1"/>
    <cellStyle name="Uwaga 3" xfId="30197" hidden="1"/>
    <cellStyle name="Uwaga 3" xfId="30192" hidden="1"/>
    <cellStyle name="Uwaga 3" xfId="30187" hidden="1"/>
    <cellStyle name="Uwaga 3" xfId="30183" hidden="1"/>
    <cellStyle name="Uwaga 3" xfId="30179" hidden="1"/>
    <cellStyle name="Uwaga 3" xfId="30174" hidden="1"/>
    <cellStyle name="Uwaga 3" xfId="30167" hidden="1"/>
    <cellStyle name="Uwaga 3" xfId="30162" hidden="1"/>
    <cellStyle name="Uwaga 3" xfId="30157" hidden="1"/>
    <cellStyle name="Uwaga 3" xfId="30151" hidden="1"/>
    <cellStyle name="Uwaga 3" xfId="30146" hidden="1"/>
    <cellStyle name="Uwaga 3" xfId="30142" hidden="1"/>
    <cellStyle name="Uwaga 3" xfId="30137" hidden="1"/>
    <cellStyle name="Uwaga 3" xfId="30132" hidden="1"/>
    <cellStyle name="Uwaga 3" xfId="30127" hidden="1"/>
    <cellStyle name="Uwaga 3" xfId="30123" hidden="1"/>
    <cellStyle name="Uwaga 3" xfId="30118" hidden="1"/>
    <cellStyle name="Uwaga 3" xfId="30113" hidden="1"/>
    <cellStyle name="Uwaga 3" xfId="30108" hidden="1"/>
    <cellStyle name="Uwaga 3" xfId="30104" hidden="1"/>
    <cellStyle name="Uwaga 3" xfId="30100" hidden="1"/>
    <cellStyle name="Uwaga 3" xfId="30093" hidden="1"/>
    <cellStyle name="Uwaga 3" xfId="30089" hidden="1"/>
    <cellStyle name="Uwaga 3" xfId="30084" hidden="1"/>
    <cellStyle name="Uwaga 3" xfId="30078" hidden="1"/>
    <cellStyle name="Uwaga 3" xfId="30074" hidden="1"/>
    <cellStyle name="Uwaga 3" xfId="30069" hidden="1"/>
    <cellStyle name="Uwaga 3" xfId="30063" hidden="1"/>
    <cellStyle name="Uwaga 3" xfId="30059" hidden="1"/>
    <cellStyle name="Uwaga 3" xfId="30055" hidden="1"/>
    <cellStyle name="Uwaga 3" xfId="30048" hidden="1"/>
    <cellStyle name="Uwaga 3" xfId="30044" hidden="1"/>
    <cellStyle name="Uwaga 3" xfId="30040" hidden="1"/>
    <cellStyle name="Uwaga 3" xfId="30904" hidden="1"/>
    <cellStyle name="Uwaga 3" xfId="30902" hidden="1"/>
    <cellStyle name="Uwaga 3" xfId="30900" hidden="1"/>
    <cellStyle name="Uwaga 3" xfId="30887" hidden="1"/>
    <cellStyle name="Uwaga 3" xfId="30886" hidden="1"/>
    <cellStyle name="Uwaga 3" xfId="30885" hidden="1"/>
    <cellStyle name="Uwaga 3" xfId="30872" hidden="1"/>
    <cellStyle name="Uwaga 3" xfId="30871" hidden="1"/>
    <cellStyle name="Uwaga 3" xfId="30870" hidden="1"/>
    <cellStyle name="Uwaga 3" xfId="30858" hidden="1"/>
    <cellStyle name="Uwaga 3" xfId="30856" hidden="1"/>
    <cellStyle name="Uwaga 3" xfId="30855" hidden="1"/>
    <cellStyle name="Uwaga 3" xfId="30842" hidden="1"/>
    <cellStyle name="Uwaga 3" xfId="30841" hidden="1"/>
    <cellStyle name="Uwaga 3" xfId="30840" hidden="1"/>
    <cellStyle name="Uwaga 3" xfId="30828" hidden="1"/>
    <cellStyle name="Uwaga 3" xfId="30826" hidden="1"/>
    <cellStyle name="Uwaga 3" xfId="30824" hidden="1"/>
    <cellStyle name="Uwaga 3" xfId="30813" hidden="1"/>
    <cellStyle name="Uwaga 3" xfId="30811" hidden="1"/>
    <cellStyle name="Uwaga 3" xfId="30809" hidden="1"/>
    <cellStyle name="Uwaga 3" xfId="30798" hidden="1"/>
    <cellStyle name="Uwaga 3" xfId="30796" hidden="1"/>
    <cellStyle name="Uwaga 3" xfId="30794" hidden="1"/>
    <cellStyle name="Uwaga 3" xfId="30783" hidden="1"/>
    <cellStyle name="Uwaga 3" xfId="30781" hidden="1"/>
    <cellStyle name="Uwaga 3" xfId="30779" hidden="1"/>
    <cellStyle name="Uwaga 3" xfId="30768" hidden="1"/>
    <cellStyle name="Uwaga 3" xfId="30766" hidden="1"/>
    <cellStyle name="Uwaga 3" xfId="30764" hidden="1"/>
    <cellStyle name="Uwaga 3" xfId="30753" hidden="1"/>
    <cellStyle name="Uwaga 3" xfId="30751" hidden="1"/>
    <cellStyle name="Uwaga 3" xfId="30749" hidden="1"/>
    <cellStyle name="Uwaga 3" xfId="30738" hidden="1"/>
    <cellStyle name="Uwaga 3" xfId="30736" hidden="1"/>
    <cellStyle name="Uwaga 3" xfId="30734" hidden="1"/>
    <cellStyle name="Uwaga 3" xfId="30723" hidden="1"/>
    <cellStyle name="Uwaga 3" xfId="30721" hidden="1"/>
    <cellStyle name="Uwaga 3" xfId="30719" hidden="1"/>
    <cellStyle name="Uwaga 3" xfId="30708" hidden="1"/>
    <cellStyle name="Uwaga 3" xfId="30706" hidden="1"/>
    <cellStyle name="Uwaga 3" xfId="30704" hidden="1"/>
    <cellStyle name="Uwaga 3" xfId="30693" hidden="1"/>
    <cellStyle name="Uwaga 3" xfId="30691" hidden="1"/>
    <cellStyle name="Uwaga 3" xfId="30689" hidden="1"/>
    <cellStyle name="Uwaga 3" xfId="30678" hidden="1"/>
    <cellStyle name="Uwaga 3" xfId="30676" hidden="1"/>
    <cellStyle name="Uwaga 3" xfId="30674" hidden="1"/>
    <cellStyle name="Uwaga 3" xfId="30663" hidden="1"/>
    <cellStyle name="Uwaga 3" xfId="30661" hidden="1"/>
    <cellStyle name="Uwaga 3" xfId="30659" hidden="1"/>
    <cellStyle name="Uwaga 3" xfId="30648" hidden="1"/>
    <cellStyle name="Uwaga 3" xfId="30646" hidden="1"/>
    <cellStyle name="Uwaga 3" xfId="30644" hidden="1"/>
    <cellStyle name="Uwaga 3" xfId="30633" hidden="1"/>
    <cellStyle name="Uwaga 3" xfId="30631" hidden="1"/>
    <cellStyle name="Uwaga 3" xfId="30629" hidden="1"/>
    <cellStyle name="Uwaga 3" xfId="30618" hidden="1"/>
    <cellStyle name="Uwaga 3" xfId="30616" hidden="1"/>
    <cellStyle name="Uwaga 3" xfId="30614" hidden="1"/>
    <cellStyle name="Uwaga 3" xfId="30603" hidden="1"/>
    <cellStyle name="Uwaga 3" xfId="30601" hidden="1"/>
    <cellStyle name="Uwaga 3" xfId="30599" hidden="1"/>
    <cellStyle name="Uwaga 3" xfId="30588" hidden="1"/>
    <cellStyle name="Uwaga 3" xfId="30586" hidden="1"/>
    <cellStyle name="Uwaga 3" xfId="30584" hidden="1"/>
    <cellStyle name="Uwaga 3" xfId="30573" hidden="1"/>
    <cellStyle name="Uwaga 3" xfId="30571" hidden="1"/>
    <cellStyle name="Uwaga 3" xfId="30569" hidden="1"/>
    <cellStyle name="Uwaga 3" xfId="30558" hidden="1"/>
    <cellStyle name="Uwaga 3" xfId="30556" hidden="1"/>
    <cellStyle name="Uwaga 3" xfId="30554" hidden="1"/>
    <cellStyle name="Uwaga 3" xfId="30543" hidden="1"/>
    <cellStyle name="Uwaga 3" xfId="30541" hidden="1"/>
    <cellStyle name="Uwaga 3" xfId="30539" hidden="1"/>
    <cellStyle name="Uwaga 3" xfId="30528" hidden="1"/>
    <cellStyle name="Uwaga 3" xfId="30526" hidden="1"/>
    <cellStyle name="Uwaga 3" xfId="30524" hidden="1"/>
    <cellStyle name="Uwaga 3" xfId="30513" hidden="1"/>
    <cellStyle name="Uwaga 3" xfId="30511" hidden="1"/>
    <cellStyle name="Uwaga 3" xfId="30508" hidden="1"/>
    <cellStyle name="Uwaga 3" xfId="30498" hidden="1"/>
    <cellStyle name="Uwaga 3" xfId="30496" hidden="1"/>
    <cellStyle name="Uwaga 3" xfId="30494" hidden="1"/>
    <cellStyle name="Uwaga 3" xfId="30483" hidden="1"/>
    <cellStyle name="Uwaga 3" xfId="30481" hidden="1"/>
    <cellStyle name="Uwaga 3" xfId="30479" hidden="1"/>
    <cellStyle name="Uwaga 3" xfId="30468" hidden="1"/>
    <cellStyle name="Uwaga 3" xfId="30466" hidden="1"/>
    <cellStyle name="Uwaga 3" xfId="30463" hidden="1"/>
    <cellStyle name="Uwaga 3" xfId="30453" hidden="1"/>
    <cellStyle name="Uwaga 3" xfId="30451" hidden="1"/>
    <cellStyle name="Uwaga 3" xfId="30448" hidden="1"/>
    <cellStyle name="Uwaga 3" xfId="30438" hidden="1"/>
    <cellStyle name="Uwaga 3" xfId="30436" hidden="1"/>
    <cellStyle name="Uwaga 3" xfId="30433" hidden="1"/>
    <cellStyle name="Uwaga 3" xfId="30424" hidden="1"/>
    <cellStyle name="Uwaga 3" xfId="30421" hidden="1"/>
    <cellStyle name="Uwaga 3" xfId="30417" hidden="1"/>
    <cellStyle name="Uwaga 3" xfId="30409" hidden="1"/>
    <cellStyle name="Uwaga 3" xfId="30406" hidden="1"/>
    <cellStyle name="Uwaga 3" xfId="30402" hidden="1"/>
    <cellStyle name="Uwaga 3" xfId="30394" hidden="1"/>
    <cellStyle name="Uwaga 3" xfId="30391" hidden="1"/>
    <cellStyle name="Uwaga 3" xfId="30387" hidden="1"/>
    <cellStyle name="Uwaga 3" xfId="30379" hidden="1"/>
    <cellStyle name="Uwaga 3" xfId="30376" hidden="1"/>
    <cellStyle name="Uwaga 3" xfId="30372" hidden="1"/>
    <cellStyle name="Uwaga 3" xfId="30364" hidden="1"/>
    <cellStyle name="Uwaga 3" xfId="30361" hidden="1"/>
    <cellStyle name="Uwaga 3" xfId="30357" hidden="1"/>
    <cellStyle name="Uwaga 3" xfId="30349" hidden="1"/>
    <cellStyle name="Uwaga 3" xfId="30345" hidden="1"/>
    <cellStyle name="Uwaga 3" xfId="30340" hidden="1"/>
    <cellStyle name="Uwaga 3" xfId="30334" hidden="1"/>
    <cellStyle name="Uwaga 3" xfId="30330" hidden="1"/>
    <cellStyle name="Uwaga 3" xfId="30325" hidden="1"/>
    <cellStyle name="Uwaga 3" xfId="30319" hidden="1"/>
    <cellStyle name="Uwaga 3" xfId="30315" hidden="1"/>
    <cellStyle name="Uwaga 3" xfId="30310" hidden="1"/>
    <cellStyle name="Uwaga 3" xfId="30304" hidden="1"/>
    <cellStyle name="Uwaga 3" xfId="30301" hidden="1"/>
    <cellStyle name="Uwaga 3" xfId="30297" hidden="1"/>
    <cellStyle name="Uwaga 3" xfId="30289" hidden="1"/>
    <cellStyle name="Uwaga 3" xfId="30286" hidden="1"/>
    <cellStyle name="Uwaga 3" xfId="30281" hidden="1"/>
    <cellStyle name="Uwaga 3" xfId="30274" hidden="1"/>
    <cellStyle name="Uwaga 3" xfId="30270" hidden="1"/>
    <cellStyle name="Uwaga 3" xfId="30265" hidden="1"/>
    <cellStyle name="Uwaga 3" xfId="30259" hidden="1"/>
    <cellStyle name="Uwaga 3" xfId="30255" hidden="1"/>
    <cellStyle name="Uwaga 3" xfId="30250" hidden="1"/>
    <cellStyle name="Uwaga 3" xfId="30244" hidden="1"/>
    <cellStyle name="Uwaga 3" xfId="30241" hidden="1"/>
    <cellStyle name="Uwaga 3" xfId="30237" hidden="1"/>
    <cellStyle name="Uwaga 3" xfId="30229" hidden="1"/>
    <cellStyle name="Uwaga 3" xfId="30224" hidden="1"/>
    <cellStyle name="Uwaga 3" xfId="30219" hidden="1"/>
    <cellStyle name="Uwaga 3" xfId="30214" hidden="1"/>
    <cellStyle name="Uwaga 3" xfId="30209" hidden="1"/>
    <cellStyle name="Uwaga 3" xfId="30204" hidden="1"/>
    <cellStyle name="Uwaga 3" xfId="30199" hidden="1"/>
    <cellStyle name="Uwaga 3" xfId="30194" hidden="1"/>
    <cellStyle name="Uwaga 3" xfId="30189" hidden="1"/>
    <cellStyle name="Uwaga 3" xfId="30184" hidden="1"/>
    <cellStyle name="Uwaga 3" xfId="30180" hidden="1"/>
    <cellStyle name="Uwaga 3" xfId="30175" hidden="1"/>
    <cellStyle name="Uwaga 3" xfId="30168" hidden="1"/>
    <cellStyle name="Uwaga 3" xfId="30163" hidden="1"/>
    <cellStyle name="Uwaga 3" xfId="30158" hidden="1"/>
    <cellStyle name="Uwaga 3" xfId="30153" hidden="1"/>
    <cellStyle name="Uwaga 3" xfId="30148" hidden="1"/>
    <cellStyle name="Uwaga 3" xfId="30143" hidden="1"/>
    <cellStyle name="Uwaga 3" xfId="30138" hidden="1"/>
    <cellStyle name="Uwaga 3" xfId="30133" hidden="1"/>
    <cellStyle name="Uwaga 3" xfId="30128" hidden="1"/>
    <cellStyle name="Uwaga 3" xfId="30124" hidden="1"/>
    <cellStyle name="Uwaga 3" xfId="30119" hidden="1"/>
    <cellStyle name="Uwaga 3" xfId="30114" hidden="1"/>
    <cellStyle name="Uwaga 3" xfId="30109" hidden="1"/>
    <cellStyle name="Uwaga 3" xfId="30105" hidden="1"/>
    <cellStyle name="Uwaga 3" xfId="30101" hidden="1"/>
    <cellStyle name="Uwaga 3" xfId="30094" hidden="1"/>
    <cellStyle name="Uwaga 3" xfId="30090" hidden="1"/>
    <cellStyle name="Uwaga 3" xfId="30085" hidden="1"/>
    <cellStyle name="Uwaga 3" xfId="30079" hidden="1"/>
    <cellStyle name="Uwaga 3" xfId="30075" hidden="1"/>
    <cellStyle name="Uwaga 3" xfId="30070" hidden="1"/>
    <cellStyle name="Uwaga 3" xfId="30064" hidden="1"/>
    <cellStyle name="Uwaga 3" xfId="30060" hidden="1"/>
    <cellStyle name="Uwaga 3" xfId="30056" hidden="1"/>
    <cellStyle name="Uwaga 3" xfId="30049" hidden="1"/>
    <cellStyle name="Uwaga 3" xfId="30045" hidden="1"/>
    <cellStyle name="Uwaga 3" xfId="30041" hidden="1"/>
    <cellStyle name="Uwaga 3" xfId="30908" hidden="1"/>
    <cellStyle name="Uwaga 3" xfId="30907" hidden="1"/>
    <cellStyle name="Uwaga 3" xfId="30905" hidden="1"/>
    <cellStyle name="Uwaga 3" xfId="30892" hidden="1"/>
    <cellStyle name="Uwaga 3" xfId="30890" hidden="1"/>
    <cellStyle name="Uwaga 3" xfId="30888" hidden="1"/>
    <cellStyle name="Uwaga 3" xfId="30878" hidden="1"/>
    <cellStyle name="Uwaga 3" xfId="30876" hidden="1"/>
    <cellStyle name="Uwaga 3" xfId="30874" hidden="1"/>
    <cellStyle name="Uwaga 3" xfId="30863" hidden="1"/>
    <cellStyle name="Uwaga 3" xfId="30861" hidden="1"/>
    <cellStyle name="Uwaga 3" xfId="30859" hidden="1"/>
    <cellStyle name="Uwaga 3" xfId="30846" hidden="1"/>
    <cellStyle name="Uwaga 3" xfId="30844" hidden="1"/>
    <cellStyle name="Uwaga 3" xfId="30843" hidden="1"/>
    <cellStyle name="Uwaga 3" xfId="30830" hidden="1"/>
    <cellStyle name="Uwaga 3" xfId="30829" hidden="1"/>
    <cellStyle name="Uwaga 3" xfId="30827" hidden="1"/>
    <cellStyle name="Uwaga 3" xfId="30815" hidden="1"/>
    <cellStyle name="Uwaga 3" xfId="30814" hidden="1"/>
    <cellStyle name="Uwaga 3" xfId="30812" hidden="1"/>
    <cellStyle name="Uwaga 3" xfId="30800" hidden="1"/>
    <cellStyle name="Uwaga 3" xfId="30799" hidden="1"/>
    <cellStyle name="Uwaga 3" xfId="30797" hidden="1"/>
    <cellStyle name="Uwaga 3" xfId="30785" hidden="1"/>
    <cellStyle name="Uwaga 3" xfId="30784" hidden="1"/>
    <cellStyle name="Uwaga 3" xfId="30782" hidden="1"/>
    <cellStyle name="Uwaga 3" xfId="30770" hidden="1"/>
    <cellStyle name="Uwaga 3" xfId="30769" hidden="1"/>
    <cellStyle name="Uwaga 3" xfId="30767" hidden="1"/>
    <cellStyle name="Uwaga 3" xfId="30755" hidden="1"/>
    <cellStyle name="Uwaga 3" xfId="30754" hidden="1"/>
    <cellStyle name="Uwaga 3" xfId="30752" hidden="1"/>
    <cellStyle name="Uwaga 3" xfId="30740" hidden="1"/>
    <cellStyle name="Uwaga 3" xfId="30739" hidden="1"/>
    <cellStyle name="Uwaga 3" xfId="30737" hidden="1"/>
    <cellStyle name="Uwaga 3" xfId="30725" hidden="1"/>
    <cellStyle name="Uwaga 3" xfId="30724" hidden="1"/>
    <cellStyle name="Uwaga 3" xfId="30722" hidden="1"/>
    <cellStyle name="Uwaga 3" xfId="30710" hidden="1"/>
    <cellStyle name="Uwaga 3" xfId="30709" hidden="1"/>
    <cellStyle name="Uwaga 3" xfId="30707" hidden="1"/>
    <cellStyle name="Uwaga 3" xfId="30695" hidden="1"/>
    <cellStyle name="Uwaga 3" xfId="30694" hidden="1"/>
    <cellStyle name="Uwaga 3" xfId="30692" hidden="1"/>
    <cellStyle name="Uwaga 3" xfId="30680" hidden="1"/>
    <cellStyle name="Uwaga 3" xfId="30679" hidden="1"/>
    <cellStyle name="Uwaga 3" xfId="30677" hidden="1"/>
    <cellStyle name="Uwaga 3" xfId="30665" hidden="1"/>
    <cellStyle name="Uwaga 3" xfId="30664" hidden="1"/>
    <cellStyle name="Uwaga 3" xfId="30662" hidden="1"/>
    <cellStyle name="Uwaga 3" xfId="30650" hidden="1"/>
    <cellStyle name="Uwaga 3" xfId="30649" hidden="1"/>
    <cellStyle name="Uwaga 3" xfId="30647" hidden="1"/>
    <cellStyle name="Uwaga 3" xfId="30635" hidden="1"/>
    <cellStyle name="Uwaga 3" xfId="30634" hidden="1"/>
    <cellStyle name="Uwaga 3" xfId="30632" hidden="1"/>
    <cellStyle name="Uwaga 3" xfId="30620" hidden="1"/>
    <cellStyle name="Uwaga 3" xfId="30619" hidden="1"/>
    <cellStyle name="Uwaga 3" xfId="30617" hidden="1"/>
    <cellStyle name="Uwaga 3" xfId="30605" hidden="1"/>
    <cellStyle name="Uwaga 3" xfId="30604" hidden="1"/>
    <cellStyle name="Uwaga 3" xfId="30602" hidden="1"/>
    <cellStyle name="Uwaga 3" xfId="30590" hidden="1"/>
    <cellStyle name="Uwaga 3" xfId="30589" hidden="1"/>
    <cellStyle name="Uwaga 3" xfId="30587" hidden="1"/>
    <cellStyle name="Uwaga 3" xfId="30575" hidden="1"/>
    <cellStyle name="Uwaga 3" xfId="30574" hidden="1"/>
    <cellStyle name="Uwaga 3" xfId="30572" hidden="1"/>
    <cellStyle name="Uwaga 3" xfId="30560" hidden="1"/>
    <cellStyle name="Uwaga 3" xfId="30559" hidden="1"/>
    <cellStyle name="Uwaga 3" xfId="30557" hidden="1"/>
    <cellStyle name="Uwaga 3" xfId="30545" hidden="1"/>
    <cellStyle name="Uwaga 3" xfId="30544" hidden="1"/>
    <cellStyle name="Uwaga 3" xfId="30542" hidden="1"/>
    <cellStyle name="Uwaga 3" xfId="30530" hidden="1"/>
    <cellStyle name="Uwaga 3" xfId="30529" hidden="1"/>
    <cellStyle name="Uwaga 3" xfId="30527" hidden="1"/>
    <cellStyle name="Uwaga 3" xfId="30515" hidden="1"/>
    <cellStyle name="Uwaga 3" xfId="30514" hidden="1"/>
    <cellStyle name="Uwaga 3" xfId="30512" hidden="1"/>
    <cellStyle name="Uwaga 3" xfId="30500" hidden="1"/>
    <cellStyle name="Uwaga 3" xfId="30499" hidden="1"/>
    <cellStyle name="Uwaga 3" xfId="30497" hidden="1"/>
    <cellStyle name="Uwaga 3" xfId="30485" hidden="1"/>
    <cellStyle name="Uwaga 3" xfId="30484" hidden="1"/>
    <cellStyle name="Uwaga 3" xfId="30482" hidden="1"/>
    <cellStyle name="Uwaga 3" xfId="30470" hidden="1"/>
    <cellStyle name="Uwaga 3" xfId="30469" hidden="1"/>
    <cellStyle name="Uwaga 3" xfId="30467" hidden="1"/>
    <cellStyle name="Uwaga 3" xfId="30455" hidden="1"/>
    <cellStyle name="Uwaga 3" xfId="30454" hidden="1"/>
    <cellStyle name="Uwaga 3" xfId="30452" hidden="1"/>
    <cellStyle name="Uwaga 3" xfId="30440" hidden="1"/>
    <cellStyle name="Uwaga 3" xfId="30439" hidden="1"/>
    <cellStyle name="Uwaga 3" xfId="30437" hidden="1"/>
    <cellStyle name="Uwaga 3" xfId="30425" hidden="1"/>
    <cellStyle name="Uwaga 3" xfId="30423" hidden="1"/>
    <cellStyle name="Uwaga 3" xfId="30420" hidden="1"/>
    <cellStyle name="Uwaga 3" xfId="30410" hidden="1"/>
    <cellStyle name="Uwaga 3" xfId="30408" hidden="1"/>
    <cellStyle name="Uwaga 3" xfId="30405" hidden="1"/>
    <cellStyle name="Uwaga 3" xfId="30395" hidden="1"/>
    <cellStyle name="Uwaga 3" xfId="30393" hidden="1"/>
    <cellStyle name="Uwaga 3" xfId="30390" hidden="1"/>
    <cellStyle name="Uwaga 3" xfId="30380" hidden="1"/>
    <cellStyle name="Uwaga 3" xfId="30378" hidden="1"/>
    <cellStyle name="Uwaga 3" xfId="30375" hidden="1"/>
    <cellStyle name="Uwaga 3" xfId="30365" hidden="1"/>
    <cellStyle name="Uwaga 3" xfId="30363" hidden="1"/>
    <cellStyle name="Uwaga 3" xfId="30360" hidden="1"/>
    <cellStyle name="Uwaga 3" xfId="30350" hidden="1"/>
    <cellStyle name="Uwaga 3" xfId="30348" hidden="1"/>
    <cellStyle name="Uwaga 3" xfId="30344" hidden="1"/>
    <cellStyle name="Uwaga 3" xfId="30335" hidden="1"/>
    <cellStyle name="Uwaga 3" xfId="30332" hidden="1"/>
    <cellStyle name="Uwaga 3" xfId="30328" hidden="1"/>
    <cellStyle name="Uwaga 3" xfId="30320" hidden="1"/>
    <cellStyle name="Uwaga 3" xfId="30318" hidden="1"/>
    <cellStyle name="Uwaga 3" xfId="30314" hidden="1"/>
    <cellStyle name="Uwaga 3" xfId="30305" hidden="1"/>
    <cellStyle name="Uwaga 3" xfId="30303" hidden="1"/>
    <cellStyle name="Uwaga 3" xfId="30300" hidden="1"/>
    <cellStyle name="Uwaga 3" xfId="30290" hidden="1"/>
    <cellStyle name="Uwaga 3" xfId="30288" hidden="1"/>
    <cellStyle name="Uwaga 3" xfId="30283" hidden="1"/>
    <cellStyle name="Uwaga 3" xfId="30275" hidden="1"/>
    <cellStyle name="Uwaga 3" xfId="30273" hidden="1"/>
    <cellStyle name="Uwaga 3" xfId="30268" hidden="1"/>
    <cellStyle name="Uwaga 3" xfId="30260" hidden="1"/>
    <cellStyle name="Uwaga 3" xfId="30258" hidden="1"/>
    <cellStyle name="Uwaga 3" xfId="30253" hidden="1"/>
    <cellStyle name="Uwaga 3" xfId="30245" hidden="1"/>
    <cellStyle name="Uwaga 3" xfId="30243" hidden="1"/>
    <cellStyle name="Uwaga 3" xfId="30239" hidden="1"/>
    <cellStyle name="Uwaga 3" xfId="30230" hidden="1"/>
    <cellStyle name="Uwaga 3" xfId="30227" hidden="1"/>
    <cellStyle name="Uwaga 3" xfId="30222" hidden="1"/>
    <cellStyle name="Uwaga 3" xfId="30215" hidden="1"/>
    <cellStyle name="Uwaga 3" xfId="30211" hidden="1"/>
    <cellStyle name="Uwaga 3" xfId="30206" hidden="1"/>
    <cellStyle name="Uwaga 3" xfId="30200" hidden="1"/>
    <cellStyle name="Uwaga 3" xfId="30196" hidden="1"/>
    <cellStyle name="Uwaga 3" xfId="30191" hidden="1"/>
    <cellStyle name="Uwaga 3" xfId="30185" hidden="1"/>
    <cellStyle name="Uwaga 3" xfId="30182" hidden="1"/>
    <cellStyle name="Uwaga 3" xfId="30178" hidden="1"/>
    <cellStyle name="Uwaga 3" xfId="30169" hidden="1"/>
    <cellStyle name="Uwaga 3" xfId="30164" hidden="1"/>
    <cellStyle name="Uwaga 3" xfId="30159" hidden="1"/>
    <cellStyle name="Uwaga 3" xfId="30154" hidden="1"/>
    <cellStyle name="Uwaga 3" xfId="30149" hidden="1"/>
    <cellStyle name="Uwaga 3" xfId="30144" hidden="1"/>
    <cellStyle name="Uwaga 3" xfId="30139" hidden="1"/>
    <cellStyle name="Uwaga 3" xfId="30134" hidden="1"/>
    <cellStyle name="Uwaga 3" xfId="30129" hidden="1"/>
    <cellStyle name="Uwaga 3" xfId="30125" hidden="1"/>
    <cellStyle name="Uwaga 3" xfId="30120" hidden="1"/>
    <cellStyle name="Uwaga 3" xfId="30115" hidden="1"/>
    <cellStyle name="Uwaga 3" xfId="30110" hidden="1"/>
    <cellStyle name="Uwaga 3" xfId="30106" hidden="1"/>
    <cellStyle name="Uwaga 3" xfId="30102" hidden="1"/>
    <cellStyle name="Uwaga 3" xfId="30095" hidden="1"/>
    <cellStyle name="Uwaga 3" xfId="30091" hidden="1"/>
    <cellStyle name="Uwaga 3" xfId="30086" hidden="1"/>
    <cellStyle name="Uwaga 3" xfId="30080" hidden="1"/>
    <cellStyle name="Uwaga 3" xfId="30076" hidden="1"/>
    <cellStyle name="Uwaga 3" xfId="30071" hidden="1"/>
    <cellStyle name="Uwaga 3" xfId="30065" hidden="1"/>
    <cellStyle name="Uwaga 3" xfId="30061" hidden="1"/>
    <cellStyle name="Uwaga 3" xfId="30057" hidden="1"/>
    <cellStyle name="Uwaga 3" xfId="30050" hidden="1"/>
    <cellStyle name="Uwaga 3" xfId="30046" hidden="1"/>
    <cellStyle name="Uwaga 3" xfId="30042" hidden="1"/>
    <cellStyle name="Uwaga 3" xfId="30983" hidden="1"/>
    <cellStyle name="Uwaga 3" xfId="30984" hidden="1"/>
    <cellStyle name="Uwaga 3" xfId="30986" hidden="1"/>
    <cellStyle name="Uwaga 3" xfId="30992" hidden="1"/>
    <cellStyle name="Uwaga 3" xfId="30993" hidden="1"/>
    <cellStyle name="Uwaga 3" xfId="30996" hidden="1"/>
    <cellStyle name="Uwaga 3" xfId="31001" hidden="1"/>
    <cellStyle name="Uwaga 3" xfId="31002" hidden="1"/>
    <cellStyle name="Uwaga 3" xfId="31005" hidden="1"/>
    <cellStyle name="Uwaga 3" xfId="31010" hidden="1"/>
    <cellStyle name="Uwaga 3" xfId="31011" hidden="1"/>
    <cellStyle name="Uwaga 3" xfId="31012" hidden="1"/>
    <cellStyle name="Uwaga 3" xfId="31019" hidden="1"/>
    <cellStyle name="Uwaga 3" xfId="31022" hidden="1"/>
    <cellStyle name="Uwaga 3" xfId="31025" hidden="1"/>
    <cellStyle name="Uwaga 3" xfId="31031" hidden="1"/>
    <cellStyle name="Uwaga 3" xfId="31034" hidden="1"/>
    <cellStyle name="Uwaga 3" xfId="31036" hidden="1"/>
    <cellStyle name="Uwaga 3" xfId="31041" hidden="1"/>
    <cellStyle name="Uwaga 3" xfId="31044" hidden="1"/>
    <cellStyle name="Uwaga 3" xfId="31045" hidden="1"/>
    <cellStyle name="Uwaga 3" xfId="31049" hidden="1"/>
    <cellStyle name="Uwaga 3" xfId="31052" hidden="1"/>
    <cellStyle name="Uwaga 3" xfId="31054" hidden="1"/>
    <cellStyle name="Uwaga 3" xfId="31055" hidden="1"/>
    <cellStyle name="Uwaga 3" xfId="31056" hidden="1"/>
    <cellStyle name="Uwaga 3" xfId="31059" hidden="1"/>
    <cellStyle name="Uwaga 3" xfId="31066" hidden="1"/>
    <cellStyle name="Uwaga 3" xfId="31069" hidden="1"/>
    <cellStyle name="Uwaga 3" xfId="31072" hidden="1"/>
    <cellStyle name="Uwaga 3" xfId="31075" hidden="1"/>
    <cellStyle name="Uwaga 3" xfId="31078" hidden="1"/>
    <cellStyle name="Uwaga 3" xfId="31081" hidden="1"/>
    <cellStyle name="Uwaga 3" xfId="31083" hidden="1"/>
    <cellStyle name="Uwaga 3" xfId="31086" hidden="1"/>
    <cellStyle name="Uwaga 3" xfId="31089" hidden="1"/>
    <cellStyle name="Uwaga 3" xfId="31091" hidden="1"/>
    <cellStyle name="Uwaga 3" xfId="31092" hidden="1"/>
    <cellStyle name="Uwaga 3" xfId="31094" hidden="1"/>
    <cellStyle name="Uwaga 3" xfId="31101" hidden="1"/>
    <cellStyle name="Uwaga 3" xfId="31104" hidden="1"/>
    <cellStyle name="Uwaga 3" xfId="31107" hidden="1"/>
    <cellStyle name="Uwaga 3" xfId="31111" hidden="1"/>
    <cellStyle name="Uwaga 3" xfId="31114" hidden="1"/>
    <cellStyle name="Uwaga 3" xfId="31117" hidden="1"/>
    <cellStyle name="Uwaga 3" xfId="31119" hidden="1"/>
    <cellStyle name="Uwaga 3" xfId="31122" hidden="1"/>
    <cellStyle name="Uwaga 3" xfId="31125" hidden="1"/>
    <cellStyle name="Uwaga 3" xfId="31127" hidden="1"/>
    <cellStyle name="Uwaga 3" xfId="31128" hidden="1"/>
    <cellStyle name="Uwaga 3" xfId="31131" hidden="1"/>
    <cellStyle name="Uwaga 3" xfId="31138" hidden="1"/>
    <cellStyle name="Uwaga 3" xfId="31141" hidden="1"/>
    <cellStyle name="Uwaga 3" xfId="31144" hidden="1"/>
    <cellStyle name="Uwaga 3" xfId="31148" hidden="1"/>
    <cellStyle name="Uwaga 3" xfId="31151" hidden="1"/>
    <cellStyle name="Uwaga 3" xfId="31153" hidden="1"/>
    <cellStyle name="Uwaga 3" xfId="31156" hidden="1"/>
    <cellStyle name="Uwaga 3" xfId="31159" hidden="1"/>
    <cellStyle name="Uwaga 3" xfId="31162" hidden="1"/>
    <cellStyle name="Uwaga 3" xfId="31163" hidden="1"/>
    <cellStyle name="Uwaga 3" xfId="31164" hidden="1"/>
    <cellStyle name="Uwaga 3" xfId="31166" hidden="1"/>
    <cellStyle name="Uwaga 3" xfId="31172" hidden="1"/>
    <cellStyle name="Uwaga 3" xfId="31173" hidden="1"/>
    <cellStyle name="Uwaga 3" xfId="31175" hidden="1"/>
    <cellStyle name="Uwaga 3" xfId="31181" hidden="1"/>
    <cellStyle name="Uwaga 3" xfId="31183" hidden="1"/>
    <cellStyle name="Uwaga 3" xfId="31186" hidden="1"/>
    <cellStyle name="Uwaga 3" xfId="31190" hidden="1"/>
    <cellStyle name="Uwaga 3" xfId="31191" hidden="1"/>
    <cellStyle name="Uwaga 3" xfId="31193" hidden="1"/>
    <cellStyle name="Uwaga 3" xfId="31199" hidden="1"/>
    <cellStyle name="Uwaga 3" xfId="31200" hidden="1"/>
    <cellStyle name="Uwaga 3" xfId="31201" hidden="1"/>
    <cellStyle name="Uwaga 3" xfId="31209" hidden="1"/>
    <cellStyle name="Uwaga 3" xfId="31212" hidden="1"/>
    <cellStyle name="Uwaga 3" xfId="31215" hidden="1"/>
    <cellStyle name="Uwaga 3" xfId="31218" hidden="1"/>
    <cellStyle name="Uwaga 3" xfId="31221" hidden="1"/>
    <cellStyle name="Uwaga 3" xfId="31224" hidden="1"/>
    <cellStyle name="Uwaga 3" xfId="31227" hidden="1"/>
    <cellStyle name="Uwaga 3" xfId="31230" hidden="1"/>
    <cellStyle name="Uwaga 3" xfId="31233" hidden="1"/>
    <cellStyle name="Uwaga 3" xfId="31235" hidden="1"/>
    <cellStyle name="Uwaga 3" xfId="31236" hidden="1"/>
    <cellStyle name="Uwaga 3" xfId="31238" hidden="1"/>
    <cellStyle name="Uwaga 3" xfId="31245" hidden="1"/>
    <cellStyle name="Uwaga 3" xfId="31248" hidden="1"/>
    <cellStyle name="Uwaga 3" xfId="31251" hidden="1"/>
    <cellStyle name="Uwaga 3" xfId="31254" hidden="1"/>
    <cellStyle name="Uwaga 3" xfId="31257" hidden="1"/>
    <cellStyle name="Uwaga 3" xfId="31260" hidden="1"/>
    <cellStyle name="Uwaga 3" xfId="31263" hidden="1"/>
    <cellStyle name="Uwaga 3" xfId="31265" hidden="1"/>
    <cellStyle name="Uwaga 3" xfId="31268" hidden="1"/>
    <cellStyle name="Uwaga 3" xfId="31271" hidden="1"/>
    <cellStyle name="Uwaga 3" xfId="31272" hidden="1"/>
    <cellStyle name="Uwaga 3" xfId="31273" hidden="1"/>
    <cellStyle name="Uwaga 3" xfId="31280" hidden="1"/>
    <cellStyle name="Uwaga 3" xfId="31281" hidden="1"/>
    <cellStyle name="Uwaga 3" xfId="31283" hidden="1"/>
    <cellStyle name="Uwaga 3" xfId="31289" hidden="1"/>
    <cellStyle name="Uwaga 3" xfId="31290" hidden="1"/>
    <cellStyle name="Uwaga 3" xfId="31292" hidden="1"/>
    <cellStyle name="Uwaga 3" xfId="31298" hidden="1"/>
    <cellStyle name="Uwaga 3" xfId="31299" hidden="1"/>
    <cellStyle name="Uwaga 3" xfId="31301" hidden="1"/>
    <cellStyle name="Uwaga 3" xfId="31307" hidden="1"/>
    <cellStyle name="Uwaga 3" xfId="31308" hidden="1"/>
    <cellStyle name="Uwaga 3" xfId="31309" hidden="1"/>
    <cellStyle name="Uwaga 3" xfId="31317" hidden="1"/>
    <cellStyle name="Uwaga 3" xfId="31319" hidden="1"/>
    <cellStyle name="Uwaga 3" xfId="31322" hidden="1"/>
    <cellStyle name="Uwaga 3" xfId="31326" hidden="1"/>
    <cellStyle name="Uwaga 3" xfId="31329" hidden="1"/>
    <cellStyle name="Uwaga 3" xfId="31332" hidden="1"/>
    <cellStyle name="Uwaga 3" xfId="31335" hidden="1"/>
    <cellStyle name="Uwaga 3" xfId="31337" hidden="1"/>
    <cellStyle name="Uwaga 3" xfId="31340" hidden="1"/>
    <cellStyle name="Uwaga 3" xfId="31343" hidden="1"/>
    <cellStyle name="Uwaga 3" xfId="31344" hidden="1"/>
    <cellStyle name="Uwaga 3" xfId="31345" hidden="1"/>
    <cellStyle name="Uwaga 3" xfId="31352" hidden="1"/>
    <cellStyle name="Uwaga 3" xfId="31354" hidden="1"/>
    <cellStyle name="Uwaga 3" xfId="31356" hidden="1"/>
    <cellStyle name="Uwaga 3" xfId="31361" hidden="1"/>
    <cellStyle name="Uwaga 3" xfId="31363" hidden="1"/>
    <cellStyle name="Uwaga 3" xfId="31365" hidden="1"/>
    <cellStyle name="Uwaga 3" xfId="31370" hidden="1"/>
    <cellStyle name="Uwaga 3" xfId="31372" hidden="1"/>
    <cellStyle name="Uwaga 3" xfId="31374" hidden="1"/>
    <cellStyle name="Uwaga 3" xfId="31379" hidden="1"/>
    <cellStyle name="Uwaga 3" xfId="31380" hidden="1"/>
    <cellStyle name="Uwaga 3" xfId="31381" hidden="1"/>
    <cellStyle name="Uwaga 3" xfId="31388" hidden="1"/>
    <cellStyle name="Uwaga 3" xfId="31390" hidden="1"/>
    <cellStyle name="Uwaga 3" xfId="31392" hidden="1"/>
    <cellStyle name="Uwaga 3" xfId="31397" hidden="1"/>
    <cellStyle name="Uwaga 3" xfId="31399" hidden="1"/>
    <cellStyle name="Uwaga 3" xfId="31401" hidden="1"/>
    <cellStyle name="Uwaga 3" xfId="31406" hidden="1"/>
    <cellStyle name="Uwaga 3" xfId="31408" hidden="1"/>
    <cellStyle name="Uwaga 3" xfId="31409" hidden="1"/>
    <cellStyle name="Uwaga 3" xfId="31415" hidden="1"/>
    <cellStyle name="Uwaga 3" xfId="31416" hidden="1"/>
    <cellStyle name="Uwaga 3" xfId="31417" hidden="1"/>
    <cellStyle name="Uwaga 3" xfId="31424" hidden="1"/>
    <cellStyle name="Uwaga 3" xfId="31426" hidden="1"/>
    <cellStyle name="Uwaga 3" xfId="31428" hidden="1"/>
    <cellStyle name="Uwaga 3" xfId="31433" hidden="1"/>
    <cellStyle name="Uwaga 3" xfId="31435" hidden="1"/>
    <cellStyle name="Uwaga 3" xfId="31437" hidden="1"/>
    <cellStyle name="Uwaga 3" xfId="31442" hidden="1"/>
    <cellStyle name="Uwaga 3" xfId="31444" hidden="1"/>
    <cellStyle name="Uwaga 3" xfId="31446" hidden="1"/>
    <cellStyle name="Uwaga 3" xfId="31451" hidden="1"/>
    <cellStyle name="Uwaga 3" xfId="31452" hidden="1"/>
    <cellStyle name="Uwaga 3" xfId="31454" hidden="1"/>
    <cellStyle name="Uwaga 3" xfId="31460" hidden="1"/>
    <cellStyle name="Uwaga 3" xfId="31461" hidden="1"/>
    <cellStyle name="Uwaga 3" xfId="31462" hidden="1"/>
    <cellStyle name="Uwaga 3" xfId="31469" hidden="1"/>
    <cellStyle name="Uwaga 3" xfId="31470" hidden="1"/>
    <cellStyle name="Uwaga 3" xfId="31471" hidden="1"/>
    <cellStyle name="Uwaga 3" xfId="31478" hidden="1"/>
    <cellStyle name="Uwaga 3" xfId="31479" hidden="1"/>
    <cellStyle name="Uwaga 3" xfId="31480" hidden="1"/>
    <cellStyle name="Uwaga 3" xfId="31487" hidden="1"/>
    <cellStyle name="Uwaga 3" xfId="31488" hidden="1"/>
    <cellStyle name="Uwaga 3" xfId="31489" hidden="1"/>
    <cellStyle name="Uwaga 3" xfId="31496" hidden="1"/>
    <cellStyle name="Uwaga 3" xfId="31497" hidden="1"/>
    <cellStyle name="Uwaga 3" xfId="31498" hidden="1"/>
    <cellStyle name="Uwaga 3" xfId="31547" hidden="1"/>
    <cellStyle name="Uwaga 3" xfId="31548" hidden="1"/>
    <cellStyle name="Uwaga 3" xfId="31550" hidden="1"/>
    <cellStyle name="Uwaga 3" xfId="31562" hidden="1"/>
    <cellStyle name="Uwaga 3" xfId="31563" hidden="1"/>
    <cellStyle name="Uwaga 3" xfId="31568" hidden="1"/>
    <cellStyle name="Uwaga 3" xfId="31577" hidden="1"/>
    <cellStyle name="Uwaga 3" xfId="31578" hidden="1"/>
    <cellStyle name="Uwaga 3" xfId="31583" hidden="1"/>
    <cellStyle name="Uwaga 3" xfId="31592" hidden="1"/>
    <cellStyle name="Uwaga 3" xfId="31593" hidden="1"/>
    <cellStyle name="Uwaga 3" xfId="31594" hidden="1"/>
    <cellStyle name="Uwaga 3" xfId="31607" hidden="1"/>
    <cellStyle name="Uwaga 3" xfId="31612" hidden="1"/>
    <cellStyle name="Uwaga 3" xfId="31617" hidden="1"/>
    <cellStyle name="Uwaga 3" xfId="31627" hidden="1"/>
    <cellStyle name="Uwaga 3" xfId="31632" hidden="1"/>
    <cellStyle name="Uwaga 3" xfId="31636" hidden="1"/>
    <cellStyle name="Uwaga 3" xfId="31643" hidden="1"/>
    <cellStyle name="Uwaga 3" xfId="31648" hidden="1"/>
    <cellStyle name="Uwaga 3" xfId="31651" hidden="1"/>
    <cellStyle name="Uwaga 3" xfId="31657" hidden="1"/>
    <cellStyle name="Uwaga 3" xfId="31662" hidden="1"/>
    <cellStyle name="Uwaga 3" xfId="31666" hidden="1"/>
    <cellStyle name="Uwaga 3" xfId="31667" hidden="1"/>
    <cellStyle name="Uwaga 3" xfId="31668" hidden="1"/>
    <cellStyle name="Uwaga 3" xfId="31672" hidden="1"/>
    <cellStyle name="Uwaga 3" xfId="31684" hidden="1"/>
    <cellStyle name="Uwaga 3" xfId="31689" hidden="1"/>
    <cellStyle name="Uwaga 3" xfId="31694" hidden="1"/>
    <cellStyle name="Uwaga 3" xfId="31699" hidden="1"/>
    <cellStyle name="Uwaga 3" xfId="31704" hidden="1"/>
    <cellStyle name="Uwaga 3" xfId="31709" hidden="1"/>
    <cellStyle name="Uwaga 3" xfId="31713" hidden="1"/>
    <cellStyle name="Uwaga 3" xfId="31717" hidden="1"/>
    <cellStyle name="Uwaga 3" xfId="31722" hidden="1"/>
    <cellStyle name="Uwaga 3" xfId="31727" hidden="1"/>
    <cellStyle name="Uwaga 3" xfId="31728" hidden="1"/>
    <cellStyle name="Uwaga 3" xfId="31730" hidden="1"/>
    <cellStyle name="Uwaga 3" xfId="31743" hidden="1"/>
    <cellStyle name="Uwaga 3" xfId="31747" hidden="1"/>
    <cellStyle name="Uwaga 3" xfId="31752" hidden="1"/>
    <cellStyle name="Uwaga 3" xfId="31759" hidden="1"/>
    <cellStyle name="Uwaga 3" xfId="31763" hidden="1"/>
    <cellStyle name="Uwaga 3" xfId="31768" hidden="1"/>
    <cellStyle name="Uwaga 3" xfId="31773" hidden="1"/>
    <cellStyle name="Uwaga 3" xfId="31776" hidden="1"/>
    <cellStyle name="Uwaga 3" xfId="31781" hidden="1"/>
    <cellStyle name="Uwaga 3" xfId="31787" hidden="1"/>
    <cellStyle name="Uwaga 3" xfId="31788" hidden="1"/>
    <cellStyle name="Uwaga 3" xfId="31791" hidden="1"/>
    <cellStyle name="Uwaga 3" xfId="31804" hidden="1"/>
    <cellStyle name="Uwaga 3" xfId="31808" hidden="1"/>
    <cellStyle name="Uwaga 3" xfId="31813" hidden="1"/>
    <cellStyle name="Uwaga 3" xfId="31820" hidden="1"/>
    <cellStyle name="Uwaga 3" xfId="31825" hidden="1"/>
    <cellStyle name="Uwaga 3" xfId="31829" hidden="1"/>
    <cellStyle name="Uwaga 3" xfId="31834" hidden="1"/>
    <cellStyle name="Uwaga 3" xfId="31838" hidden="1"/>
    <cellStyle name="Uwaga 3" xfId="31843" hidden="1"/>
    <cellStyle name="Uwaga 3" xfId="31847" hidden="1"/>
    <cellStyle name="Uwaga 3" xfId="31848" hidden="1"/>
    <cellStyle name="Uwaga 3" xfId="31850" hidden="1"/>
    <cellStyle name="Uwaga 3" xfId="31862" hidden="1"/>
    <cellStyle name="Uwaga 3" xfId="31863" hidden="1"/>
    <cellStyle name="Uwaga 3" xfId="31865" hidden="1"/>
    <cellStyle name="Uwaga 3" xfId="31877" hidden="1"/>
    <cellStyle name="Uwaga 3" xfId="31879" hidden="1"/>
    <cellStyle name="Uwaga 3" xfId="31882" hidden="1"/>
    <cellStyle name="Uwaga 3" xfId="31892" hidden="1"/>
    <cellStyle name="Uwaga 3" xfId="31893" hidden="1"/>
    <cellStyle name="Uwaga 3" xfId="31895" hidden="1"/>
    <cellStyle name="Uwaga 3" xfId="31907" hidden="1"/>
    <cellStyle name="Uwaga 3" xfId="31908" hidden="1"/>
    <cellStyle name="Uwaga 3" xfId="31909" hidden="1"/>
    <cellStyle name="Uwaga 3" xfId="31923" hidden="1"/>
    <cellStyle name="Uwaga 3" xfId="31926" hidden="1"/>
    <cellStyle name="Uwaga 3" xfId="31930" hidden="1"/>
    <cellStyle name="Uwaga 3" xfId="31938" hidden="1"/>
    <cellStyle name="Uwaga 3" xfId="31941" hidden="1"/>
    <cellStyle name="Uwaga 3" xfId="31945" hidden="1"/>
    <cellStyle name="Uwaga 3" xfId="31953" hidden="1"/>
    <cellStyle name="Uwaga 3" xfId="31956" hidden="1"/>
    <cellStyle name="Uwaga 3" xfId="31960" hidden="1"/>
    <cellStyle name="Uwaga 3" xfId="31967" hidden="1"/>
    <cellStyle name="Uwaga 3" xfId="31968" hidden="1"/>
    <cellStyle name="Uwaga 3" xfId="31970" hidden="1"/>
    <cellStyle name="Uwaga 3" xfId="31983" hidden="1"/>
    <cellStyle name="Uwaga 3" xfId="31986" hidden="1"/>
    <cellStyle name="Uwaga 3" xfId="31989" hidden="1"/>
    <cellStyle name="Uwaga 3" xfId="31998" hidden="1"/>
    <cellStyle name="Uwaga 3" xfId="32001" hidden="1"/>
    <cellStyle name="Uwaga 3" xfId="32005" hidden="1"/>
    <cellStyle name="Uwaga 3" xfId="32013" hidden="1"/>
    <cellStyle name="Uwaga 3" xfId="32015" hidden="1"/>
    <cellStyle name="Uwaga 3" xfId="32018" hidden="1"/>
    <cellStyle name="Uwaga 3" xfId="32027" hidden="1"/>
    <cellStyle name="Uwaga 3" xfId="32028" hidden="1"/>
    <cellStyle name="Uwaga 3" xfId="32029" hidden="1"/>
    <cellStyle name="Uwaga 3" xfId="32042" hidden="1"/>
    <cellStyle name="Uwaga 3" xfId="32043" hidden="1"/>
    <cellStyle name="Uwaga 3" xfId="32045" hidden="1"/>
    <cellStyle name="Uwaga 3" xfId="32057" hidden="1"/>
    <cellStyle name="Uwaga 3" xfId="32058" hidden="1"/>
    <cellStyle name="Uwaga 3" xfId="32060" hidden="1"/>
    <cellStyle name="Uwaga 3" xfId="32072" hidden="1"/>
    <cellStyle name="Uwaga 3" xfId="32073" hidden="1"/>
    <cellStyle name="Uwaga 3" xfId="32075" hidden="1"/>
    <cellStyle name="Uwaga 3" xfId="32087" hidden="1"/>
    <cellStyle name="Uwaga 3" xfId="32088" hidden="1"/>
    <cellStyle name="Uwaga 3" xfId="32089" hidden="1"/>
    <cellStyle name="Uwaga 3" xfId="32103" hidden="1"/>
    <cellStyle name="Uwaga 3" xfId="32105" hidden="1"/>
    <cellStyle name="Uwaga 3" xfId="32108" hidden="1"/>
    <cellStyle name="Uwaga 3" xfId="32118" hidden="1"/>
    <cellStyle name="Uwaga 3" xfId="32121" hidden="1"/>
    <cellStyle name="Uwaga 3" xfId="32124" hidden="1"/>
    <cellStyle name="Uwaga 3" xfId="32133" hidden="1"/>
    <cellStyle name="Uwaga 3" xfId="32135" hidden="1"/>
    <cellStyle name="Uwaga 3" xfId="32138" hidden="1"/>
    <cellStyle name="Uwaga 3" xfId="32147" hidden="1"/>
    <cellStyle name="Uwaga 3" xfId="32148" hidden="1"/>
    <cellStyle name="Uwaga 3" xfId="32149" hidden="1"/>
    <cellStyle name="Uwaga 3" xfId="32162" hidden="1"/>
    <cellStyle name="Uwaga 3" xfId="32164" hidden="1"/>
    <cellStyle name="Uwaga 3" xfId="32166" hidden="1"/>
    <cellStyle name="Uwaga 3" xfId="32177" hidden="1"/>
    <cellStyle name="Uwaga 3" xfId="32179" hidden="1"/>
    <cellStyle name="Uwaga 3" xfId="32181" hidden="1"/>
    <cellStyle name="Uwaga 3" xfId="32192" hidden="1"/>
    <cellStyle name="Uwaga 3" xfId="32194" hidden="1"/>
    <cellStyle name="Uwaga 3" xfId="32196" hidden="1"/>
    <cellStyle name="Uwaga 3" xfId="32207" hidden="1"/>
    <cellStyle name="Uwaga 3" xfId="32208" hidden="1"/>
    <cellStyle name="Uwaga 3" xfId="32209" hidden="1"/>
    <cellStyle name="Uwaga 3" xfId="32222" hidden="1"/>
    <cellStyle name="Uwaga 3" xfId="32224" hidden="1"/>
    <cellStyle name="Uwaga 3" xfId="32226" hidden="1"/>
    <cellStyle name="Uwaga 3" xfId="32237" hidden="1"/>
    <cellStyle name="Uwaga 3" xfId="32239" hidden="1"/>
    <cellStyle name="Uwaga 3" xfId="32241" hidden="1"/>
    <cellStyle name="Uwaga 3" xfId="32252" hidden="1"/>
    <cellStyle name="Uwaga 3" xfId="32254" hidden="1"/>
    <cellStyle name="Uwaga 3" xfId="32255" hidden="1"/>
    <cellStyle name="Uwaga 3" xfId="32267" hidden="1"/>
    <cellStyle name="Uwaga 3" xfId="32268" hidden="1"/>
    <cellStyle name="Uwaga 3" xfId="32269" hidden="1"/>
    <cellStyle name="Uwaga 3" xfId="32282" hidden="1"/>
    <cellStyle name="Uwaga 3" xfId="32284" hidden="1"/>
    <cellStyle name="Uwaga 3" xfId="32286" hidden="1"/>
    <cellStyle name="Uwaga 3" xfId="32297" hidden="1"/>
    <cellStyle name="Uwaga 3" xfId="32299" hidden="1"/>
    <cellStyle name="Uwaga 3" xfId="32301" hidden="1"/>
    <cellStyle name="Uwaga 3" xfId="32312" hidden="1"/>
    <cellStyle name="Uwaga 3" xfId="32314" hidden="1"/>
    <cellStyle name="Uwaga 3" xfId="32316" hidden="1"/>
    <cellStyle name="Uwaga 3" xfId="32327" hidden="1"/>
    <cellStyle name="Uwaga 3" xfId="32328" hidden="1"/>
    <cellStyle name="Uwaga 3" xfId="32330" hidden="1"/>
    <cellStyle name="Uwaga 3" xfId="32341" hidden="1"/>
    <cellStyle name="Uwaga 3" xfId="32343" hidden="1"/>
    <cellStyle name="Uwaga 3" xfId="32344" hidden="1"/>
    <cellStyle name="Uwaga 3" xfId="32353" hidden="1"/>
    <cellStyle name="Uwaga 3" xfId="32356" hidden="1"/>
    <cellStyle name="Uwaga 3" xfId="32358" hidden="1"/>
    <cellStyle name="Uwaga 3" xfId="32369" hidden="1"/>
    <cellStyle name="Uwaga 3" xfId="32371" hidden="1"/>
    <cellStyle name="Uwaga 3" xfId="32373" hidden="1"/>
    <cellStyle name="Uwaga 3" xfId="32385" hidden="1"/>
    <cellStyle name="Uwaga 3" xfId="32387" hidden="1"/>
    <cellStyle name="Uwaga 3" xfId="32389" hidden="1"/>
    <cellStyle name="Uwaga 3" xfId="32397" hidden="1"/>
    <cellStyle name="Uwaga 3" xfId="32399" hidden="1"/>
    <cellStyle name="Uwaga 3" xfId="32402" hidden="1"/>
    <cellStyle name="Uwaga 3" xfId="32392" hidden="1"/>
    <cellStyle name="Uwaga 3" xfId="32391" hidden="1"/>
    <cellStyle name="Uwaga 3" xfId="32390" hidden="1"/>
    <cellStyle name="Uwaga 3" xfId="32377" hidden="1"/>
    <cellStyle name="Uwaga 3" xfId="32376" hidden="1"/>
    <cellStyle name="Uwaga 3" xfId="32375" hidden="1"/>
    <cellStyle name="Uwaga 3" xfId="32362" hidden="1"/>
    <cellStyle name="Uwaga 3" xfId="32361" hidden="1"/>
    <cellStyle name="Uwaga 3" xfId="32360" hidden="1"/>
    <cellStyle name="Uwaga 3" xfId="32347" hidden="1"/>
    <cellStyle name="Uwaga 3" xfId="32346" hidden="1"/>
    <cellStyle name="Uwaga 3" xfId="32345" hidden="1"/>
    <cellStyle name="Uwaga 3" xfId="32332" hidden="1"/>
    <cellStyle name="Uwaga 3" xfId="32331" hidden="1"/>
    <cellStyle name="Uwaga 3" xfId="32329" hidden="1"/>
    <cellStyle name="Uwaga 3" xfId="32318" hidden="1"/>
    <cellStyle name="Uwaga 3" xfId="32315" hidden="1"/>
    <cellStyle name="Uwaga 3" xfId="32313" hidden="1"/>
    <cellStyle name="Uwaga 3" xfId="32303" hidden="1"/>
    <cellStyle name="Uwaga 3" xfId="32300" hidden="1"/>
    <cellStyle name="Uwaga 3" xfId="32298" hidden="1"/>
    <cellStyle name="Uwaga 3" xfId="32288" hidden="1"/>
    <cellStyle name="Uwaga 3" xfId="32285" hidden="1"/>
    <cellStyle name="Uwaga 3" xfId="32283" hidden="1"/>
    <cellStyle name="Uwaga 3" xfId="32273" hidden="1"/>
    <cellStyle name="Uwaga 3" xfId="32271" hidden="1"/>
    <cellStyle name="Uwaga 3" xfId="32270" hidden="1"/>
    <cellStyle name="Uwaga 3" xfId="32258" hidden="1"/>
    <cellStyle name="Uwaga 3" xfId="32256" hidden="1"/>
    <cellStyle name="Uwaga 3" xfId="32253" hidden="1"/>
    <cellStyle name="Uwaga 3" xfId="32243" hidden="1"/>
    <cellStyle name="Uwaga 3" xfId="32240" hidden="1"/>
    <cellStyle name="Uwaga 3" xfId="32238" hidden="1"/>
    <cellStyle name="Uwaga 3" xfId="32228" hidden="1"/>
    <cellStyle name="Uwaga 3" xfId="32225" hidden="1"/>
    <cellStyle name="Uwaga 3" xfId="32223" hidden="1"/>
    <cellStyle name="Uwaga 3" xfId="32213" hidden="1"/>
    <cellStyle name="Uwaga 3" xfId="32211" hidden="1"/>
    <cellStyle name="Uwaga 3" xfId="32210" hidden="1"/>
    <cellStyle name="Uwaga 3" xfId="32198" hidden="1"/>
    <cellStyle name="Uwaga 3" xfId="32195" hidden="1"/>
    <cellStyle name="Uwaga 3" xfId="32193" hidden="1"/>
    <cellStyle name="Uwaga 3" xfId="32183" hidden="1"/>
    <cellStyle name="Uwaga 3" xfId="32180" hidden="1"/>
    <cellStyle name="Uwaga 3" xfId="32178" hidden="1"/>
    <cellStyle name="Uwaga 3" xfId="32168" hidden="1"/>
    <cellStyle name="Uwaga 3" xfId="32165" hidden="1"/>
    <cellStyle name="Uwaga 3" xfId="32163" hidden="1"/>
    <cellStyle name="Uwaga 3" xfId="32153" hidden="1"/>
    <cellStyle name="Uwaga 3" xfId="32151" hidden="1"/>
    <cellStyle name="Uwaga 3" xfId="32150" hidden="1"/>
    <cellStyle name="Uwaga 3" xfId="32137" hidden="1"/>
    <cellStyle name="Uwaga 3" xfId="32134" hidden="1"/>
    <cellStyle name="Uwaga 3" xfId="32132" hidden="1"/>
    <cellStyle name="Uwaga 3" xfId="32122" hidden="1"/>
    <cellStyle name="Uwaga 3" xfId="32119" hidden="1"/>
    <cellStyle name="Uwaga 3" xfId="32117" hidden="1"/>
    <cellStyle name="Uwaga 3" xfId="32107" hidden="1"/>
    <cellStyle name="Uwaga 3" xfId="32104" hidden="1"/>
    <cellStyle name="Uwaga 3" xfId="32102" hidden="1"/>
    <cellStyle name="Uwaga 3" xfId="32093" hidden="1"/>
    <cellStyle name="Uwaga 3" xfId="32091" hidden="1"/>
    <cellStyle name="Uwaga 3" xfId="32090" hidden="1"/>
    <cellStyle name="Uwaga 3" xfId="32078" hidden="1"/>
    <cellStyle name="Uwaga 3" xfId="32076" hidden="1"/>
    <cellStyle name="Uwaga 3" xfId="32074" hidden="1"/>
    <cellStyle name="Uwaga 3" xfId="32063" hidden="1"/>
    <cellStyle name="Uwaga 3" xfId="32061" hidden="1"/>
    <cellStyle name="Uwaga 3" xfId="32059" hidden="1"/>
    <cellStyle name="Uwaga 3" xfId="32048" hidden="1"/>
    <cellStyle name="Uwaga 3" xfId="32046" hidden="1"/>
    <cellStyle name="Uwaga 3" xfId="32044" hidden="1"/>
    <cellStyle name="Uwaga 3" xfId="32033" hidden="1"/>
    <cellStyle name="Uwaga 3" xfId="32031" hidden="1"/>
    <cellStyle name="Uwaga 3" xfId="32030" hidden="1"/>
    <cellStyle name="Uwaga 3" xfId="32017" hidden="1"/>
    <cellStyle name="Uwaga 3" xfId="32014" hidden="1"/>
    <cellStyle name="Uwaga 3" xfId="32012" hidden="1"/>
    <cellStyle name="Uwaga 3" xfId="32002" hidden="1"/>
    <cellStyle name="Uwaga 3" xfId="31999" hidden="1"/>
    <cellStyle name="Uwaga 3" xfId="31997" hidden="1"/>
    <cellStyle name="Uwaga 3" xfId="31987" hidden="1"/>
    <cellStyle name="Uwaga 3" xfId="31984" hidden="1"/>
    <cellStyle name="Uwaga 3" xfId="31982" hidden="1"/>
    <cellStyle name="Uwaga 3" xfId="31973" hidden="1"/>
    <cellStyle name="Uwaga 3" xfId="31971" hidden="1"/>
    <cellStyle name="Uwaga 3" xfId="31969" hidden="1"/>
    <cellStyle name="Uwaga 3" xfId="31957" hidden="1"/>
    <cellStyle name="Uwaga 3" xfId="31954" hidden="1"/>
    <cellStyle name="Uwaga 3" xfId="31952" hidden="1"/>
    <cellStyle name="Uwaga 3" xfId="31942" hidden="1"/>
    <cellStyle name="Uwaga 3" xfId="31939" hidden="1"/>
    <cellStyle name="Uwaga 3" xfId="31937" hidden="1"/>
    <cellStyle name="Uwaga 3" xfId="31927" hidden="1"/>
    <cellStyle name="Uwaga 3" xfId="31924" hidden="1"/>
    <cellStyle name="Uwaga 3" xfId="31922" hidden="1"/>
    <cellStyle name="Uwaga 3" xfId="31915" hidden="1"/>
    <cellStyle name="Uwaga 3" xfId="31912" hidden="1"/>
    <cellStyle name="Uwaga 3" xfId="31910" hidden="1"/>
    <cellStyle name="Uwaga 3" xfId="31900" hidden="1"/>
    <cellStyle name="Uwaga 3" xfId="31897" hidden="1"/>
    <cellStyle name="Uwaga 3" xfId="31894" hidden="1"/>
    <cellStyle name="Uwaga 3" xfId="31885" hidden="1"/>
    <cellStyle name="Uwaga 3" xfId="31881" hidden="1"/>
    <cellStyle name="Uwaga 3" xfId="31878" hidden="1"/>
    <cellStyle name="Uwaga 3" xfId="31870" hidden="1"/>
    <cellStyle name="Uwaga 3" xfId="31867" hidden="1"/>
    <cellStyle name="Uwaga 3" xfId="31864" hidden="1"/>
    <cellStyle name="Uwaga 3" xfId="31855" hidden="1"/>
    <cellStyle name="Uwaga 3" xfId="31852" hidden="1"/>
    <cellStyle name="Uwaga 3" xfId="31849" hidden="1"/>
    <cellStyle name="Uwaga 3" xfId="31839" hidden="1"/>
    <cellStyle name="Uwaga 3" xfId="31835" hidden="1"/>
    <cellStyle name="Uwaga 3" xfId="31832" hidden="1"/>
    <cellStyle name="Uwaga 3" xfId="31823" hidden="1"/>
    <cellStyle name="Uwaga 3" xfId="31819" hidden="1"/>
    <cellStyle name="Uwaga 3" xfId="31817" hidden="1"/>
    <cellStyle name="Uwaga 3" xfId="31809" hidden="1"/>
    <cellStyle name="Uwaga 3" xfId="31805" hidden="1"/>
    <cellStyle name="Uwaga 3" xfId="31802" hidden="1"/>
    <cellStyle name="Uwaga 3" xfId="31795" hidden="1"/>
    <cellStyle name="Uwaga 3" xfId="31792" hidden="1"/>
    <cellStyle name="Uwaga 3" xfId="31789" hidden="1"/>
    <cellStyle name="Uwaga 3" xfId="31780" hidden="1"/>
    <cellStyle name="Uwaga 3" xfId="31775" hidden="1"/>
    <cellStyle name="Uwaga 3" xfId="31772" hidden="1"/>
    <cellStyle name="Uwaga 3" xfId="31765" hidden="1"/>
    <cellStyle name="Uwaga 3" xfId="31760" hidden="1"/>
    <cellStyle name="Uwaga 3" xfId="31757" hidden="1"/>
    <cellStyle name="Uwaga 3" xfId="31750" hidden="1"/>
    <cellStyle name="Uwaga 3" xfId="31745" hidden="1"/>
    <cellStyle name="Uwaga 3" xfId="31742" hidden="1"/>
    <cellStyle name="Uwaga 3" xfId="31736" hidden="1"/>
    <cellStyle name="Uwaga 3" xfId="31732" hidden="1"/>
    <cellStyle name="Uwaga 3" xfId="31729" hidden="1"/>
    <cellStyle name="Uwaga 3" xfId="31721" hidden="1"/>
    <cellStyle name="Uwaga 3" xfId="31716" hidden="1"/>
    <cellStyle name="Uwaga 3" xfId="31712" hidden="1"/>
    <cellStyle name="Uwaga 3" xfId="31706" hidden="1"/>
    <cellStyle name="Uwaga 3" xfId="31701" hidden="1"/>
    <cellStyle name="Uwaga 3" xfId="31697" hidden="1"/>
    <cellStyle name="Uwaga 3" xfId="31691" hidden="1"/>
    <cellStyle name="Uwaga 3" xfId="31686" hidden="1"/>
    <cellStyle name="Uwaga 3" xfId="31682" hidden="1"/>
    <cellStyle name="Uwaga 3" xfId="31677" hidden="1"/>
    <cellStyle name="Uwaga 3" xfId="31673" hidden="1"/>
    <cellStyle name="Uwaga 3" xfId="31669" hidden="1"/>
    <cellStyle name="Uwaga 3" xfId="31661" hidden="1"/>
    <cellStyle name="Uwaga 3" xfId="31656" hidden="1"/>
    <cellStyle name="Uwaga 3" xfId="31652" hidden="1"/>
    <cellStyle name="Uwaga 3" xfId="31646" hidden="1"/>
    <cellStyle name="Uwaga 3" xfId="31641" hidden="1"/>
    <cellStyle name="Uwaga 3" xfId="31637" hidden="1"/>
    <cellStyle name="Uwaga 3" xfId="31631" hidden="1"/>
    <cellStyle name="Uwaga 3" xfId="31626" hidden="1"/>
    <cellStyle name="Uwaga 3" xfId="31622" hidden="1"/>
    <cellStyle name="Uwaga 3" xfId="31618" hidden="1"/>
    <cellStyle name="Uwaga 3" xfId="31613" hidden="1"/>
    <cellStyle name="Uwaga 3" xfId="31608" hidden="1"/>
    <cellStyle name="Uwaga 3" xfId="31603" hidden="1"/>
    <cellStyle name="Uwaga 3" xfId="31599" hidden="1"/>
    <cellStyle name="Uwaga 3" xfId="31595" hidden="1"/>
    <cellStyle name="Uwaga 3" xfId="31588" hidden="1"/>
    <cellStyle name="Uwaga 3" xfId="31584" hidden="1"/>
    <cellStyle name="Uwaga 3" xfId="31579" hidden="1"/>
    <cellStyle name="Uwaga 3" xfId="31573" hidden="1"/>
    <cellStyle name="Uwaga 3" xfId="31569" hidden="1"/>
    <cellStyle name="Uwaga 3" xfId="31564" hidden="1"/>
    <cellStyle name="Uwaga 3" xfId="31558" hidden="1"/>
    <cellStyle name="Uwaga 3" xfId="31554" hidden="1"/>
    <cellStyle name="Uwaga 3" xfId="31549" hidden="1"/>
    <cellStyle name="Uwaga 3" xfId="31543" hidden="1"/>
    <cellStyle name="Uwaga 3" xfId="31539" hidden="1"/>
    <cellStyle name="Uwaga 3" xfId="31535" hidden="1"/>
    <cellStyle name="Uwaga 3" xfId="32395" hidden="1"/>
    <cellStyle name="Uwaga 3" xfId="32394" hidden="1"/>
    <cellStyle name="Uwaga 3" xfId="32393" hidden="1"/>
    <cellStyle name="Uwaga 3" xfId="32380" hidden="1"/>
    <cellStyle name="Uwaga 3" xfId="32379" hidden="1"/>
    <cellStyle name="Uwaga 3" xfId="32378" hidden="1"/>
    <cellStyle name="Uwaga 3" xfId="32365" hidden="1"/>
    <cellStyle name="Uwaga 3" xfId="32364" hidden="1"/>
    <cellStyle name="Uwaga 3" xfId="32363" hidden="1"/>
    <cellStyle name="Uwaga 3" xfId="32350" hidden="1"/>
    <cellStyle name="Uwaga 3" xfId="32349" hidden="1"/>
    <cellStyle name="Uwaga 3" xfId="32348" hidden="1"/>
    <cellStyle name="Uwaga 3" xfId="32335" hidden="1"/>
    <cellStyle name="Uwaga 3" xfId="32334" hidden="1"/>
    <cellStyle name="Uwaga 3" xfId="32333" hidden="1"/>
    <cellStyle name="Uwaga 3" xfId="32321" hidden="1"/>
    <cellStyle name="Uwaga 3" xfId="32319" hidden="1"/>
    <cellStyle name="Uwaga 3" xfId="32317" hidden="1"/>
    <cellStyle name="Uwaga 3" xfId="32306" hidden="1"/>
    <cellStyle name="Uwaga 3" xfId="32304" hidden="1"/>
    <cellStyle name="Uwaga 3" xfId="32302" hidden="1"/>
    <cellStyle name="Uwaga 3" xfId="32291" hidden="1"/>
    <cellStyle name="Uwaga 3" xfId="32289" hidden="1"/>
    <cellStyle name="Uwaga 3" xfId="32287" hidden="1"/>
    <cellStyle name="Uwaga 3" xfId="32276" hidden="1"/>
    <cellStyle name="Uwaga 3" xfId="32274" hidden="1"/>
    <cellStyle name="Uwaga 3" xfId="32272" hidden="1"/>
    <cellStyle name="Uwaga 3" xfId="32261" hidden="1"/>
    <cellStyle name="Uwaga 3" xfId="32259" hidden="1"/>
    <cellStyle name="Uwaga 3" xfId="32257" hidden="1"/>
    <cellStyle name="Uwaga 3" xfId="32246" hidden="1"/>
    <cellStyle name="Uwaga 3" xfId="32244" hidden="1"/>
    <cellStyle name="Uwaga 3" xfId="32242" hidden="1"/>
    <cellStyle name="Uwaga 3" xfId="32231" hidden="1"/>
    <cellStyle name="Uwaga 3" xfId="32229" hidden="1"/>
    <cellStyle name="Uwaga 3" xfId="32227" hidden="1"/>
    <cellStyle name="Uwaga 3" xfId="32216" hidden="1"/>
    <cellStyle name="Uwaga 3" xfId="32214" hidden="1"/>
    <cellStyle name="Uwaga 3" xfId="32212" hidden="1"/>
    <cellStyle name="Uwaga 3" xfId="32201" hidden="1"/>
    <cellStyle name="Uwaga 3" xfId="32199" hidden="1"/>
    <cellStyle name="Uwaga 3" xfId="32197" hidden="1"/>
    <cellStyle name="Uwaga 3" xfId="32186" hidden="1"/>
    <cellStyle name="Uwaga 3" xfId="32184" hidden="1"/>
    <cellStyle name="Uwaga 3" xfId="32182" hidden="1"/>
    <cellStyle name="Uwaga 3" xfId="32171" hidden="1"/>
    <cellStyle name="Uwaga 3" xfId="32169" hidden="1"/>
    <cellStyle name="Uwaga 3" xfId="32167" hidden="1"/>
    <cellStyle name="Uwaga 3" xfId="32156" hidden="1"/>
    <cellStyle name="Uwaga 3" xfId="32154" hidden="1"/>
    <cellStyle name="Uwaga 3" xfId="32152" hidden="1"/>
    <cellStyle name="Uwaga 3" xfId="32141" hidden="1"/>
    <cellStyle name="Uwaga 3" xfId="32139" hidden="1"/>
    <cellStyle name="Uwaga 3" xfId="32136" hidden="1"/>
    <cellStyle name="Uwaga 3" xfId="32126" hidden="1"/>
    <cellStyle name="Uwaga 3" xfId="32123" hidden="1"/>
    <cellStyle name="Uwaga 3" xfId="32120" hidden="1"/>
    <cellStyle name="Uwaga 3" xfId="32111" hidden="1"/>
    <cellStyle name="Uwaga 3" xfId="32109" hidden="1"/>
    <cellStyle name="Uwaga 3" xfId="32106" hidden="1"/>
    <cellStyle name="Uwaga 3" xfId="32096" hidden="1"/>
    <cellStyle name="Uwaga 3" xfId="32094" hidden="1"/>
    <cellStyle name="Uwaga 3" xfId="32092" hidden="1"/>
    <cellStyle name="Uwaga 3" xfId="32081" hidden="1"/>
    <cellStyle name="Uwaga 3" xfId="32079" hidden="1"/>
    <cellStyle name="Uwaga 3" xfId="32077" hidden="1"/>
    <cellStyle name="Uwaga 3" xfId="32066" hidden="1"/>
    <cellStyle name="Uwaga 3" xfId="32064" hidden="1"/>
    <cellStyle name="Uwaga 3" xfId="32062" hidden="1"/>
    <cellStyle name="Uwaga 3" xfId="32051" hidden="1"/>
    <cellStyle name="Uwaga 3" xfId="32049" hidden="1"/>
    <cellStyle name="Uwaga 3" xfId="32047" hidden="1"/>
    <cellStyle name="Uwaga 3" xfId="32036" hidden="1"/>
    <cellStyle name="Uwaga 3" xfId="32034" hidden="1"/>
    <cellStyle name="Uwaga 3" xfId="32032" hidden="1"/>
    <cellStyle name="Uwaga 3" xfId="32021" hidden="1"/>
    <cellStyle name="Uwaga 3" xfId="32019" hidden="1"/>
    <cellStyle name="Uwaga 3" xfId="32016" hidden="1"/>
    <cellStyle name="Uwaga 3" xfId="32006" hidden="1"/>
    <cellStyle name="Uwaga 3" xfId="32003" hidden="1"/>
    <cellStyle name="Uwaga 3" xfId="32000" hidden="1"/>
    <cellStyle name="Uwaga 3" xfId="31991" hidden="1"/>
    <cellStyle name="Uwaga 3" xfId="31988" hidden="1"/>
    <cellStyle name="Uwaga 3" xfId="31985" hidden="1"/>
    <cellStyle name="Uwaga 3" xfId="31976" hidden="1"/>
    <cellStyle name="Uwaga 3" xfId="31974" hidden="1"/>
    <cellStyle name="Uwaga 3" xfId="31972" hidden="1"/>
    <cellStyle name="Uwaga 3" xfId="31961" hidden="1"/>
    <cellStyle name="Uwaga 3" xfId="31958" hidden="1"/>
    <cellStyle name="Uwaga 3" xfId="31955" hidden="1"/>
    <cellStyle name="Uwaga 3" xfId="31946" hidden="1"/>
    <cellStyle name="Uwaga 3" xfId="31943" hidden="1"/>
    <cellStyle name="Uwaga 3" xfId="31940" hidden="1"/>
    <cellStyle name="Uwaga 3" xfId="31931" hidden="1"/>
    <cellStyle name="Uwaga 3" xfId="31928" hidden="1"/>
    <cellStyle name="Uwaga 3" xfId="31925" hidden="1"/>
    <cellStyle name="Uwaga 3" xfId="31918" hidden="1"/>
    <cellStyle name="Uwaga 3" xfId="31914" hidden="1"/>
    <cellStyle name="Uwaga 3" xfId="31911" hidden="1"/>
    <cellStyle name="Uwaga 3" xfId="31903" hidden="1"/>
    <cellStyle name="Uwaga 3" xfId="31899" hidden="1"/>
    <cellStyle name="Uwaga 3" xfId="31896" hidden="1"/>
    <cellStyle name="Uwaga 3" xfId="31888" hidden="1"/>
    <cellStyle name="Uwaga 3" xfId="31884" hidden="1"/>
    <cellStyle name="Uwaga 3" xfId="31880" hidden="1"/>
    <cellStyle name="Uwaga 3" xfId="31873" hidden="1"/>
    <cellStyle name="Uwaga 3" xfId="31869" hidden="1"/>
    <cellStyle name="Uwaga 3" xfId="31866" hidden="1"/>
    <cellStyle name="Uwaga 3" xfId="31858" hidden="1"/>
    <cellStyle name="Uwaga 3" xfId="31854" hidden="1"/>
    <cellStyle name="Uwaga 3" xfId="31851" hidden="1"/>
    <cellStyle name="Uwaga 3" xfId="31842" hidden="1"/>
    <cellStyle name="Uwaga 3" xfId="31837" hidden="1"/>
    <cellStyle name="Uwaga 3" xfId="31833" hidden="1"/>
    <cellStyle name="Uwaga 3" xfId="31827" hidden="1"/>
    <cellStyle name="Uwaga 3" xfId="31822" hidden="1"/>
    <cellStyle name="Uwaga 3" xfId="31818" hidden="1"/>
    <cellStyle name="Uwaga 3" xfId="31812" hidden="1"/>
    <cellStyle name="Uwaga 3" xfId="31807" hidden="1"/>
    <cellStyle name="Uwaga 3" xfId="31803" hidden="1"/>
    <cellStyle name="Uwaga 3" xfId="31798" hidden="1"/>
    <cellStyle name="Uwaga 3" xfId="31794" hidden="1"/>
    <cellStyle name="Uwaga 3" xfId="31790" hidden="1"/>
    <cellStyle name="Uwaga 3" xfId="31783" hidden="1"/>
    <cellStyle name="Uwaga 3" xfId="31778" hidden="1"/>
    <cellStyle name="Uwaga 3" xfId="31774" hidden="1"/>
    <cellStyle name="Uwaga 3" xfId="31767" hidden="1"/>
    <cellStyle name="Uwaga 3" xfId="31762" hidden="1"/>
    <cellStyle name="Uwaga 3" xfId="31758" hidden="1"/>
    <cellStyle name="Uwaga 3" xfId="31753" hidden="1"/>
    <cellStyle name="Uwaga 3" xfId="31748" hidden="1"/>
    <cellStyle name="Uwaga 3" xfId="31744" hidden="1"/>
    <cellStyle name="Uwaga 3" xfId="31738" hidden="1"/>
    <cellStyle name="Uwaga 3" xfId="31734" hidden="1"/>
    <cellStyle name="Uwaga 3" xfId="31731" hidden="1"/>
    <cellStyle name="Uwaga 3" xfId="31724" hidden="1"/>
    <cellStyle name="Uwaga 3" xfId="31719" hidden="1"/>
    <cellStyle name="Uwaga 3" xfId="31714" hidden="1"/>
    <cellStyle name="Uwaga 3" xfId="31708" hidden="1"/>
    <cellStyle name="Uwaga 3" xfId="31703" hidden="1"/>
    <cellStyle name="Uwaga 3" xfId="31698" hidden="1"/>
    <cellStyle name="Uwaga 3" xfId="31693" hidden="1"/>
    <cellStyle name="Uwaga 3" xfId="31688" hidden="1"/>
    <cellStyle name="Uwaga 3" xfId="31683" hidden="1"/>
    <cellStyle name="Uwaga 3" xfId="31679" hidden="1"/>
    <cellStyle name="Uwaga 3" xfId="31675" hidden="1"/>
    <cellStyle name="Uwaga 3" xfId="31670" hidden="1"/>
    <cellStyle name="Uwaga 3" xfId="31663" hidden="1"/>
    <cellStyle name="Uwaga 3" xfId="31658" hidden="1"/>
    <cellStyle name="Uwaga 3" xfId="31653" hidden="1"/>
    <cellStyle name="Uwaga 3" xfId="31647" hidden="1"/>
    <cellStyle name="Uwaga 3" xfId="31642" hidden="1"/>
    <cellStyle name="Uwaga 3" xfId="31638" hidden="1"/>
    <cellStyle name="Uwaga 3" xfId="31633" hidden="1"/>
    <cellStyle name="Uwaga 3" xfId="31628" hidden="1"/>
    <cellStyle name="Uwaga 3" xfId="31623" hidden="1"/>
    <cellStyle name="Uwaga 3" xfId="31619" hidden="1"/>
    <cellStyle name="Uwaga 3" xfId="31614" hidden="1"/>
    <cellStyle name="Uwaga 3" xfId="31609" hidden="1"/>
    <cellStyle name="Uwaga 3" xfId="31604" hidden="1"/>
    <cellStyle name="Uwaga 3" xfId="31600" hidden="1"/>
    <cellStyle name="Uwaga 3" xfId="31596" hidden="1"/>
    <cellStyle name="Uwaga 3" xfId="31589" hidden="1"/>
    <cellStyle name="Uwaga 3" xfId="31585" hidden="1"/>
    <cellStyle name="Uwaga 3" xfId="31580" hidden="1"/>
    <cellStyle name="Uwaga 3" xfId="31574" hidden="1"/>
    <cellStyle name="Uwaga 3" xfId="31570" hidden="1"/>
    <cellStyle name="Uwaga 3" xfId="31565" hidden="1"/>
    <cellStyle name="Uwaga 3" xfId="31559" hidden="1"/>
    <cellStyle name="Uwaga 3" xfId="31555" hidden="1"/>
    <cellStyle name="Uwaga 3" xfId="31551" hidden="1"/>
    <cellStyle name="Uwaga 3" xfId="31544" hidden="1"/>
    <cellStyle name="Uwaga 3" xfId="31540" hidden="1"/>
    <cellStyle name="Uwaga 3" xfId="31536" hidden="1"/>
    <cellStyle name="Uwaga 3" xfId="32400" hidden="1"/>
    <cellStyle name="Uwaga 3" xfId="32398" hidden="1"/>
    <cellStyle name="Uwaga 3" xfId="32396" hidden="1"/>
    <cellStyle name="Uwaga 3" xfId="32383" hidden="1"/>
    <cellStyle name="Uwaga 3" xfId="32382" hidden="1"/>
    <cellStyle name="Uwaga 3" xfId="32381" hidden="1"/>
    <cellStyle name="Uwaga 3" xfId="32368" hidden="1"/>
    <cellStyle name="Uwaga 3" xfId="32367" hidden="1"/>
    <cellStyle name="Uwaga 3" xfId="32366" hidden="1"/>
    <cellStyle name="Uwaga 3" xfId="32354" hidden="1"/>
    <cellStyle name="Uwaga 3" xfId="32352" hidden="1"/>
    <cellStyle name="Uwaga 3" xfId="32351" hidden="1"/>
    <cellStyle name="Uwaga 3" xfId="32338" hidden="1"/>
    <cellStyle name="Uwaga 3" xfId="32337" hidden="1"/>
    <cellStyle name="Uwaga 3" xfId="32336" hidden="1"/>
    <cellStyle name="Uwaga 3" xfId="32324" hidden="1"/>
    <cellStyle name="Uwaga 3" xfId="32322" hidden="1"/>
    <cellStyle name="Uwaga 3" xfId="32320" hidden="1"/>
    <cellStyle name="Uwaga 3" xfId="32309" hidden="1"/>
    <cellStyle name="Uwaga 3" xfId="32307" hidden="1"/>
    <cellStyle name="Uwaga 3" xfId="32305" hidden="1"/>
    <cellStyle name="Uwaga 3" xfId="32294" hidden="1"/>
    <cellStyle name="Uwaga 3" xfId="32292" hidden="1"/>
    <cellStyle name="Uwaga 3" xfId="32290" hidden="1"/>
    <cellStyle name="Uwaga 3" xfId="32279" hidden="1"/>
    <cellStyle name="Uwaga 3" xfId="32277" hidden="1"/>
    <cellStyle name="Uwaga 3" xfId="32275" hidden="1"/>
    <cellStyle name="Uwaga 3" xfId="32264" hidden="1"/>
    <cellStyle name="Uwaga 3" xfId="32262" hidden="1"/>
    <cellStyle name="Uwaga 3" xfId="32260" hidden="1"/>
    <cellStyle name="Uwaga 3" xfId="32249" hidden="1"/>
    <cellStyle name="Uwaga 3" xfId="32247" hidden="1"/>
    <cellStyle name="Uwaga 3" xfId="32245" hidden="1"/>
    <cellStyle name="Uwaga 3" xfId="32234" hidden="1"/>
    <cellStyle name="Uwaga 3" xfId="32232" hidden="1"/>
    <cellStyle name="Uwaga 3" xfId="32230" hidden="1"/>
    <cellStyle name="Uwaga 3" xfId="32219" hidden="1"/>
    <cellStyle name="Uwaga 3" xfId="32217" hidden="1"/>
    <cellStyle name="Uwaga 3" xfId="32215" hidden="1"/>
    <cellStyle name="Uwaga 3" xfId="32204" hidden="1"/>
    <cellStyle name="Uwaga 3" xfId="32202" hidden="1"/>
    <cellStyle name="Uwaga 3" xfId="32200" hidden="1"/>
    <cellStyle name="Uwaga 3" xfId="32189" hidden="1"/>
    <cellStyle name="Uwaga 3" xfId="32187" hidden="1"/>
    <cellStyle name="Uwaga 3" xfId="32185" hidden="1"/>
    <cellStyle name="Uwaga 3" xfId="32174" hidden="1"/>
    <cellStyle name="Uwaga 3" xfId="32172" hidden="1"/>
    <cellStyle name="Uwaga 3" xfId="32170" hidden="1"/>
    <cellStyle name="Uwaga 3" xfId="32159" hidden="1"/>
    <cellStyle name="Uwaga 3" xfId="32157" hidden="1"/>
    <cellStyle name="Uwaga 3" xfId="32155" hidden="1"/>
    <cellStyle name="Uwaga 3" xfId="32144" hidden="1"/>
    <cellStyle name="Uwaga 3" xfId="32142" hidden="1"/>
    <cellStyle name="Uwaga 3" xfId="32140" hidden="1"/>
    <cellStyle name="Uwaga 3" xfId="32129" hidden="1"/>
    <cellStyle name="Uwaga 3" xfId="32127" hidden="1"/>
    <cellStyle name="Uwaga 3" xfId="32125" hidden="1"/>
    <cellStyle name="Uwaga 3" xfId="32114" hidden="1"/>
    <cellStyle name="Uwaga 3" xfId="32112" hidden="1"/>
    <cellStyle name="Uwaga 3" xfId="32110" hidden="1"/>
    <cellStyle name="Uwaga 3" xfId="32099" hidden="1"/>
    <cellStyle name="Uwaga 3" xfId="32097" hidden="1"/>
    <cellStyle name="Uwaga 3" xfId="32095" hidden="1"/>
    <cellStyle name="Uwaga 3" xfId="32084" hidden="1"/>
    <cellStyle name="Uwaga 3" xfId="32082" hidden="1"/>
    <cellStyle name="Uwaga 3" xfId="32080" hidden="1"/>
    <cellStyle name="Uwaga 3" xfId="32069" hidden="1"/>
    <cellStyle name="Uwaga 3" xfId="32067" hidden="1"/>
    <cellStyle name="Uwaga 3" xfId="32065" hidden="1"/>
    <cellStyle name="Uwaga 3" xfId="32054" hidden="1"/>
    <cellStyle name="Uwaga 3" xfId="32052" hidden="1"/>
    <cellStyle name="Uwaga 3" xfId="32050" hidden="1"/>
    <cellStyle name="Uwaga 3" xfId="32039" hidden="1"/>
    <cellStyle name="Uwaga 3" xfId="32037" hidden="1"/>
    <cellStyle name="Uwaga 3" xfId="32035" hidden="1"/>
    <cellStyle name="Uwaga 3" xfId="32024" hidden="1"/>
    <cellStyle name="Uwaga 3" xfId="32022" hidden="1"/>
    <cellStyle name="Uwaga 3" xfId="32020" hidden="1"/>
    <cellStyle name="Uwaga 3" xfId="32009" hidden="1"/>
    <cellStyle name="Uwaga 3" xfId="32007" hidden="1"/>
    <cellStyle name="Uwaga 3" xfId="32004" hidden="1"/>
    <cellStyle name="Uwaga 3" xfId="31994" hidden="1"/>
    <cellStyle name="Uwaga 3" xfId="31992" hidden="1"/>
    <cellStyle name="Uwaga 3" xfId="31990" hidden="1"/>
    <cellStyle name="Uwaga 3" xfId="31979" hidden="1"/>
    <cellStyle name="Uwaga 3" xfId="31977" hidden="1"/>
    <cellStyle name="Uwaga 3" xfId="31975" hidden="1"/>
    <cellStyle name="Uwaga 3" xfId="31964" hidden="1"/>
    <cellStyle name="Uwaga 3" xfId="31962" hidden="1"/>
    <cellStyle name="Uwaga 3" xfId="31959" hidden="1"/>
    <cellStyle name="Uwaga 3" xfId="31949" hidden="1"/>
    <cellStyle name="Uwaga 3" xfId="31947" hidden="1"/>
    <cellStyle name="Uwaga 3" xfId="31944" hidden="1"/>
    <cellStyle name="Uwaga 3" xfId="31934" hidden="1"/>
    <cellStyle name="Uwaga 3" xfId="31932" hidden="1"/>
    <cellStyle name="Uwaga 3" xfId="31929" hidden="1"/>
    <cellStyle name="Uwaga 3" xfId="31920" hidden="1"/>
    <cellStyle name="Uwaga 3" xfId="31917" hidden="1"/>
    <cellStyle name="Uwaga 3" xfId="31913" hidden="1"/>
    <cellStyle name="Uwaga 3" xfId="31905" hidden="1"/>
    <cellStyle name="Uwaga 3" xfId="31902" hidden="1"/>
    <cellStyle name="Uwaga 3" xfId="31898" hidden="1"/>
    <cellStyle name="Uwaga 3" xfId="31890" hidden="1"/>
    <cellStyle name="Uwaga 3" xfId="31887" hidden="1"/>
    <cellStyle name="Uwaga 3" xfId="31883" hidden="1"/>
    <cellStyle name="Uwaga 3" xfId="31875" hidden="1"/>
    <cellStyle name="Uwaga 3" xfId="31872" hidden="1"/>
    <cellStyle name="Uwaga 3" xfId="31868" hidden="1"/>
    <cellStyle name="Uwaga 3" xfId="31860" hidden="1"/>
    <cellStyle name="Uwaga 3" xfId="31857" hidden="1"/>
    <cellStyle name="Uwaga 3" xfId="31853" hidden="1"/>
    <cellStyle name="Uwaga 3" xfId="31845" hidden="1"/>
    <cellStyle name="Uwaga 3" xfId="31841" hidden="1"/>
    <cellStyle name="Uwaga 3" xfId="31836" hidden="1"/>
    <cellStyle name="Uwaga 3" xfId="31830" hidden="1"/>
    <cellStyle name="Uwaga 3" xfId="31826" hidden="1"/>
    <cellStyle name="Uwaga 3" xfId="31821" hidden="1"/>
    <cellStyle name="Uwaga 3" xfId="31815" hidden="1"/>
    <cellStyle name="Uwaga 3" xfId="31811" hidden="1"/>
    <cellStyle name="Uwaga 3" xfId="31806" hidden="1"/>
    <cellStyle name="Uwaga 3" xfId="31800" hidden="1"/>
    <cellStyle name="Uwaga 3" xfId="31797" hidden="1"/>
    <cellStyle name="Uwaga 3" xfId="31793" hidden="1"/>
    <cellStyle name="Uwaga 3" xfId="31785" hidden="1"/>
    <cellStyle name="Uwaga 3" xfId="31782" hidden="1"/>
    <cellStyle name="Uwaga 3" xfId="31777" hidden="1"/>
    <cellStyle name="Uwaga 3" xfId="31770" hidden="1"/>
    <cellStyle name="Uwaga 3" xfId="31766" hidden="1"/>
    <cellStyle name="Uwaga 3" xfId="31761" hidden="1"/>
    <cellStyle name="Uwaga 3" xfId="31755" hidden="1"/>
    <cellStyle name="Uwaga 3" xfId="31751" hidden="1"/>
    <cellStyle name="Uwaga 3" xfId="31746" hidden="1"/>
    <cellStyle name="Uwaga 3" xfId="31740" hidden="1"/>
    <cellStyle name="Uwaga 3" xfId="31737" hidden="1"/>
    <cellStyle name="Uwaga 3" xfId="31733" hidden="1"/>
    <cellStyle name="Uwaga 3" xfId="31725" hidden="1"/>
    <cellStyle name="Uwaga 3" xfId="31720" hidden="1"/>
    <cellStyle name="Uwaga 3" xfId="31715" hidden="1"/>
    <cellStyle name="Uwaga 3" xfId="31710" hidden="1"/>
    <cellStyle name="Uwaga 3" xfId="31705" hidden="1"/>
    <cellStyle name="Uwaga 3" xfId="31700" hidden="1"/>
    <cellStyle name="Uwaga 3" xfId="31695" hidden="1"/>
    <cellStyle name="Uwaga 3" xfId="31690" hidden="1"/>
    <cellStyle name="Uwaga 3" xfId="31685" hidden="1"/>
    <cellStyle name="Uwaga 3" xfId="31680" hidden="1"/>
    <cellStyle name="Uwaga 3" xfId="31676" hidden="1"/>
    <cellStyle name="Uwaga 3" xfId="31671" hidden="1"/>
    <cellStyle name="Uwaga 3" xfId="31664" hidden="1"/>
    <cellStyle name="Uwaga 3" xfId="31659" hidden="1"/>
    <cellStyle name="Uwaga 3" xfId="31654" hidden="1"/>
    <cellStyle name="Uwaga 3" xfId="31649" hidden="1"/>
    <cellStyle name="Uwaga 3" xfId="31644" hidden="1"/>
    <cellStyle name="Uwaga 3" xfId="31639" hidden="1"/>
    <cellStyle name="Uwaga 3" xfId="31634" hidden="1"/>
    <cellStyle name="Uwaga 3" xfId="31629" hidden="1"/>
    <cellStyle name="Uwaga 3" xfId="31624" hidden="1"/>
    <cellStyle name="Uwaga 3" xfId="31620" hidden="1"/>
    <cellStyle name="Uwaga 3" xfId="31615" hidden="1"/>
    <cellStyle name="Uwaga 3" xfId="31610" hidden="1"/>
    <cellStyle name="Uwaga 3" xfId="31605" hidden="1"/>
    <cellStyle name="Uwaga 3" xfId="31601" hidden="1"/>
    <cellStyle name="Uwaga 3" xfId="31597" hidden="1"/>
    <cellStyle name="Uwaga 3" xfId="31590" hidden="1"/>
    <cellStyle name="Uwaga 3" xfId="31586" hidden="1"/>
    <cellStyle name="Uwaga 3" xfId="31581" hidden="1"/>
    <cellStyle name="Uwaga 3" xfId="31575" hidden="1"/>
    <cellStyle name="Uwaga 3" xfId="31571" hidden="1"/>
    <cellStyle name="Uwaga 3" xfId="31566" hidden="1"/>
    <cellStyle name="Uwaga 3" xfId="31560" hidden="1"/>
    <cellStyle name="Uwaga 3" xfId="31556" hidden="1"/>
    <cellStyle name="Uwaga 3" xfId="31552" hidden="1"/>
    <cellStyle name="Uwaga 3" xfId="31545" hidden="1"/>
    <cellStyle name="Uwaga 3" xfId="31541" hidden="1"/>
    <cellStyle name="Uwaga 3" xfId="31537" hidden="1"/>
    <cellStyle name="Uwaga 3" xfId="32404" hidden="1"/>
    <cellStyle name="Uwaga 3" xfId="32403" hidden="1"/>
    <cellStyle name="Uwaga 3" xfId="32401" hidden="1"/>
    <cellStyle name="Uwaga 3" xfId="32388" hidden="1"/>
    <cellStyle name="Uwaga 3" xfId="32386" hidden="1"/>
    <cellStyle name="Uwaga 3" xfId="32384" hidden="1"/>
    <cellStyle name="Uwaga 3" xfId="32374" hidden="1"/>
    <cellStyle name="Uwaga 3" xfId="32372" hidden="1"/>
    <cellStyle name="Uwaga 3" xfId="32370" hidden="1"/>
    <cellStyle name="Uwaga 3" xfId="32359" hidden="1"/>
    <cellStyle name="Uwaga 3" xfId="32357" hidden="1"/>
    <cellStyle name="Uwaga 3" xfId="32355" hidden="1"/>
    <cellStyle name="Uwaga 3" xfId="32342" hidden="1"/>
    <cellStyle name="Uwaga 3" xfId="32340" hidden="1"/>
    <cellStyle name="Uwaga 3" xfId="32339" hidden="1"/>
    <cellStyle name="Uwaga 3" xfId="32326" hidden="1"/>
    <cellStyle name="Uwaga 3" xfId="32325" hidden="1"/>
    <cellStyle name="Uwaga 3" xfId="32323" hidden="1"/>
    <cellStyle name="Uwaga 3" xfId="32311" hidden="1"/>
    <cellStyle name="Uwaga 3" xfId="32310" hidden="1"/>
    <cellStyle name="Uwaga 3" xfId="32308" hidden="1"/>
    <cellStyle name="Uwaga 3" xfId="32296" hidden="1"/>
    <cellStyle name="Uwaga 3" xfId="32295" hidden="1"/>
    <cellStyle name="Uwaga 3" xfId="32293" hidden="1"/>
    <cellStyle name="Uwaga 3" xfId="32281" hidden="1"/>
    <cellStyle name="Uwaga 3" xfId="32280" hidden="1"/>
    <cellStyle name="Uwaga 3" xfId="32278" hidden="1"/>
    <cellStyle name="Uwaga 3" xfId="32266" hidden="1"/>
    <cellStyle name="Uwaga 3" xfId="32265" hidden="1"/>
    <cellStyle name="Uwaga 3" xfId="32263" hidden="1"/>
    <cellStyle name="Uwaga 3" xfId="32251" hidden="1"/>
    <cellStyle name="Uwaga 3" xfId="32250" hidden="1"/>
    <cellStyle name="Uwaga 3" xfId="32248" hidden="1"/>
    <cellStyle name="Uwaga 3" xfId="32236" hidden="1"/>
    <cellStyle name="Uwaga 3" xfId="32235" hidden="1"/>
    <cellStyle name="Uwaga 3" xfId="32233" hidden="1"/>
    <cellStyle name="Uwaga 3" xfId="32221" hidden="1"/>
    <cellStyle name="Uwaga 3" xfId="32220" hidden="1"/>
    <cellStyle name="Uwaga 3" xfId="32218" hidden="1"/>
    <cellStyle name="Uwaga 3" xfId="32206" hidden="1"/>
    <cellStyle name="Uwaga 3" xfId="32205" hidden="1"/>
    <cellStyle name="Uwaga 3" xfId="32203" hidden="1"/>
    <cellStyle name="Uwaga 3" xfId="32191" hidden="1"/>
    <cellStyle name="Uwaga 3" xfId="32190" hidden="1"/>
    <cellStyle name="Uwaga 3" xfId="32188" hidden="1"/>
    <cellStyle name="Uwaga 3" xfId="32176" hidden="1"/>
    <cellStyle name="Uwaga 3" xfId="32175" hidden="1"/>
    <cellStyle name="Uwaga 3" xfId="32173" hidden="1"/>
    <cellStyle name="Uwaga 3" xfId="32161" hidden="1"/>
    <cellStyle name="Uwaga 3" xfId="32160" hidden="1"/>
    <cellStyle name="Uwaga 3" xfId="32158" hidden="1"/>
    <cellStyle name="Uwaga 3" xfId="32146" hidden="1"/>
    <cellStyle name="Uwaga 3" xfId="32145" hidden="1"/>
    <cellStyle name="Uwaga 3" xfId="32143" hidden="1"/>
    <cellStyle name="Uwaga 3" xfId="32131" hidden="1"/>
    <cellStyle name="Uwaga 3" xfId="32130" hidden="1"/>
    <cellStyle name="Uwaga 3" xfId="32128" hidden="1"/>
    <cellStyle name="Uwaga 3" xfId="32116" hidden="1"/>
    <cellStyle name="Uwaga 3" xfId="32115" hidden="1"/>
    <cellStyle name="Uwaga 3" xfId="32113" hidden="1"/>
    <cellStyle name="Uwaga 3" xfId="32101" hidden="1"/>
    <cellStyle name="Uwaga 3" xfId="32100" hidden="1"/>
    <cellStyle name="Uwaga 3" xfId="32098" hidden="1"/>
    <cellStyle name="Uwaga 3" xfId="32086" hidden="1"/>
    <cellStyle name="Uwaga 3" xfId="32085" hidden="1"/>
    <cellStyle name="Uwaga 3" xfId="32083" hidden="1"/>
    <cellStyle name="Uwaga 3" xfId="32071" hidden="1"/>
    <cellStyle name="Uwaga 3" xfId="32070" hidden="1"/>
    <cellStyle name="Uwaga 3" xfId="32068" hidden="1"/>
    <cellStyle name="Uwaga 3" xfId="32056" hidden="1"/>
    <cellStyle name="Uwaga 3" xfId="32055" hidden="1"/>
    <cellStyle name="Uwaga 3" xfId="32053" hidden="1"/>
    <cellStyle name="Uwaga 3" xfId="32041" hidden="1"/>
    <cellStyle name="Uwaga 3" xfId="32040" hidden="1"/>
    <cellStyle name="Uwaga 3" xfId="32038" hidden="1"/>
    <cellStyle name="Uwaga 3" xfId="32026" hidden="1"/>
    <cellStyle name="Uwaga 3" xfId="32025" hidden="1"/>
    <cellStyle name="Uwaga 3" xfId="32023" hidden="1"/>
    <cellStyle name="Uwaga 3" xfId="32011" hidden="1"/>
    <cellStyle name="Uwaga 3" xfId="32010" hidden="1"/>
    <cellStyle name="Uwaga 3" xfId="32008" hidden="1"/>
    <cellStyle name="Uwaga 3" xfId="31996" hidden="1"/>
    <cellStyle name="Uwaga 3" xfId="31995" hidden="1"/>
    <cellStyle name="Uwaga 3" xfId="31993" hidden="1"/>
    <cellStyle name="Uwaga 3" xfId="31981" hidden="1"/>
    <cellStyle name="Uwaga 3" xfId="31980" hidden="1"/>
    <cellStyle name="Uwaga 3" xfId="31978" hidden="1"/>
    <cellStyle name="Uwaga 3" xfId="31966" hidden="1"/>
    <cellStyle name="Uwaga 3" xfId="31965" hidden="1"/>
    <cellStyle name="Uwaga 3" xfId="31963" hidden="1"/>
    <cellStyle name="Uwaga 3" xfId="31951" hidden="1"/>
    <cellStyle name="Uwaga 3" xfId="31950" hidden="1"/>
    <cellStyle name="Uwaga 3" xfId="31948" hidden="1"/>
    <cellStyle name="Uwaga 3" xfId="31936" hidden="1"/>
    <cellStyle name="Uwaga 3" xfId="31935" hidden="1"/>
    <cellStyle name="Uwaga 3" xfId="31933" hidden="1"/>
    <cellStyle name="Uwaga 3" xfId="31921" hidden="1"/>
    <cellStyle name="Uwaga 3" xfId="31919" hidden="1"/>
    <cellStyle name="Uwaga 3" xfId="31916" hidden="1"/>
    <cellStyle name="Uwaga 3" xfId="31906" hidden="1"/>
    <cellStyle name="Uwaga 3" xfId="31904" hidden="1"/>
    <cellStyle name="Uwaga 3" xfId="31901" hidden="1"/>
    <cellStyle name="Uwaga 3" xfId="31891" hidden="1"/>
    <cellStyle name="Uwaga 3" xfId="31889" hidden="1"/>
    <cellStyle name="Uwaga 3" xfId="31886" hidden="1"/>
    <cellStyle name="Uwaga 3" xfId="31876" hidden="1"/>
    <cellStyle name="Uwaga 3" xfId="31874" hidden="1"/>
    <cellStyle name="Uwaga 3" xfId="31871" hidden="1"/>
    <cellStyle name="Uwaga 3" xfId="31861" hidden="1"/>
    <cellStyle name="Uwaga 3" xfId="31859" hidden="1"/>
    <cellStyle name="Uwaga 3" xfId="31856" hidden="1"/>
    <cellStyle name="Uwaga 3" xfId="31846" hidden="1"/>
    <cellStyle name="Uwaga 3" xfId="31844" hidden="1"/>
    <cellStyle name="Uwaga 3" xfId="31840" hidden="1"/>
    <cellStyle name="Uwaga 3" xfId="31831" hidden="1"/>
    <cellStyle name="Uwaga 3" xfId="31828" hidden="1"/>
    <cellStyle name="Uwaga 3" xfId="31824" hidden="1"/>
    <cellStyle name="Uwaga 3" xfId="31816" hidden="1"/>
    <cellStyle name="Uwaga 3" xfId="31814" hidden="1"/>
    <cellStyle name="Uwaga 3" xfId="31810" hidden="1"/>
    <cellStyle name="Uwaga 3" xfId="31801" hidden="1"/>
    <cellStyle name="Uwaga 3" xfId="31799" hidden="1"/>
    <cellStyle name="Uwaga 3" xfId="31796" hidden="1"/>
    <cellStyle name="Uwaga 3" xfId="31786" hidden="1"/>
    <cellStyle name="Uwaga 3" xfId="31784" hidden="1"/>
    <cellStyle name="Uwaga 3" xfId="31779" hidden="1"/>
    <cellStyle name="Uwaga 3" xfId="31771" hidden="1"/>
    <cellStyle name="Uwaga 3" xfId="31769" hidden="1"/>
    <cellStyle name="Uwaga 3" xfId="31764" hidden="1"/>
    <cellStyle name="Uwaga 3" xfId="31756" hidden="1"/>
    <cellStyle name="Uwaga 3" xfId="31754" hidden="1"/>
    <cellStyle name="Uwaga 3" xfId="31749" hidden="1"/>
    <cellStyle name="Uwaga 3" xfId="31741" hidden="1"/>
    <cellStyle name="Uwaga 3" xfId="31739" hidden="1"/>
    <cellStyle name="Uwaga 3" xfId="31735" hidden="1"/>
    <cellStyle name="Uwaga 3" xfId="31726" hidden="1"/>
    <cellStyle name="Uwaga 3" xfId="31723" hidden="1"/>
    <cellStyle name="Uwaga 3" xfId="31718" hidden="1"/>
    <cellStyle name="Uwaga 3" xfId="31711" hidden="1"/>
    <cellStyle name="Uwaga 3" xfId="31707" hidden="1"/>
    <cellStyle name="Uwaga 3" xfId="31702" hidden="1"/>
    <cellStyle name="Uwaga 3" xfId="31696" hidden="1"/>
    <cellStyle name="Uwaga 3" xfId="31692" hidden="1"/>
    <cellStyle name="Uwaga 3" xfId="31687" hidden="1"/>
    <cellStyle name="Uwaga 3" xfId="31681" hidden="1"/>
    <cellStyle name="Uwaga 3" xfId="31678" hidden="1"/>
    <cellStyle name="Uwaga 3" xfId="31674" hidden="1"/>
    <cellStyle name="Uwaga 3" xfId="31665" hidden="1"/>
    <cellStyle name="Uwaga 3" xfId="31660" hidden="1"/>
    <cellStyle name="Uwaga 3" xfId="31655" hidden="1"/>
    <cellStyle name="Uwaga 3" xfId="31650" hidden="1"/>
    <cellStyle name="Uwaga 3" xfId="31645" hidden="1"/>
    <cellStyle name="Uwaga 3" xfId="31640" hidden="1"/>
    <cellStyle name="Uwaga 3" xfId="31635" hidden="1"/>
    <cellStyle name="Uwaga 3" xfId="31630" hidden="1"/>
    <cellStyle name="Uwaga 3" xfId="31625" hidden="1"/>
    <cellStyle name="Uwaga 3" xfId="31621" hidden="1"/>
    <cellStyle name="Uwaga 3" xfId="31616" hidden="1"/>
    <cellStyle name="Uwaga 3" xfId="31611" hidden="1"/>
    <cellStyle name="Uwaga 3" xfId="31606" hidden="1"/>
    <cellStyle name="Uwaga 3" xfId="31602" hidden="1"/>
    <cellStyle name="Uwaga 3" xfId="31598" hidden="1"/>
    <cellStyle name="Uwaga 3" xfId="31591" hidden="1"/>
    <cellStyle name="Uwaga 3" xfId="31587" hidden="1"/>
    <cellStyle name="Uwaga 3" xfId="31582" hidden="1"/>
    <cellStyle name="Uwaga 3" xfId="31576" hidden="1"/>
    <cellStyle name="Uwaga 3" xfId="31572" hidden="1"/>
    <cellStyle name="Uwaga 3" xfId="31567" hidden="1"/>
    <cellStyle name="Uwaga 3" xfId="31561" hidden="1"/>
    <cellStyle name="Uwaga 3" xfId="31557" hidden="1"/>
    <cellStyle name="Uwaga 3" xfId="31553" hidden="1"/>
    <cellStyle name="Uwaga 3" xfId="31546" hidden="1"/>
    <cellStyle name="Uwaga 3" xfId="31542" hidden="1"/>
    <cellStyle name="Uwaga 3" xfId="31538" hidden="1"/>
    <cellStyle name="Uwaga 3" xfId="31492" hidden="1"/>
    <cellStyle name="Uwaga 3" xfId="31491" hidden="1"/>
    <cellStyle name="Uwaga 3" xfId="31490" hidden="1"/>
    <cellStyle name="Uwaga 3" xfId="31483" hidden="1"/>
    <cellStyle name="Uwaga 3" xfId="31482" hidden="1"/>
    <cellStyle name="Uwaga 3" xfId="31481" hidden="1"/>
    <cellStyle name="Uwaga 3" xfId="31474" hidden="1"/>
    <cellStyle name="Uwaga 3" xfId="31473" hidden="1"/>
    <cellStyle name="Uwaga 3" xfId="31472" hidden="1"/>
    <cellStyle name="Uwaga 3" xfId="31465" hidden="1"/>
    <cellStyle name="Uwaga 3" xfId="31464" hidden="1"/>
    <cellStyle name="Uwaga 3" xfId="31463" hidden="1"/>
    <cellStyle name="Uwaga 3" xfId="31456" hidden="1"/>
    <cellStyle name="Uwaga 3" xfId="31455" hidden="1"/>
    <cellStyle name="Uwaga 3" xfId="31453" hidden="1"/>
    <cellStyle name="Uwaga 3" xfId="31448" hidden="1"/>
    <cellStyle name="Uwaga 3" xfId="31445" hidden="1"/>
    <cellStyle name="Uwaga 3" xfId="31443" hidden="1"/>
    <cellStyle name="Uwaga 3" xfId="31439" hidden="1"/>
    <cellStyle name="Uwaga 3" xfId="31436" hidden="1"/>
    <cellStyle name="Uwaga 3" xfId="31434" hidden="1"/>
    <cellStyle name="Uwaga 3" xfId="31430" hidden="1"/>
    <cellStyle name="Uwaga 3" xfId="31427" hidden="1"/>
    <cellStyle name="Uwaga 3" xfId="31425" hidden="1"/>
    <cellStyle name="Uwaga 3" xfId="31421" hidden="1"/>
    <cellStyle name="Uwaga 3" xfId="31419" hidden="1"/>
    <cellStyle name="Uwaga 3" xfId="31418" hidden="1"/>
    <cellStyle name="Uwaga 3" xfId="31412" hidden="1"/>
    <cellStyle name="Uwaga 3" xfId="31410" hidden="1"/>
    <cellStyle name="Uwaga 3" xfId="31407" hidden="1"/>
    <cellStyle name="Uwaga 3" xfId="31403" hidden="1"/>
    <cellStyle name="Uwaga 3" xfId="31400" hidden="1"/>
    <cellStyle name="Uwaga 3" xfId="31398" hidden="1"/>
    <cellStyle name="Uwaga 3" xfId="31394" hidden="1"/>
    <cellStyle name="Uwaga 3" xfId="31391" hidden="1"/>
    <cellStyle name="Uwaga 3" xfId="31389" hidden="1"/>
    <cellStyle name="Uwaga 3" xfId="31385" hidden="1"/>
    <cellStyle name="Uwaga 3" xfId="31383" hidden="1"/>
    <cellStyle name="Uwaga 3" xfId="31382" hidden="1"/>
    <cellStyle name="Uwaga 3" xfId="31376" hidden="1"/>
    <cellStyle name="Uwaga 3" xfId="31373" hidden="1"/>
    <cellStyle name="Uwaga 3" xfId="31371" hidden="1"/>
    <cellStyle name="Uwaga 3" xfId="31367" hidden="1"/>
    <cellStyle name="Uwaga 3" xfId="31364" hidden="1"/>
    <cellStyle name="Uwaga 3" xfId="31362" hidden="1"/>
    <cellStyle name="Uwaga 3" xfId="31358" hidden="1"/>
    <cellStyle name="Uwaga 3" xfId="31355" hidden="1"/>
    <cellStyle name="Uwaga 3" xfId="31353" hidden="1"/>
    <cellStyle name="Uwaga 3" xfId="31349" hidden="1"/>
    <cellStyle name="Uwaga 3" xfId="31347" hidden="1"/>
    <cellStyle name="Uwaga 3" xfId="31346" hidden="1"/>
    <cellStyle name="Uwaga 3" xfId="31339" hidden="1"/>
    <cellStyle name="Uwaga 3" xfId="31336" hidden="1"/>
    <cellStyle name="Uwaga 3" xfId="31334" hidden="1"/>
    <cellStyle name="Uwaga 3" xfId="31330" hidden="1"/>
    <cellStyle name="Uwaga 3" xfId="31327" hidden="1"/>
    <cellStyle name="Uwaga 3" xfId="31325" hidden="1"/>
    <cellStyle name="Uwaga 3" xfId="31321" hidden="1"/>
    <cellStyle name="Uwaga 3" xfId="31318" hidden="1"/>
    <cellStyle name="Uwaga 3" xfId="31316" hidden="1"/>
    <cellStyle name="Uwaga 3" xfId="31313" hidden="1"/>
    <cellStyle name="Uwaga 3" xfId="31311" hidden="1"/>
    <cellStyle name="Uwaga 3" xfId="31310" hidden="1"/>
    <cellStyle name="Uwaga 3" xfId="31304" hidden="1"/>
    <cellStyle name="Uwaga 3" xfId="31302" hidden="1"/>
    <cellStyle name="Uwaga 3" xfId="31300" hidden="1"/>
    <cellStyle name="Uwaga 3" xfId="31295" hidden="1"/>
    <cellStyle name="Uwaga 3" xfId="31293" hidden="1"/>
    <cellStyle name="Uwaga 3" xfId="31291" hidden="1"/>
    <cellStyle name="Uwaga 3" xfId="31286" hidden="1"/>
    <cellStyle name="Uwaga 3" xfId="31284" hidden="1"/>
    <cellStyle name="Uwaga 3" xfId="31282" hidden="1"/>
    <cellStyle name="Uwaga 3" xfId="31277" hidden="1"/>
    <cellStyle name="Uwaga 3" xfId="31275" hidden="1"/>
    <cellStyle name="Uwaga 3" xfId="31274" hidden="1"/>
    <cellStyle name="Uwaga 3" xfId="31267" hidden="1"/>
    <cellStyle name="Uwaga 3" xfId="31264" hidden="1"/>
    <cellStyle name="Uwaga 3" xfId="31262" hidden="1"/>
    <cellStyle name="Uwaga 3" xfId="31258" hidden="1"/>
    <cellStyle name="Uwaga 3" xfId="31255" hidden="1"/>
    <cellStyle name="Uwaga 3" xfId="31253" hidden="1"/>
    <cellStyle name="Uwaga 3" xfId="31249" hidden="1"/>
    <cellStyle name="Uwaga 3" xfId="31246" hidden="1"/>
    <cellStyle name="Uwaga 3" xfId="31244" hidden="1"/>
    <cellStyle name="Uwaga 3" xfId="31241" hidden="1"/>
    <cellStyle name="Uwaga 3" xfId="31239" hidden="1"/>
    <cellStyle name="Uwaga 3" xfId="31237" hidden="1"/>
    <cellStyle name="Uwaga 3" xfId="31231" hidden="1"/>
    <cellStyle name="Uwaga 3" xfId="31228" hidden="1"/>
    <cellStyle name="Uwaga 3" xfId="31226" hidden="1"/>
    <cellStyle name="Uwaga 3" xfId="31222" hidden="1"/>
    <cellStyle name="Uwaga 3" xfId="31219" hidden="1"/>
    <cellStyle name="Uwaga 3" xfId="31217" hidden="1"/>
    <cellStyle name="Uwaga 3" xfId="31213" hidden="1"/>
    <cellStyle name="Uwaga 3" xfId="31210" hidden="1"/>
    <cellStyle name="Uwaga 3" xfId="31208" hidden="1"/>
    <cellStyle name="Uwaga 3" xfId="31206" hidden="1"/>
    <cellStyle name="Uwaga 3" xfId="31204" hidden="1"/>
    <cellStyle name="Uwaga 3" xfId="31202" hidden="1"/>
    <cellStyle name="Uwaga 3" xfId="31197" hidden="1"/>
    <cellStyle name="Uwaga 3" xfId="31195" hidden="1"/>
    <cellStyle name="Uwaga 3" xfId="31192" hidden="1"/>
    <cellStyle name="Uwaga 3" xfId="31188" hidden="1"/>
    <cellStyle name="Uwaga 3" xfId="31185" hidden="1"/>
    <cellStyle name="Uwaga 3" xfId="31182" hidden="1"/>
    <cellStyle name="Uwaga 3" xfId="31179" hidden="1"/>
    <cellStyle name="Uwaga 3" xfId="31177" hidden="1"/>
    <cellStyle name="Uwaga 3" xfId="31174" hidden="1"/>
    <cellStyle name="Uwaga 3" xfId="31170" hidden="1"/>
    <cellStyle name="Uwaga 3" xfId="31168" hidden="1"/>
    <cellStyle name="Uwaga 3" xfId="31165" hidden="1"/>
    <cellStyle name="Uwaga 3" xfId="31160" hidden="1"/>
    <cellStyle name="Uwaga 3" xfId="31157" hidden="1"/>
    <cellStyle name="Uwaga 3" xfId="31154" hidden="1"/>
    <cellStyle name="Uwaga 3" xfId="31150" hidden="1"/>
    <cellStyle name="Uwaga 3" xfId="31147" hidden="1"/>
    <cellStyle name="Uwaga 3" xfId="31145" hidden="1"/>
    <cellStyle name="Uwaga 3" xfId="31142" hidden="1"/>
    <cellStyle name="Uwaga 3" xfId="31139" hidden="1"/>
    <cellStyle name="Uwaga 3" xfId="31136" hidden="1"/>
    <cellStyle name="Uwaga 3" xfId="31134" hidden="1"/>
    <cellStyle name="Uwaga 3" xfId="31132" hidden="1"/>
    <cellStyle name="Uwaga 3" xfId="31129" hidden="1"/>
    <cellStyle name="Uwaga 3" xfId="31124" hidden="1"/>
    <cellStyle name="Uwaga 3" xfId="31121" hidden="1"/>
    <cellStyle name="Uwaga 3" xfId="31118" hidden="1"/>
    <cellStyle name="Uwaga 3" xfId="31115" hidden="1"/>
    <cellStyle name="Uwaga 3" xfId="31112" hidden="1"/>
    <cellStyle name="Uwaga 3" xfId="31109" hidden="1"/>
    <cellStyle name="Uwaga 3" xfId="31106" hidden="1"/>
    <cellStyle name="Uwaga 3" xfId="31103" hidden="1"/>
    <cellStyle name="Uwaga 3" xfId="31100" hidden="1"/>
    <cellStyle name="Uwaga 3" xfId="31098" hidden="1"/>
    <cellStyle name="Uwaga 3" xfId="31096" hidden="1"/>
    <cellStyle name="Uwaga 3" xfId="31093" hidden="1"/>
    <cellStyle name="Uwaga 3" xfId="31088" hidden="1"/>
    <cellStyle name="Uwaga 3" xfId="31085" hidden="1"/>
    <cellStyle name="Uwaga 3" xfId="31082" hidden="1"/>
    <cellStyle name="Uwaga 3" xfId="31079" hidden="1"/>
    <cellStyle name="Uwaga 3" xfId="31076" hidden="1"/>
    <cellStyle name="Uwaga 3" xfId="31073" hidden="1"/>
    <cellStyle name="Uwaga 3" xfId="31070" hidden="1"/>
    <cellStyle name="Uwaga 3" xfId="31067" hidden="1"/>
    <cellStyle name="Uwaga 3" xfId="31064" hidden="1"/>
    <cellStyle name="Uwaga 3" xfId="31062" hidden="1"/>
    <cellStyle name="Uwaga 3" xfId="31060" hidden="1"/>
    <cellStyle name="Uwaga 3" xfId="31057" hidden="1"/>
    <cellStyle name="Uwaga 3" xfId="31051" hidden="1"/>
    <cellStyle name="Uwaga 3" xfId="31048" hidden="1"/>
    <cellStyle name="Uwaga 3" xfId="31046" hidden="1"/>
    <cellStyle name="Uwaga 3" xfId="31042" hidden="1"/>
    <cellStyle name="Uwaga 3" xfId="31039" hidden="1"/>
    <cellStyle name="Uwaga 3" xfId="31037" hidden="1"/>
    <cellStyle name="Uwaga 3" xfId="31033" hidden="1"/>
    <cellStyle name="Uwaga 3" xfId="31030" hidden="1"/>
    <cellStyle name="Uwaga 3" xfId="31028" hidden="1"/>
    <cellStyle name="Uwaga 3" xfId="31026" hidden="1"/>
    <cellStyle name="Uwaga 3" xfId="31023" hidden="1"/>
    <cellStyle name="Uwaga 3" xfId="31020" hidden="1"/>
    <cellStyle name="Uwaga 3" xfId="31017" hidden="1"/>
    <cellStyle name="Uwaga 3" xfId="31015" hidden="1"/>
    <cellStyle name="Uwaga 3" xfId="31013" hidden="1"/>
    <cellStyle name="Uwaga 3" xfId="31008" hidden="1"/>
    <cellStyle name="Uwaga 3" xfId="31006" hidden="1"/>
    <cellStyle name="Uwaga 3" xfId="31003" hidden="1"/>
    <cellStyle name="Uwaga 3" xfId="30999" hidden="1"/>
    <cellStyle name="Uwaga 3" xfId="30997" hidden="1"/>
    <cellStyle name="Uwaga 3" xfId="30994" hidden="1"/>
    <cellStyle name="Uwaga 3" xfId="30990" hidden="1"/>
    <cellStyle name="Uwaga 3" xfId="30988" hidden="1"/>
    <cellStyle name="Uwaga 3" xfId="30985" hidden="1"/>
    <cellStyle name="Uwaga 3" xfId="30981" hidden="1"/>
    <cellStyle name="Uwaga 3" xfId="30979" hidden="1"/>
    <cellStyle name="Uwaga 3" xfId="30977" hidden="1"/>
    <cellStyle name="Uwaga 3" xfId="32483" hidden="1"/>
    <cellStyle name="Uwaga 3" xfId="32484" hidden="1"/>
    <cellStyle name="Uwaga 3" xfId="32486" hidden="1"/>
    <cellStyle name="Uwaga 3" xfId="32498" hidden="1"/>
    <cellStyle name="Uwaga 3" xfId="32499" hidden="1"/>
    <cellStyle name="Uwaga 3" xfId="32504" hidden="1"/>
    <cellStyle name="Uwaga 3" xfId="32513" hidden="1"/>
    <cellStyle name="Uwaga 3" xfId="32514" hidden="1"/>
    <cellStyle name="Uwaga 3" xfId="32519" hidden="1"/>
    <cellStyle name="Uwaga 3" xfId="32528" hidden="1"/>
    <cellStyle name="Uwaga 3" xfId="32529" hidden="1"/>
    <cellStyle name="Uwaga 3" xfId="32530" hidden="1"/>
    <cellStyle name="Uwaga 3" xfId="32543" hidden="1"/>
    <cellStyle name="Uwaga 3" xfId="32548" hidden="1"/>
    <cellStyle name="Uwaga 3" xfId="32553" hidden="1"/>
    <cellStyle name="Uwaga 3" xfId="32563" hidden="1"/>
    <cellStyle name="Uwaga 3" xfId="32568" hidden="1"/>
    <cellStyle name="Uwaga 3" xfId="32572" hidden="1"/>
    <cellStyle name="Uwaga 3" xfId="32579" hidden="1"/>
    <cellStyle name="Uwaga 3" xfId="32584" hidden="1"/>
    <cellStyle name="Uwaga 3" xfId="32587" hidden="1"/>
    <cellStyle name="Uwaga 3" xfId="32593" hidden="1"/>
    <cellStyle name="Uwaga 3" xfId="32598" hidden="1"/>
    <cellStyle name="Uwaga 3" xfId="32602" hidden="1"/>
    <cellStyle name="Uwaga 3" xfId="32603" hidden="1"/>
    <cellStyle name="Uwaga 3" xfId="32604" hidden="1"/>
    <cellStyle name="Uwaga 3" xfId="32608" hidden="1"/>
    <cellStyle name="Uwaga 3" xfId="32620" hidden="1"/>
    <cellStyle name="Uwaga 3" xfId="32625" hidden="1"/>
    <cellStyle name="Uwaga 3" xfId="32630" hidden="1"/>
    <cellStyle name="Uwaga 3" xfId="32635" hidden="1"/>
    <cellStyle name="Uwaga 3" xfId="32640" hidden="1"/>
    <cellStyle name="Uwaga 3" xfId="32645" hidden="1"/>
    <cellStyle name="Uwaga 3" xfId="32649" hidden="1"/>
    <cellStyle name="Uwaga 3" xfId="32653" hidden="1"/>
    <cellStyle name="Uwaga 3" xfId="32658" hidden="1"/>
    <cellStyle name="Uwaga 3" xfId="32663" hidden="1"/>
    <cellStyle name="Uwaga 3" xfId="32664" hidden="1"/>
    <cellStyle name="Uwaga 3" xfId="32666" hidden="1"/>
    <cellStyle name="Uwaga 3" xfId="32679" hidden="1"/>
    <cellStyle name="Uwaga 3" xfId="32683" hidden="1"/>
    <cellStyle name="Uwaga 3" xfId="32688" hidden="1"/>
    <cellStyle name="Uwaga 3" xfId="32695" hidden="1"/>
    <cellStyle name="Uwaga 3" xfId="32699" hidden="1"/>
    <cellStyle name="Uwaga 3" xfId="32704" hidden="1"/>
    <cellStyle name="Uwaga 3" xfId="32709" hidden="1"/>
    <cellStyle name="Uwaga 3" xfId="32712" hidden="1"/>
    <cellStyle name="Uwaga 3" xfId="32717" hidden="1"/>
    <cellStyle name="Uwaga 3" xfId="32723" hidden="1"/>
    <cellStyle name="Uwaga 3" xfId="32724" hidden="1"/>
    <cellStyle name="Uwaga 3" xfId="32727" hidden="1"/>
    <cellStyle name="Uwaga 3" xfId="32740" hidden="1"/>
    <cellStyle name="Uwaga 3" xfId="32744" hidden="1"/>
    <cellStyle name="Uwaga 3" xfId="32749" hidden="1"/>
    <cellStyle name="Uwaga 3" xfId="32756" hidden="1"/>
    <cellStyle name="Uwaga 3" xfId="32761" hidden="1"/>
    <cellStyle name="Uwaga 3" xfId="32765" hidden="1"/>
    <cellStyle name="Uwaga 3" xfId="32770" hidden="1"/>
    <cellStyle name="Uwaga 3" xfId="32774" hidden="1"/>
    <cellStyle name="Uwaga 3" xfId="32779" hidden="1"/>
    <cellStyle name="Uwaga 3" xfId="32783" hidden="1"/>
    <cellStyle name="Uwaga 3" xfId="32784" hidden="1"/>
    <cellStyle name="Uwaga 3" xfId="32786" hidden="1"/>
    <cellStyle name="Uwaga 3" xfId="32798" hidden="1"/>
    <cellStyle name="Uwaga 3" xfId="32799" hidden="1"/>
    <cellStyle name="Uwaga 3" xfId="32801" hidden="1"/>
    <cellStyle name="Uwaga 3" xfId="32813" hidden="1"/>
    <cellStyle name="Uwaga 3" xfId="32815" hidden="1"/>
    <cellStyle name="Uwaga 3" xfId="32818" hidden="1"/>
    <cellStyle name="Uwaga 3" xfId="32828" hidden="1"/>
    <cellStyle name="Uwaga 3" xfId="32829" hidden="1"/>
    <cellStyle name="Uwaga 3" xfId="32831" hidden="1"/>
    <cellStyle name="Uwaga 3" xfId="32843" hidden="1"/>
    <cellStyle name="Uwaga 3" xfId="32844" hidden="1"/>
    <cellStyle name="Uwaga 3" xfId="32845" hidden="1"/>
    <cellStyle name="Uwaga 3" xfId="32859" hidden="1"/>
    <cellStyle name="Uwaga 3" xfId="32862" hidden="1"/>
    <cellStyle name="Uwaga 3" xfId="32866" hidden="1"/>
    <cellStyle name="Uwaga 3" xfId="32874" hidden="1"/>
    <cellStyle name="Uwaga 3" xfId="32877" hidden="1"/>
    <cellStyle name="Uwaga 3" xfId="32881" hidden="1"/>
    <cellStyle name="Uwaga 3" xfId="32889" hidden="1"/>
    <cellStyle name="Uwaga 3" xfId="32892" hidden="1"/>
    <cellStyle name="Uwaga 3" xfId="32896" hidden="1"/>
    <cellStyle name="Uwaga 3" xfId="32903" hidden="1"/>
    <cellStyle name="Uwaga 3" xfId="32904" hidden="1"/>
    <cellStyle name="Uwaga 3" xfId="32906" hidden="1"/>
    <cellStyle name="Uwaga 3" xfId="32919" hidden="1"/>
    <cellStyle name="Uwaga 3" xfId="32922" hidden="1"/>
    <cellStyle name="Uwaga 3" xfId="32925" hidden="1"/>
    <cellStyle name="Uwaga 3" xfId="32934" hidden="1"/>
    <cellStyle name="Uwaga 3" xfId="32937" hidden="1"/>
    <cellStyle name="Uwaga 3" xfId="32941" hidden="1"/>
    <cellStyle name="Uwaga 3" xfId="32949" hidden="1"/>
    <cellStyle name="Uwaga 3" xfId="32951" hidden="1"/>
    <cellStyle name="Uwaga 3" xfId="32954" hidden="1"/>
    <cellStyle name="Uwaga 3" xfId="32963" hidden="1"/>
    <cellStyle name="Uwaga 3" xfId="32964" hidden="1"/>
    <cellStyle name="Uwaga 3" xfId="32965" hidden="1"/>
    <cellStyle name="Uwaga 3" xfId="32978" hidden="1"/>
    <cellStyle name="Uwaga 3" xfId="32979" hidden="1"/>
    <cellStyle name="Uwaga 3" xfId="32981" hidden="1"/>
    <cellStyle name="Uwaga 3" xfId="32993" hidden="1"/>
    <cellStyle name="Uwaga 3" xfId="32994" hidden="1"/>
    <cellStyle name="Uwaga 3" xfId="32996" hidden="1"/>
    <cellStyle name="Uwaga 3" xfId="33008" hidden="1"/>
    <cellStyle name="Uwaga 3" xfId="33009" hidden="1"/>
    <cellStyle name="Uwaga 3" xfId="33011" hidden="1"/>
    <cellStyle name="Uwaga 3" xfId="33023" hidden="1"/>
    <cellStyle name="Uwaga 3" xfId="33024" hidden="1"/>
    <cellStyle name="Uwaga 3" xfId="33025" hidden="1"/>
    <cellStyle name="Uwaga 3" xfId="33039" hidden="1"/>
    <cellStyle name="Uwaga 3" xfId="33041" hidden="1"/>
    <cellStyle name="Uwaga 3" xfId="33044" hidden="1"/>
    <cellStyle name="Uwaga 3" xfId="33054" hidden="1"/>
    <cellStyle name="Uwaga 3" xfId="33057" hidden="1"/>
    <cellStyle name="Uwaga 3" xfId="33060" hidden="1"/>
    <cellStyle name="Uwaga 3" xfId="33069" hidden="1"/>
    <cellStyle name="Uwaga 3" xfId="33071" hidden="1"/>
    <cellStyle name="Uwaga 3" xfId="33074" hidden="1"/>
    <cellStyle name="Uwaga 3" xfId="33083" hidden="1"/>
    <cellStyle name="Uwaga 3" xfId="33084" hidden="1"/>
    <cellStyle name="Uwaga 3" xfId="33085" hidden="1"/>
    <cellStyle name="Uwaga 3" xfId="33098" hidden="1"/>
    <cellStyle name="Uwaga 3" xfId="33100" hidden="1"/>
    <cellStyle name="Uwaga 3" xfId="33102" hidden="1"/>
    <cellStyle name="Uwaga 3" xfId="33113" hidden="1"/>
    <cellStyle name="Uwaga 3" xfId="33115" hidden="1"/>
    <cellStyle name="Uwaga 3" xfId="33117" hidden="1"/>
    <cellStyle name="Uwaga 3" xfId="33128" hidden="1"/>
    <cellStyle name="Uwaga 3" xfId="33130" hidden="1"/>
    <cellStyle name="Uwaga 3" xfId="33132" hidden="1"/>
    <cellStyle name="Uwaga 3" xfId="33143" hidden="1"/>
    <cellStyle name="Uwaga 3" xfId="33144" hidden="1"/>
    <cellStyle name="Uwaga 3" xfId="33145" hidden="1"/>
    <cellStyle name="Uwaga 3" xfId="33158" hidden="1"/>
    <cellStyle name="Uwaga 3" xfId="33160" hidden="1"/>
    <cellStyle name="Uwaga 3" xfId="33162" hidden="1"/>
    <cellStyle name="Uwaga 3" xfId="33173" hidden="1"/>
    <cellStyle name="Uwaga 3" xfId="33175" hidden="1"/>
    <cellStyle name="Uwaga 3" xfId="33177" hidden="1"/>
    <cellStyle name="Uwaga 3" xfId="33188" hidden="1"/>
    <cellStyle name="Uwaga 3" xfId="33190" hidden="1"/>
    <cellStyle name="Uwaga 3" xfId="33191" hidden="1"/>
    <cellStyle name="Uwaga 3" xfId="33203" hidden="1"/>
    <cellStyle name="Uwaga 3" xfId="33204" hidden="1"/>
    <cellStyle name="Uwaga 3" xfId="33205" hidden="1"/>
    <cellStyle name="Uwaga 3" xfId="33218" hidden="1"/>
    <cellStyle name="Uwaga 3" xfId="33220" hidden="1"/>
    <cellStyle name="Uwaga 3" xfId="33222" hidden="1"/>
    <cellStyle name="Uwaga 3" xfId="33233" hidden="1"/>
    <cellStyle name="Uwaga 3" xfId="33235" hidden="1"/>
    <cellStyle name="Uwaga 3" xfId="33237" hidden="1"/>
    <cellStyle name="Uwaga 3" xfId="33248" hidden="1"/>
    <cellStyle name="Uwaga 3" xfId="33250" hidden="1"/>
    <cellStyle name="Uwaga 3" xfId="33252" hidden="1"/>
    <cellStyle name="Uwaga 3" xfId="33263" hidden="1"/>
    <cellStyle name="Uwaga 3" xfId="33264" hidden="1"/>
    <cellStyle name="Uwaga 3" xfId="33266" hidden="1"/>
    <cellStyle name="Uwaga 3" xfId="33277" hidden="1"/>
    <cellStyle name="Uwaga 3" xfId="33279" hidden="1"/>
    <cellStyle name="Uwaga 3" xfId="33280" hidden="1"/>
    <cellStyle name="Uwaga 3" xfId="33289" hidden="1"/>
    <cellStyle name="Uwaga 3" xfId="33292" hidden="1"/>
    <cellStyle name="Uwaga 3" xfId="33294" hidden="1"/>
    <cellStyle name="Uwaga 3" xfId="33305" hidden="1"/>
    <cellStyle name="Uwaga 3" xfId="33307" hidden="1"/>
    <cellStyle name="Uwaga 3" xfId="33309" hidden="1"/>
    <cellStyle name="Uwaga 3" xfId="33321" hidden="1"/>
    <cellStyle name="Uwaga 3" xfId="33323" hidden="1"/>
    <cellStyle name="Uwaga 3" xfId="33325" hidden="1"/>
    <cellStyle name="Uwaga 3" xfId="33333" hidden="1"/>
    <cellStyle name="Uwaga 3" xfId="33335" hidden="1"/>
    <cellStyle name="Uwaga 3" xfId="33338" hidden="1"/>
    <cellStyle name="Uwaga 3" xfId="33328" hidden="1"/>
    <cellStyle name="Uwaga 3" xfId="33327" hidden="1"/>
    <cellStyle name="Uwaga 3" xfId="33326" hidden="1"/>
    <cellStyle name="Uwaga 3" xfId="33313" hidden="1"/>
    <cellStyle name="Uwaga 3" xfId="33312" hidden="1"/>
    <cellStyle name="Uwaga 3" xfId="33311" hidden="1"/>
    <cellStyle name="Uwaga 3" xfId="33298" hidden="1"/>
    <cellStyle name="Uwaga 3" xfId="33297" hidden="1"/>
    <cellStyle name="Uwaga 3" xfId="33296" hidden="1"/>
    <cellStyle name="Uwaga 3" xfId="33283" hidden="1"/>
    <cellStyle name="Uwaga 3" xfId="33282" hidden="1"/>
    <cellStyle name="Uwaga 3" xfId="33281" hidden="1"/>
    <cellStyle name="Uwaga 3" xfId="33268" hidden="1"/>
    <cellStyle name="Uwaga 3" xfId="33267" hidden="1"/>
    <cellStyle name="Uwaga 3" xfId="33265" hidden="1"/>
    <cellStyle name="Uwaga 3" xfId="33254" hidden="1"/>
    <cellStyle name="Uwaga 3" xfId="33251" hidden="1"/>
    <cellStyle name="Uwaga 3" xfId="33249" hidden="1"/>
    <cellStyle name="Uwaga 3" xfId="33239" hidden="1"/>
    <cellStyle name="Uwaga 3" xfId="33236" hidden="1"/>
    <cellStyle name="Uwaga 3" xfId="33234" hidden="1"/>
    <cellStyle name="Uwaga 3" xfId="33224" hidden="1"/>
    <cellStyle name="Uwaga 3" xfId="33221" hidden="1"/>
    <cellStyle name="Uwaga 3" xfId="33219" hidden="1"/>
    <cellStyle name="Uwaga 3" xfId="33209" hidden="1"/>
    <cellStyle name="Uwaga 3" xfId="33207" hidden="1"/>
    <cellStyle name="Uwaga 3" xfId="33206" hidden="1"/>
    <cellStyle name="Uwaga 3" xfId="33194" hidden="1"/>
    <cellStyle name="Uwaga 3" xfId="33192" hidden="1"/>
    <cellStyle name="Uwaga 3" xfId="33189" hidden="1"/>
    <cellStyle name="Uwaga 3" xfId="33179" hidden="1"/>
    <cellStyle name="Uwaga 3" xfId="33176" hidden="1"/>
    <cellStyle name="Uwaga 3" xfId="33174" hidden="1"/>
    <cellStyle name="Uwaga 3" xfId="33164" hidden="1"/>
    <cellStyle name="Uwaga 3" xfId="33161" hidden="1"/>
    <cellStyle name="Uwaga 3" xfId="33159" hidden="1"/>
    <cellStyle name="Uwaga 3" xfId="33149" hidden="1"/>
    <cellStyle name="Uwaga 3" xfId="33147" hidden="1"/>
    <cellStyle name="Uwaga 3" xfId="33146" hidden="1"/>
    <cellStyle name="Uwaga 3" xfId="33134" hidden="1"/>
    <cellStyle name="Uwaga 3" xfId="33131" hidden="1"/>
    <cellStyle name="Uwaga 3" xfId="33129" hidden="1"/>
    <cellStyle name="Uwaga 3" xfId="33119" hidden="1"/>
    <cellStyle name="Uwaga 3" xfId="33116" hidden="1"/>
    <cellStyle name="Uwaga 3" xfId="33114" hidden="1"/>
    <cellStyle name="Uwaga 3" xfId="33104" hidden="1"/>
    <cellStyle name="Uwaga 3" xfId="33101" hidden="1"/>
    <cellStyle name="Uwaga 3" xfId="33099" hidden="1"/>
    <cellStyle name="Uwaga 3" xfId="33089" hidden="1"/>
    <cellStyle name="Uwaga 3" xfId="33087" hidden="1"/>
    <cellStyle name="Uwaga 3" xfId="33086" hidden="1"/>
    <cellStyle name="Uwaga 3" xfId="33073" hidden="1"/>
    <cellStyle name="Uwaga 3" xfId="33070" hidden="1"/>
    <cellStyle name="Uwaga 3" xfId="33068" hidden="1"/>
    <cellStyle name="Uwaga 3" xfId="33058" hidden="1"/>
    <cellStyle name="Uwaga 3" xfId="33055" hidden="1"/>
    <cellStyle name="Uwaga 3" xfId="33053" hidden="1"/>
    <cellStyle name="Uwaga 3" xfId="33043" hidden="1"/>
    <cellStyle name="Uwaga 3" xfId="33040" hidden="1"/>
    <cellStyle name="Uwaga 3" xfId="33038" hidden="1"/>
    <cellStyle name="Uwaga 3" xfId="33029" hidden="1"/>
    <cellStyle name="Uwaga 3" xfId="33027" hidden="1"/>
    <cellStyle name="Uwaga 3" xfId="33026" hidden="1"/>
    <cellStyle name="Uwaga 3" xfId="33014" hidden="1"/>
    <cellStyle name="Uwaga 3" xfId="33012" hidden="1"/>
    <cellStyle name="Uwaga 3" xfId="33010" hidden="1"/>
    <cellStyle name="Uwaga 3" xfId="32999" hidden="1"/>
    <cellStyle name="Uwaga 3" xfId="32997" hidden="1"/>
    <cellStyle name="Uwaga 3" xfId="32995" hidden="1"/>
    <cellStyle name="Uwaga 3" xfId="32984" hidden="1"/>
    <cellStyle name="Uwaga 3" xfId="32982" hidden="1"/>
    <cellStyle name="Uwaga 3" xfId="32980" hidden="1"/>
    <cellStyle name="Uwaga 3" xfId="32969" hidden="1"/>
    <cellStyle name="Uwaga 3" xfId="32967" hidden="1"/>
    <cellStyle name="Uwaga 3" xfId="32966" hidden="1"/>
    <cellStyle name="Uwaga 3" xfId="32953" hidden="1"/>
    <cellStyle name="Uwaga 3" xfId="32950" hidden="1"/>
    <cellStyle name="Uwaga 3" xfId="32948" hidden="1"/>
    <cellStyle name="Uwaga 3" xfId="32938" hidden="1"/>
    <cellStyle name="Uwaga 3" xfId="32935" hidden="1"/>
    <cellStyle name="Uwaga 3" xfId="32933" hidden="1"/>
    <cellStyle name="Uwaga 3" xfId="32923" hidden="1"/>
    <cellStyle name="Uwaga 3" xfId="32920" hidden="1"/>
    <cellStyle name="Uwaga 3" xfId="32918" hidden="1"/>
    <cellStyle name="Uwaga 3" xfId="32909" hidden="1"/>
    <cellStyle name="Uwaga 3" xfId="32907" hidden="1"/>
    <cellStyle name="Uwaga 3" xfId="32905" hidden="1"/>
    <cellStyle name="Uwaga 3" xfId="32893" hidden="1"/>
    <cellStyle name="Uwaga 3" xfId="32890" hidden="1"/>
    <cellStyle name="Uwaga 3" xfId="32888" hidden="1"/>
    <cellStyle name="Uwaga 3" xfId="32878" hidden="1"/>
    <cellStyle name="Uwaga 3" xfId="32875" hidden="1"/>
    <cellStyle name="Uwaga 3" xfId="32873" hidden="1"/>
    <cellStyle name="Uwaga 3" xfId="32863" hidden="1"/>
    <cellStyle name="Uwaga 3" xfId="32860" hidden="1"/>
    <cellStyle name="Uwaga 3" xfId="32858" hidden="1"/>
    <cellStyle name="Uwaga 3" xfId="32851" hidden="1"/>
    <cellStyle name="Uwaga 3" xfId="32848" hidden="1"/>
    <cellStyle name="Uwaga 3" xfId="32846" hidden="1"/>
    <cellStyle name="Uwaga 3" xfId="32836" hidden="1"/>
    <cellStyle name="Uwaga 3" xfId="32833" hidden="1"/>
    <cellStyle name="Uwaga 3" xfId="32830" hidden="1"/>
    <cellStyle name="Uwaga 3" xfId="32821" hidden="1"/>
    <cellStyle name="Uwaga 3" xfId="32817" hidden="1"/>
    <cellStyle name="Uwaga 3" xfId="32814" hidden="1"/>
    <cellStyle name="Uwaga 3" xfId="32806" hidden="1"/>
    <cellStyle name="Uwaga 3" xfId="32803" hidden="1"/>
    <cellStyle name="Uwaga 3" xfId="32800" hidden="1"/>
    <cellStyle name="Uwaga 3" xfId="32791" hidden="1"/>
    <cellStyle name="Uwaga 3" xfId="32788" hidden="1"/>
    <cellStyle name="Uwaga 3" xfId="32785" hidden="1"/>
    <cellStyle name="Uwaga 3" xfId="32775" hidden="1"/>
    <cellStyle name="Uwaga 3" xfId="32771" hidden="1"/>
    <cellStyle name="Uwaga 3" xfId="32768" hidden="1"/>
    <cellStyle name="Uwaga 3" xfId="32759" hidden="1"/>
    <cellStyle name="Uwaga 3" xfId="32755" hidden="1"/>
    <cellStyle name="Uwaga 3" xfId="32753" hidden="1"/>
    <cellStyle name="Uwaga 3" xfId="32745" hidden="1"/>
    <cellStyle name="Uwaga 3" xfId="32741" hidden="1"/>
    <cellStyle name="Uwaga 3" xfId="32738" hidden="1"/>
    <cellStyle name="Uwaga 3" xfId="32731" hidden="1"/>
    <cellStyle name="Uwaga 3" xfId="32728" hidden="1"/>
    <cellStyle name="Uwaga 3" xfId="32725" hidden="1"/>
    <cellStyle name="Uwaga 3" xfId="32716" hidden="1"/>
    <cellStyle name="Uwaga 3" xfId="32711" hidden="1"/>
    <cellStyle name="Uwaga 3" xfId="32708" hidden="1"/>
    <cellStyle name="Uwaga 3" xfId="32701" hidden="1"/>
    <cellStyle name="Uwaga 3" xfId="32696" hidden="1"/>
    <cellStyle name="Uwaga 3" xfId="32693" hidden="1"/>
    <cellStyle name="Uwaga 3" xfId="32686" hidden="1"/>
    <cellStyle name="Uwaga 3" xfId="32681" hidden="1"/>
    <cellStyle name="Uwaga 3" xfId="32678" hidden="1"/>
    <cellStyle name="Uwaga 3" xfId="32672" hidden="1"/>
    <cellStyle name="Uwaga 3" xfId="32668" hidden="1"/>
    <cellStyle name="Uwaga 3" xfId="32665" hidden="1"/>
    <cellStyle name="Uwaga 3" xfId="32657" hidden="1"/>
    <cellStyle name="Uwaga 3" xfId="32652" hidden="1"/>
    <cellStyle name="Uwaga 3" xfId="32648" hidden="1"/>
    <cellStyle name="Uwaga 3" xfId="32642" hidden="1"/>
    <cellStyle name="Uwaga 3" xfId="32637" hidden="1"/>
    <cellStyle name="Uwaga 3" xfId="32633" hidden="1"/>
    <cellStyle name="Uwaga 3" xfId="32627" hidden="1"/>
    <cellStyle name="Uwaga 3" xfId="32622" hidden="1"/>
    <cellStyle name="Uwaga 3" xfId="32618" hidden="1"/>
    <cellStyle name="Uwaga 3" xfId="32613" hidden="1"/>
    <cellStyle name="Uwaga 3" xfId="32609" hidden="1"/>
    <cellStyle name="Uwaga 3" xfId="32605" hidden="1"/>
    <cellStyle name="Uwaga 3" xfId="32597" hidden="1"/>
    <cellStyle name="Uwaga 3" xfId="32592" hidden="1"/>
    <cellStyle name="Uwaga 3" xfId="32588" hidden="1"/>
    <cellStyle name="Uwaga 3" xfId="32582" hidden="1"/>
    <cellStyle name="Uwaga 3" xfId="32577" hidden="1"/>
    <cellStyle name="Uwaga 3" xfId="32573" hidden="1"/>
    <cellStyle name="Uwaga 3" xfId="32567" hidden="1"/>
    <cellStyle name="Uwaga 3" xfId="32562" hidden="1"/>
    <cellStyle name="Uwaga 3" xfId="32558" hidden="1"/>
    <cellStyle name="Uwaga 3" xfId="32554" hidden="1"/>
    <cellStyle name="Uwaga 3" xfId="32549" hidden="1"/>
    <cellStyle name="Uwaga 3" xfId="32544" hidden="1"/>
    <cellStyle name="Uwaga 3" xfId="32539" hidden="1"/>
    <cellStyle name="Uwaga 3" xfId="32535" hidden="1"/>
    <cellStyle name="Uwaga 3" xfId="32531" hidden="1"/>
    <cellStyle name="Uwaga 3" xfId="32524" hidden="1"/>
    <cellStyle name="Uwaga 3" xfId="32520" hidden="1"/>
    <cellStyle name="Uwaga 3" xfId="32515" hidden="1"/>
    <cellStyle name="Uwaga 3" xfId="32509" hidden="1"/>
    <cellStyle name="Uwaga 3" xfId="32505" hidden="1"/>
    <cellStyle name="Uwaga 3" xfId="32500" hidden="1"/>
    <cellStyle name="Uwaga 3" xfId="32494" hidden="1"/>
    <cellStyle name="Uwaga 3" xfId="32490" hidden="1"/>
    <cellStyle name="Uwaga 3" xfId="32485" hidden="1"/>
    <cellStyle name="Uwaga 3" xfId="32479" hidden="1"/>
    <cellStyle name="Uwaga 3" xfId="32475" hidden="1"/>
    <cellStyle name="Uwaga 3" xfId="32471" hidden="1"/>
    <cellStyle name="Uwaga 3" xfId="33331" hidden="1"/>
    <cellStyle name="Uwaga 3" xfId="33330" hidden="1"/>
    <cellStyle name="Uwaga 3" xfId="33329" hidden="1"/>
    <cellStyle name="Uwaga 3" xfId="33316" hidden="1"/>
    <cellStyle name="Uwaga 3" xfId="33315" hidden="1"/>
    <cellStyle name="Uwaga 3" xfId="33314" hidden="1"/>
    <cellStyle name="Uwaga 3" xfId="33301" hidden="1"/>
    <cellStyle name="Uwaga 3" xfId="33300" hidden="1"/>
    <cellStyle name="Uwaga 3" xfId="33299" hidden="1"/>
    <cellStyle name="Uwaga 3" xfId="33286" hidden="1"/>
    <cellStyle name="Uwaga 3" xfId="33285" hidden="1"/>
    <cellStyle name="Uwaga 3" xfId="33284" hidden="1"/>
    <cellStyle name="Uwaga 3" xfId="33271" hidden="1"/>
    <cellStyle name="Uwaga 3" xfId="33270" hidden="1"/>
    <cellStyle name="Uwaga 3" xfId="33269" hidden="1"/>
    <cellStyle name="Uwaga 3" xfId="33257" hidden="1"/>
    <cellStyle name="Uwaga 3" xfId="33255" hidden="1"/>
    <cellStyle name="Uwaga 3" xfId="33253" hidden="1"/>
    <cellStyle name="Uwaga 3" xfId="33242" hidden="1"/>
    <cellStyle name="Uwaga 3" xfId="33240" hidden="1"/>
    <cellStyle name="Uwaga 3" xfId="33238" hidden="1"/>
    <cellStyle name="Uwaga 3" xfId="33227" hidden="1"/>
    <cellStyle name="Uwaga 3" xfId="33225" hidden="1"/>
    <cellStyle name="Uwaga 3" xfId="33223" hidden="1"/>
    <cellStyle name="Uwaga 3" xfId="33212" hidden="1"/>
    <cellStyle name="Uwaga 3" xfId="33210" hidden="1"/>
    <cellStyle name="Uwaga 3" xfId="33208" hidden="1"/>
    <cellStyle name="Uwaga 3" xfId="33197" hidden="1"/>
    <cellStyle name="Uwaga 3" xfId="33195" hidden="1"/>
    <cellStyle name="Uwaga 3" xfId="33193" hidden="1"/>
    <cellStyle name="Uwaga 3" xfId="33182" hidden="1"/>
    <cellStyle name="Uwaga 3" xfId="33180" hidden="1"/>
    <cellStyle name="Uwaga 3" xfId="33178" hidden="1"/>
    <cellStyle name="Uwaga 3" xfId="33167" hidden="1"/>
    <cellStyle name="Uwaga 3" xfId="33165" hidden="1"/>
    <cellStyle name="Uwaga 3" xfId="33163" hidden="1"/>
    <cellStyle name="Uwaga 3" xfId="33152" hidden="1"/>
    <cellStyle name="Uwaga 3" xfId="33150" hidden="1"/>
    <cellStyle name="Uwaga 3" xfId="33148" hidden="1"/>
    <cellStyle name="Uwaga 3" xfId="33137" hidden="1"/>
    <cellStyle name="Uwaga 3" xfId="33135" hidden="1"/>
    <cellStyle name="Uwaga 3" xfId="33133" hidden="1"/>
    <cellStyle name="Uwaga 3" xfId="33122" hidden="1"/>
    <cellStyle name="Uwaga 3" xfId="33120" hidden="1"/>
    <cellStyle name="Uwaga 3" xfId="33118" hidden="1"/>
    <cellStyle name="Uwaga 3" xfId="33107" hidden="1"/>
    <cellStyle name="Uwaga 3" xfId="33105" hidden="1"/>
    <cellStyle name="Uwaga 3" xfId="33103" hidden="1"/>
    <cellStyle name="Uwaga 3" xfId="33092" hidden="1"/>
    <cellStyle name="Uwaga 3" xfId="33090" hidden="1"/>
    <cellStyle name="Uwaga 3" xfId="33088" hidden="1"/>
    <cellStyle name="Uwaga 3" xfId="33077" hidden="1"/>
    <cellStyle name="Uwaga 3" xfId="33075" hidden="1"/>
    <cellStyle name="Uwaga 3" xfId="33072" hidden="1"/>
    <cellStyle name="Uwaga 3" xfId="33062" hidden="1"/>
    <cellStyle name="Uwaga 3" xfId="33059" hidden="1"/>
    <cellStyle name="Uwaga 3" xfId="33056" hidden="1"/>
    <cellStyle name="Uwaga 3" xfId="33047" hidden="1"/>
    <cellStyle name="Uwaga 3" xfId="33045" hidden="1"/>
    <cellStyle name="Uwaga 3" xfId="33042" hidden="1"/>
    <cellStyle name="Uwaga 3" xfId="33032" hidden="1"/>
    <cellStyle name="Uwaga 3" xfId="33030" hidden="1"/>
    <cellStyle name="Uwaga 3" xfId="33028" hidden="1"/>
    <cellStyle name="Uwaga 3" xfId="33017" hidden="1"/>
    <cellStyle name="Uwaga 3" xfId="33015" hidden="1"/>
    <cellStyle name="Uwaga 3" xfId="33013" hidden="1"/>
    <cellStyle name="Uwaga 3" xfId="33002" hidden="1"/>
    <cellStyle name="Uwaga 3" xfId="33000" hidden="1"/>
    <cellStyle name="Uwaga 3" xfId="32998" hidden="1"/>
    <cellStyle name="Uwaga 3" xfId="32987" hidden="1"/>
    <cellStyle name="Uwaga 3" xfId="32985" hidden="1"/>
    <cellStyle name="Uwaga 3" xfId="32983" hidden="1"/>
    <cellStyle name="Uwaga 3" xfId="32972" hidden="1"/>
    <cellStyle name="Uwaga 3" xfId="32970" hidden="1"/>
    <cellStyle name="Uwaga 3" xfId="32968" hidden="1"/>
    <cellStyle name="Uwaga 3" xfId="32957" hidden="1"/>
    <cellStyle name="Uwaga 3" xfId="32955" hidden="1"/>
    <cellStyle name="Uwaga 3" xfId="32952" hidden="1"/>
    <cellStyle name="Uwaga 3" xfId="32942" hidden="1"/>
    <cellStyle name="Uwaga 3" xfId="32939" hidden="1"/>
    <cellStyle name="Uwaga 3" xfId="32936" hidden="1"/>
    <cellStyle name="Uwaga 3" xfId="32927" hidden="1"/>
    <cellStyle name="Uwaga 3" xfId="32924" hidden="1"/>
    <cellStyle name="Uwaga 3" xfId="32921" hidden="1"/>
    <cellStyle name="Uwaga 3" xfId="32912" hidden="1"/>
    <cellStyle name="Uwaga 3" xfId="32910" hidden="1"/>
    <cellStyle name="Uwaga 3" xfId="32908" hidden="1"/>
    <cellStyle name="Uwaga 3" xfId="32897" hidden="1"/>
    <cellStyle name="Uwaga 3" xfId="32894" hidden="1"/>
    <cellStyle name="Uwaga 3" xfId="32891" hidden="1"/>
    <cellStyle name="Uwaga 3" xfId="32882" hidden="1"/>
    <cellStyle name="Uwaga 3" xfId="32879" hidden="1"/>
    <cellStyle name="Uwaga 3" xfId="32876" hidden="1"/>
    <cellStyle name="Uwaga 3" xfId="32867" hidden="1"/>
    <cellStyle name="Uwaga 3" xfId="32864" hidden="1"/>
    <cellStyle name="Uwaga 3" xfId="32861" hidden="1"/>
    <cellStyle name="Uwaga 3" xfId="32854" hidden="1"/>
    <cellStyle name="Uwaga 3" xfId="32850" hidden="1"/>
    <cellStyle name="Uwaga 3" xfId="32847" hidden="1"/>
    <cellStyle name="Uwaga 3" xfId="32839" hidden="1"/>
    <cellStyle name="Uwaga 3" xfId="32835" hidden="1"/>
    <cellStyle name="Uwaga 3" xfId="32832" hidden="1"/>
    <cellStyle name="Uwaga 3" xfId="32824" hidden="1"/>
    <cellStyle name="Uwaga 3" xfId="32820" hidden="1"/>
    <cellStyle name="Uwaga 3" xfId="32816" hidden="1"/>
    <cellStyle name="Uwaga 3" xfId="32809" hidden="1"/>
    <cellStyle name="Uwaga 3" xfId="32805" hidden="1"/>
    <cellStyle name="Uwaga 3" xfId="32802" hidden="1"/>
    <cellStyle name="Uwaga 3" xfId="32794" hidden="1"/>
    <cellStyle name="Uwaga 3" xfId="32790" hidden="1"/>
    <cellStyle name="Uwaga 3" xfId="32787" hidden="1"/>
    <cellStyle name="Uwaga 3" xfId="32778" hidden="1"/>
    <cellStyle name="Uwaga 3" xfId="32773" hidden="1"/>
    <cellStyle name="Uwaga 3" xfId="32769" hidden="1"/>
    <cellStyle name="Uwaga 3" xfId="32763" hidden="1"/>
    <cellStyle name="Uwaga 3" xfId="32758" hidden="1"/>
    <cellStyle name="Uwaga 3" xfId="32754" hidden="1"/>
    <cellStyle name="Uwaga 3" xfId="32748" hidden="1"/>
    <cellStyle name="Uwaga 3" xfId="32743" hidden="1"/>
    <cellStyle name="Uwaga 3" xfId="32739" hidden="1"/>
    <cellStyle name="Uwaga 3" xfId="32734" hidden="1"/>
    <cellStyle name="Uwaga 3" xfId="32730" hidden="1"/>
    <cellStyle name="Uwaga 3" xfId="32726" hidden="1"/>
    <cellStyle name="Uwaga 3" xfId="32719" hidden="1"/>
    <cellStyle name="Uwaga 3" xfId="32714" hidden="1"/>
    <cellStyle name="Uwaga 3" xfId="32710" hidden="1"/>
    <cellStyle name="Uwaga 3" xfId="32703" hidden="1"/>
    <cellStyle name="Uwaga 3" xfId="32698" hidden="1"/>
    <cellStyle name="Uwaga 3" xfId="32694" hidden="1"/>
    <cellStyle name="Uwaga 3" xfId="32689" hidden="1"/>
    <cellStyle name="Uwaga 3" xfId="32684" hidden="1"/>
    <cellStyle name="Uwaga 3" xfId="32680" hidden="1"/>
    <cellStyle name="Uwaga 3" xfId="32674" hidden="1"/>
    <cellStyle name="Uwaga 3" xfId="32670" hidden="1"/>
    <cellStyle name="Uwaga 3" xfId="32667" hidden="1"/>
    <cellStyle name="Uwaga 3" xfId="32660" hidden="1"/>
    <cellStyle name="Uwaga 3" xfId="32655" hidden="1"/>
    <cellStyle name="Uwaga 3" xfId="32650" hidden="1"/>
    <cellStyle name="Uwaga 3" xfId="32644" hidden="1"/>
    <cellStyle name="Uwaga 3" xfId="32639" hidden="1"/>
    <cellStyle name="Uwaga 3" xfId="32634" hidden="1"/>
    <cellStyle name="Uwaga 3" xfId="32629" hidden="1"/>
    <cellStyle name="Uwaga 3" xfId="32624" hidden="1"/>
    <cellStyle name="Uwaga 3" xfId="32619" hidden="1"/>
    <cellStyle name="Uwaga 3" xfId="32615" hidden="1"/>
    <cellStyle name="Uwaga 3" xfId="32611" hidden="1"/>
    <cellStyle name="Uwaga 3" xfId="32606" hidden="1"/>
    <cellStyle name="Uwaga 3" xfId="32599" hidden="1"/>
    <cellStyle name="Uwaga 3" xfId="32594" hidden="1"/>
    <cellStyle name="Uwaga 3" xfId="32589" hidden="1"/>
    <cellStyle name="Uwaga 3" xfId="32583" hidden="1"/>
    <cellStyle name="Uwaga 3" xfId="32578" hidden="1"/>
    <cellStyle name="Uwaga 3" xfId="32574" hidden="1"/>
    <cellStyle name="Uwaga 3" xfId="32569" hidden="1"/>
    <cellStyle name="Uwaga 3" xfId="32564" hidden="1"/>
    <cellStyle name="Uwaga 3" xfId="32559" hidden="1"/>
    <cellStyle name="Uwaga 3" xfId="32555" hidden="1"/>
    <cellStyle name="Uwaga 3" xfId="32550" hidden="1"/>
    <cellStyle name="Uwaga 3" xfId="32545" hidden="1"/>
    <cellStyle name="Uwaga 3" xfId="32540" hidden="1"/>
    <cellStyle name="Uwaga 3" xfId="32536" hidden="1"/>
    <cellStyle name="Uwaga 3" xfId="32532" hidden="1"/>
    <cellStyle name="Uwaga 3" xfId="32525" hidden="1"/>
    <cellStyle name="Uwaga 3" xfId="32521" hidden="1"/>
    <cellStyle name="Uwaga 3" xfId="32516" hidden="1"/>
    <cellStyle name="Uwaga 3" xfId="32510" hidden="1"/>
    <cellStyle name="Uwaga 3" xfId="32506" hidden="1"/>
    <cellStyle name="Uwaga 3" xfId="32501" hidden="1"/>
    <cellStyle name="Uwaga 3" xfId="32495" hidden="1"/>
    <cellStyle name="Uwaga 3" xfId="32491" hidden="1"/>
    <cellStyle name="Uwaga 3" xfId="32487" hidden="1"/>
    <cellStyle name="Uwaga 3" xfId="32480" hidden="1"/>
    <cellStyle name="Uwaga 3" xfId="32476" hidden="1"/>
    <cellStyle name="Uwaga 3" xfId="32472" hidden="1"/>
    <cellStyle name="Uwaga 3" xfId="33336" hidden="1"/>
    <cellStyle name="Uwaga 3" xfId="33334" hidden="1"/>
    <cellStyle name="Uwaga 3" xfId="33332" hidden="1"/>
    <cellStyle name="Uwaga 3" xfId="33319" hidden="1"/>
    <cellStyle name="Uwaga 3" xfId="33318" hidden="1"/>
    <cellStyle name="Uwaga 3" xfId="33317" hidden="1"/>
    <cellStyle name="Uwaga 3" xfId="33304" hidden="1"/>
    <cellStyle name="Uwaga 3" xfId="33303" hidden="1"/>
    <cellStyle name="Uwaga 3" xfId="33302" hidden="1"/>
    <cellStyle name="Uwaga 3" xfId="33290" hidden="1"/>
    <cellStyle name="Uwaga 3" xfId="33288" hidden="1"/>
    <cellStyle name="Uwaga 3" xfId="33287" hidden="1"/>
    <cellStyle name="Uwaga 3" xfId="33274" hidden="1"/>
    <cellStyle name="Uwaga 3" xfId="33273" hidden="1"/>
    <cellStyle name="Uwaga 3" xfId="33272" hidden="1"/>
    <cellStyle name="Uwaga 3" xfId="33260" hidden="1"/>
    <cellStyle name="Uwaga 3" xfId="33258" hidden="1"/>
    <cellStyle name="Uwaga 3" xfId="33256" hidden="1"/>
    <cellStyle name="Uwaga 3" xfId="33245" hidden="1"/>
    <cellStyle name="Uwaga 3" xfId="33243" hidden="1"/>
    <cellStyle name="Uwaga 3" xfId="33241" hidden="1"/>
    <cellStyle name="Uwaga 3" xfId="33230" hidden="1"/>
    <cellStyle name="Uwaga 3" xfId="33228" hidden="1"/>
    <cellStyle name="Uwaga 3" xfId="33226" hidden="1"/>
    <cellStyle name="Uwaga 3" xfId="33215" hidden="1"/>
    <cellStyle name="Uwaga 3" xfId="33213" hidden="1"/>
    <cellStyle name="Uwaga 3" xfId="33211" hidden="1"/>
    <cellStyle name="Uwaga 3" xfId="33200" hidden="1"/>
    <cellStyle name="Uwaga 3" xfId="33198" hidden="1"/>
    <cellStyle name="Uwaga 3" xfId="33196" hidden="1"/>
    <cellStyle name="Uwaga 3" xfId="33185" hidden="1"/>
    <cellStyle name="Uwaga 3" xfId="33183" hidden="1"/>
    <cellStyle name="Uwaga 3" xfId="33181" hidden="1"/>
    <cellStyle name="Uwaga 3" xfId="33170" hidden="1"/>
    <cellStyle name="Uwaga 3" xfId="33168" hidden="1"/>
    <cellStyle name="Uwaga 3" xfId="33166" hidden="1"/>
    <cellStyle name="Uwaga 3" xfId="33155" hidden="1"/>
    <cellStyle name="Uwaga 3" xfId="33153" hidden="1"/>
    <cellStyle name="Uwaga 3" xfId="33151" hidden="1"/>
    <cellStyle name="Uwaga 3" xfId="33140" hidden="1"/>
    <cellStyle name="Uwaga 3" xfId="33138" hidden="1"/>
    <cellStyle name="Uwaga 3" xfId="33136" hidden="1"/>
    <cellStyle name="Uwaga 3" xfId="33125" hidden="1"/>
    <cellStyle name="Uwaga 3" xfId="33123" hidden="1"/>
    <cellStyle name="Uwaga 3" xfId="33121" hidden="1"/>
    <cellStyle name="Uwaga 3" xfId="33110" hidden="1"/>
    <cellStyle name="Uwaga 3" xfId="33108" hidden="1"/>
    <cellStyle name="Uwaga 3" xfId="33106" hidden="1"/>
    <cellStyle name="Uwaga 3" xfId="33095" hidden="1"/>
    <cellStyle name="Uwaga 3" xfId="33093" hidden="1"/>
    <cellStyle name="Uwaga 3" xfId="33091" hidden="1"/>
    <cellStyle name="Uwaga 3" xfId="33080" hidden="1"/>
    <cellStyle name="Uwaga 3" xfId="33078" hidden="1"/>
    <cellStyle name="Uwaga 3" xfId="33076" hidden="1"/>
    <cellStyle name="Uwaga 3" xfId="33065" hidden="1"/>
    <cellStyle name="Uwaga 3" xfId="33063" hidden="1"/>
    <cellStyle name="Uwaga 3" xfId="33061" hidden="1"/>
    <cellStyle name="Uwaga 3" xfId="33050" hidden="1"/>
    <cellStyle name="Uwaga 3" xfId="33048" hidden="1"/>
    <cellStyle name="Uwaga 3" xfId="33046" hidden="1"/>
    <cellStyle name="Uwaga 3" xfId="33035" hidden="1"/>
    <cellStyle name="Uwaga 3" xfId="33033" hidden="1"/>
    <cellStyle name="Uwaga 3" xfId="33031" hidden="1"/>
    <cellStyle name="Uwaga 3" xfId="33020" hidden="1"/>
    <cellStyle name="Uwaga 3" xfId="33018" hidden="1"/>
    <cellStyle name="Uwaga 3" xfId="33016" hidden="1"/>
    <cellStyle name="Uwaga 3" xfId="33005" hidden="1"/>
    <cellStyle name="Uwaga 3" xfId="33003" hidden="1"/>
    <cellStyle name="Uwaga 3" xfId="33001" hidden="1"/>
    <cellStyle name="Uwaga 3" xfId="32990" hidden="1"/>
    <cellStyle name="Uwaga 3" xfId="32988" hidden="1"/>
    <cellStyle name="Uwaga 3" xfId="32986" hidden="1"/>
    <cellStyle name="Uwaga 3" xfId="32975" hidden="1"/>
    <cellStyle name="Uwaga 3" xfId="32973" hidden="1"/>
    <cellStyle name="Uwaga 3" xfId="32971" hidden="1"/>
    <cellStyle name="Uwaga 3" xfId="32960" hidden="1"/>
    <cellStyle name="Uwaga 3" xfId="32958" hidden="1"/>
    <cellStyle name="Uwaga 3" xfId="32956" hidden="1"/>
    <cellStyle name="Uwaga 3" xfId="32945" hidden="1"/>
    <cellStyle name="Uwaga 3" xfId="32943" hidden="1"/>
    <cellStyle name="Uwaga 3" xfId="32940" hidden="1"/>
    <cellStyle name="Uwaga 3" xfId="32930" hidden="1"/>
    <cellStyle name="Uwaga 3" xfId="32928" hidden="1"/>
    <cellStyle name="Uwaga 3" xfId="32926" hidden="1"/>
    <cellStyle name="Uwaga 3" xfId="32915" hidden="1"/>
    <cellStyle name="Uwaga 3" xfId="32913" hidden="1"/>
    <cellStyle name="Uwaga 3" xfId="32911" hidden="1"/>
    <cellStyle name="Uwaga 3" xfId="32900" hidden="1"/>
    <cellStyle name="Uwaga 3" xfId="32898" hidden="1"/>
    <cellStyle name="Uwaga 3" xfId="32895" hidden="1"/>
    <cellStyle name="Uwaga 3" xfId="32885" hidden="1"/>
    <cellStyle name="Uwaga 3" xfId="32883" hidden="1"/>
    <cellStyle name="Uwaga 3" xfId="32880" hidden="1"/>
    <cellStyle name="Uwaga 3" xfId="32870" hidden="1"/>
    <cellStyle name="Uwaga 3" xfId="32868" hidden="1"/>
    <cellStyle name="Uwaga 3" xfId="32865" hidden="1"/>
    <cellStyle name="Uwaga 3" xfId="32856" hidden="1"/>
    <cellStyle name="Uwaga 3" xfId="32853" hidden="1"/>
    <cellStyle name="Uwaga 3" xfId="32849" hidden="1"/>
    <cellStyle name="Uwaga 3" xfId="32841" hidden="1"/>
    <cellStyle name="Uwaga 3" xfId="32838" hidden="1"/>
    <cellStyle name="Uwaga 3" xfId="32834" hidden="1"/>
    <cellStyle name="Uwaga 3" xfId="32826" hidden="1"/>
    <cellStyle name="Uwaga 3" xfId="32823" hidden="1"/>
    <cellStyle name="Uwaga 3" xfId="32819" hidden="1"/>
    <cellStyle name="Uwaga 3" xfId="32811" hidden="1"/>
    <cellStyle name="Uwaga 3" xfId="32808" hidden="1"/>
    <cellStyle name="Uwaga 3" xfId="32804" hidden="1"/>
    <cellStyle name="Uwaga 3" xfId="32796" hidden="1"/>
    <cellStyle name="Uwaga 3" xfId="32793" hidden="1"/>
    <cellStyle name="Uwaga 3" xfId="32789" hidden="1"/>
    <cellStyle name="Uwaga 3" xfId="32781" hidden="1"/>
    <cellStyle name="Uwaga 3" xfId="32777" hidden="1"/>
    <cellStyle name="Uwaga 3" xfId="32772" hidden="1"/>
    <cellStyle name="Uwaga 3" xfId="32766" hidden="1"/>
    <cellStyle name="Uwaga 3" xfId="32762" hidden="1"/>
    <cellStyle name="Uwaga 3" xfId="32757" hidden="1"/>
    <cellStyle name="Uwaga 3" xfId="32751" hidden="1"/>
    <cellStyle name="Uwaga 3" xfId="32747" hidden="1"/>
    <cellStyle name="Uwaga 3" xfId="32742" hidden="1"/>
    <cellStyle name="Uwaga 3" xfId="32736" hidden="1"/>
    <cellStyle name="Uwaga 3" xfId="32733" hidden="1"/>
    <cellStyle name="Uwaga 3" xfId="32729" hidden="1"/>
    <cellStyle name="Uwaga 3" xfId="32721" hidden="1"/>
    <cellStyle name="Uwaga 3" xfId="32718" hidden="1"/>
    <cellStyle name="Uwaga 3" xfId="32713" hidden="1"/>
    <cellStyle name="Uwaga 3" xfId="32706" hidden="1"/>
    <cellStyle name="Uwaga 3" xfId="32702" hidden="1"/>
    <cellStyle name="Uwaga 3" xfId="32697" hidden="1"/>
    <cellStyle name="Uwaga 3" xfId="32691" hidden="1"/>
    <cellStyle name="Uwaga 3" xfId="32687" hidden="1"/>
    <cellStyle name="Uwaga 3" xfId="32682" hidden="1"/>
    <cellStyle name="Uwaga 3" xfId="32676" hidden="1"/>
    <cellStyle name="Uwaga 3" xfId="32673" hidden="1"/>
    <cellStyle name="Uwaga 3" xfId="32669" hidden="1"/>
    <cellStyle name="Uwaga 3" xfId="32661" hidden="1"/>
    <cellStyle name="Uwaga 3" xfId="32656" hidden="1"/>
    <cellStyle name="Uwaga 3" xfId="32651" hidden="1"/>
    <cellStyle name="Uwaga 3" xfId="32646" hidden="1"/>
    <cellStyle name="Uwaga 3" xfId="32641" hidden="1"/>
    <cellStyle name="Uwaga 3" xfId="32636" hidden="1"/>
    <cellStyle name="Uwaga 3" xfId="32631" hidden="1"/>
    <cellStyle name="Uwaga 3" xfId="32626" hidden="1"/>
    <cellStyle name="Uwaga 3" xfId="32621" hidden="1"/>
    <cellStyle name="Uwaga 3" xfId="32616" hidden="1"/>
    <cellStyle name="Uwaga 3" xfId="32612" hidden="1"/>
    <cellStyle name="Uwaga 3" xfId="32607" hidden="1"/>
    <cellStyle name="Uwaga 3" xfId="32600" hidden="1"/>
    <cellStyle name="Uwaga 3" xfId="32595" hidden="1"/>
    <cellStyle name="Uwaga 3" xfId="32590" hidden="1"/>
    <cellStyle name="Uwaga 3" xfId="32585" hidden="1"/>
    <cellStyle name="Uwaga 3" xfId="32580" hidden="1"/>
    <cellStyle name="Uwaga 3" xfId="32575" hidden="1"/>
    <cellStyle name="Uwaga 3" xfId="32570" hidden="1"/>
    <cellStyle name="Uwaga 3" xfId="32565" hidden="1"/>
    <cellStyle name="Uwaga 3" xfId="32560" hidden="1"/>
    <cellStyle name="Uwaga 3" xfId="32556" hidden="1"/>
    <cellStyle name="Uwaga 3" xfId="32551" hidden="1"/>
    <cellStyle name="Uwaga 3" xfId="32546" hidden="1"/>
    <cellStyle name="Uwaga 3" xfId="32541" hidden="1"/>
    <cellStyle name="Uwaga 3" xfId="32537" hidden="1"/>
    <cellStyle name="Uwaga 3" xfId="32533" hidden="1"/>
    <cellStyle name="Uwaga 3" xfId="32526" hidden="1"/>
    <cellStyle name="Uwaga 3" xfId="32522" hidden="1"/>
    <cellStyle name="Uwaga 3" xfId="32517" hidden="1"/>
    <cellStyle name="Uwaga 3" xfId="32511" hidden="1"/>
    <cellStyle name="Uwaga 3" xfId="32507" hidden="1"/>
    <cellStyle name="Uwaga 3" xfId="32502" hidden="1"/>
    <cellStyle name="Uwaga 3" xfId="32496" hidden="1"/>
    <cellStyle name="Uwaga 3" xfId="32492" hidden="1"/>
    <cellStyle name="Uwaga 3" xfId="32488" hidden="1"/>
    <cellStyle name="Uwaga 3" xfId="32481" hidden="1"/>
    <cellStyle name="Uwaga 3" xfId="32477" hidden="1"/>
    <cellStyle name="Uwaga 3" xfId="32473" hidden="1"/>
    <cellStyle name="Uwaga 3" xfId="33340" hidden="1"/>
    <cellStyle name="Uwaga 3" xfId="33339" hidden="1"/>
    <cellStyle name="Uwaga 3" xfId="33337" hidden="1"/>
    <cellStyle name="Uwaga 3" xfId="33324" hidden="1"/>
    <cellStyle name="Uwaga 3" xfId="33322" hidden="1"/>
    <cellStyle name="Uwaga 3" xfId="33320" hidden="1"/>
    <cellStyle name="Uwaga 3" xfId="33310" hidden="1"/>
    <cellStyle name="Uwaga 3" xfId="33308" hidden="1"/>
    <cellStyle name="Uwaga 3" xfId="33306" hidden="1"/>
    <cellStyle name="Uwaga 3" xfId="33295" hidden="1"/>
    <cellStyle name="Uwaga 3" xfId="33293" hidden="1"/>
    <cellStyle name="Uwaga 3" xfId="33291" hidden="1"/>
    <cellStyle name="Uwaga 3" xfId="33278" hidden="1"/>
    <cellStyle name="Uwaga 3" xfId="33276" hidden="1"/>
    <cellStyle name="Uwaga 3" xfId="33275" hidden="1"/>
    <cellStyle name="Uwaga 3" xfId="33262" hidden="1"/>
    <cellStyle name="Uwaga 3" xfId="33261" hidden="1"/>
    <cellStyle name="Uwaga 3" xfId="33259" hidden="1"/>
    <cellStyle name="Uwaga 3" xfId="33247" hidden="1"/>
    <cellStyle name="Uwaga 3" xfId="33246" hidden="1"/>
    <cellStyle name="Uwaga 3" xfId="33244" hidden="1"/>
    <cellStyle name="Uwaga 3" xfId="33232" hidden="1"/>
    <cellStyle name="Uwaga 3" xfId="33231" hidden="1"/>
    <cellStyle name="Uwaga 3" xfId="33229" hidden="1"/>
    <cellStyle name="Uwaga 3" xfId="33217" hidden="1"/>
    <cellStyle name="Uwaga 3" xfId="33216" hidden="1"/>
    <cellStyle name="Uwaga 3" xfId="33214" hidden="1"/>
    <cellStyle name="Uwaga 3" xfId="33202" hidden="1"/>
    <cellStyle name="Uwaga 3" xfId="33201" hidden="1"/>
    <cellStyle name="Uwaga 3" xfId="33199" hidden="1"/>
    <cellStyle name="Uwaga 3" xfId="33187" hidden="1"/>
    <cellStyle name="Uwaga 3" xfId="33186" hidden="1"/>
    <cellStyle name="Uwaga 3" xfId="33184" hidden="1"/>
    <cellStyle name="Uwaga 3" xfId="33172" hidden="1"/>
    <cellStyle name="Uwaga 3" xfId="33171" hidden="1"/>
    <cellStyle name="Uwaga 3" xfId="33169" hidden="1"/>
    <cellStyle name="Uwaga 3" xfId="33157" hidden="1"/>
    <cellStyle name="Uwaga 3" xfId="33156" hidden="1"/>
    <cellStyle name="Uwaga 3" xfId="33154" hidden="1"/>
    <cellStyle name="Uwaga 3" xfId="33142" hidden="1"/>
    <cellStyle name="Uwaga 3" xfId="33141" hidden="1"/>
    <cellStyle name="Uwaga 3" xfId="33139" hidden="1"/>
    <cellStyle name="Uwaga 3" xfId="33127" hidden="1"/>
    <cellStyle name="Uwaga 3" xfId="33126" hidden="1"/>
    <cellStyle name="Uwaga 3" xfId="33124" hidden="1"/>
    <cellStyle name="Uwaga 3" xfId="33112" hidden="1"/>
    <cellStyle name="Uwaga 3" xfId="33111" hidden="1"/>
    <cellStyle name="Uwaga 3" xfId="33109" hidden="1"/>
    <cellStyle name="Uwaga 3" xfId="33097" hidden="1"/>
    <cellStyle name="Uwaga 3" xfId="33096" hidden="1"/>
    <cellStyle name="Uwaga 3" xfId="33094" hidden="1"/>
    <cellStyle name="Uwaga 3" xfId="33082" hidden="1"/>
    <cellStyle name="Uwaga 3" xfId="33081" hidden="1"/>
    <cellStyle name="Uwaga 3" xfId="33079" hidden="1"/>
    <cellStyle name="Uwaga 3" xfId="33067" hidden="1"/>
    <cellStyle name="Uwaga 3" xfId="33066" hidden="1"/>
    <cellStyle name="Uwaga 3" xfId="33064" hidden="1"/>
    <cellStyle name="Uwaga 3" xfId="33052" hidden="1"/>
    <cellStyle name="Uwaga 3" xfId="33051" hidden="1"/>
    <cellStyle name="Uwaga 3" xfId="33049" hidden="1"/>
    <cellStyle name="Uwaga 3" xfId="33037" hidden="1"/>
    <cellStyle name="Uwaga 3" xfId="33036" hidden="1"/>
    <cellStyle name="Uwaga 3" xfId="33034" hidden="1"/>
    <cellStyle name="Uwaga 3" xfId="33022" hidden="1"/>
    <cellStyle name="Uwaga 3" xfId="33021" hidden="1"/>
    <cellStyle name="Uwaga 3" xfId="33019" hidden="1"/>
    <cellStyle name="Uwaga 3" xfId="33007" hidden="1"/>
    <cellStyle name="Uwaga 3" xfId="33006" hidden="1"/>
    <cellStyle name="Uwaga 3" xfId="33004" hidden="1"/>
    <cellStyle name="Uwaga 3" xfId="32992" hidden="1"/>
    <cellStyle name="Uwaga 3" xfId="32991" hidden="1"/>
    <cellStyle name="Uwaga 3" xfId="32989" hidden="1"/>
    <cellStyle name="Uwaga 3" xfId="32977" hidden="1"/>
    <cellStyle name="Uwaga 3" xfId="32976" hidden="1"/>
    <cellStyle name="Uwaga 3" xfId="32974" hidden="1"/>
    <cellStyle name="Uwaga 3" xfId="32962" hidden="1"/>
    <cellStyle name="Uwaga 3" xfId="32961" hidden="1"/>
    <cellStyle name="Uwaga 3" xfId="32959" hidden="1"/>
    <cellStyle name="Uwaga 3" xfId="32947" hidden="1"/>
    <cellStyle name="Uwaga 3" xfId="32946" hidden="1"/>
    <cellStyle name="Uwaga 3" xfId="32944" hidden="1"/>
    <cellStyle name="Uwaga 3" xfId="32932" hidden="1"/>
    <cellStyle name="Uwaga 3" xfId="32931" hidden="1"/>
    <cellStyle name="Uwaga 3" xfId="32929" hidden="1"/>
    <cellStyle name="Uwaga 3" xfId="32917" hidden="1"/>
    <cellStyle name="Uwaga 3" xfId="32916" hidden="1"/>
    <cellStyle name="Uwaga 3" xfId="32914" hidden="1"/>
    <cellStyle name="Uwaga 3" xfId="32902" hidden="1"/>
    <cellStyle name="Uwaga 3" xfId="32901" hidden="1"/>
    <cellStyle name="Uwaga 3" xfId="32899" hidden="1"/>
    <cellStyle name="Uwaga 3" xfId="32887" hidden="1"/>
    <cellStyle name="Uwaga 3" xfId="32886" hidden="1"/>
    <cellStyle name="Uwaga 3" xfId="32884" hidden="1"/>
    <cellStyle name="Uwaga 3" xfId="32872" hidden="1"/>
    <cellStyle name="Uwaga 3" xfId="32871" hidden="1"/>
    <cellStyle name="Uwaga 3" xfId="32869" hidden="1"/>
    <cellStyle name="Uwaga 3" xfId="32857" hidden="1"/>
    <cellStyle name="Uwaga 3" xfId="32855" hidden="1"/>
    <cellStyle name="Uwaga 3" xfId="32852" hidden="1"/>
    <cellStyle name="Uwaga 3" xfId="32842" hidden="1"/>
    <cellStyle name="Uwaga 3" xfId="32840" hidden="1"/>
    <cellStyle name="Uwaga 3" xfId="32837" hidden="1"/>
    <cellStyle name="Uwaga 3" xfId="32827" hidden="1"/>
    <cellStyle name="Uwaga 3" xfId="32825" hidden="1"/>
    <cellStyle name="Uwaga 3" xfId="32822" hidden="1"/>
    <cellStyle name="Uwaga 3" xfId="32812" hidden="1"/>
    <cellStyle name="Uwaga 3" xfId="32810" hidden="1"/>
    <cellStyle name="Uwaga 3" xfId="32807" hidden="1"/>
    <cellStyle name="Uwaga 3" xfId="32797" hidden="1"/>
    <cellStyle name="Uwaga 3" xfId="32795" hidden="1"/>
    <cellStyle name="Uwaga 3" xfId="32792" hidden="1"/>
    <cellStyle name="Uwaga 3" xfId="32782" hidden="1"/>
    <cellStyle name="Uwaga 3" xfId="32780" hidden="1"/>
    <cellStyle name="Uwaga 3" xfId="32776" hidden="1"/>
    <cellStyle name="Uwaga 3" xfId="32767" hidden="1"/>
    <cellStyle name="Uwaga 3" xfId="32764" hidden="1"/>
    <cellStyle name="Uwaga 3" xfId="32760" hidden="1"/>
    <cellStyle name="Uwaga 3" xfId="32752" hidden="1"/>
    <cellStyle name="Uwaga 3" xfId="32750" hidden="1"/>
    <cellStyle name="Uwaga 3" xfId="32746" hidden="1"/>
    <cellStyle name="Uwaga 3" xfId="32737" hidden="1"/>
    <cellStyle name="Uwaga 3" xfId="32735" hidden="1"/>
    <cellStyle name="Uwaga 3" xfId="32732" hidden="1"/>
    <cellStyle name="Uwaga 3" xfId="32722" hidden="1"/>
    <cellStyle name="Uwaga 3" xfId="32720" hidden="1"/>
    <cellStyle name="Uwaga 3" xfId="32715" hidden="1"/>
    <cellStyle name="Uwaga 3" xfId="32707" hidden="1"/>
    <cellStyle name="Uwaga 3" xfId="32705" hidden="1"/>
    <cellStyle name="Uwaga 3" xfId="32700" hidden="1"/>
    <cellStyle name="Uwaga 3" xfId="32692" hidden="1"/>
    <cellStyle name="Uwaga 3" xfId="32690" hidden="1"/>
    <cellStyle name="Uwaga 3" xfId="32685" hidden="1"/>
    <cellStyle name="Uwaga 3" xfId="32677" hidden="1"/>
    <cellStyle name="Uwaga 3" xfId="32675" hidden="1"/>
    <cellStyle name="Uwaga 3" xfId="32671" hidden="1"/>
    <cellStyle name="Uwaga 3" xfId="32662" hidden="1"/>
    <cellStyle name="Uwaga 3" xfId="32659" hidden="1"/>
    <cellStyle name="Uwaga 3" xfId="32654" hidden="1"/>
    <cellStyle name="Uwaga 3" xfId="32647" hidden="1"/>
    <cellStyle name="Uwaga 3" xfId="32643" hidden="1"/>
    <cellStyle name="Uwaga 3" xfId="32638" hidden="1"/>
    <cellStyle name="Uwaga 3" xfId="32632" hidden="1"/>
    <cellStyle name="Uwaga 3" xfId="32628" hidden="1"/>
    <cellStyle name="Uwaga 3" xfId="32623" hidden="1"/>
    <cellStyle name="Uwaga 3" xfId="32617" hidden="1"/>
    <cellStyle name="Uwaga 3" xfId="32614" hidden="1"/>
    <cellStyle name="Uwaga 3" xfId="32610" hidden="1"/>
    <cellStyle name="Uwaga 3" xfId="32601" hidden="1"/>
    <cellStyle name="Uwaga 3" xfId="32596" hidden="1"/>
    <cellStyle name="Uwaga 3" xfId="32591" hidden="1"/>
    <cellStyle name="Uwaga 3" xfId="32586" hidden="1"/>
    <cellStyle name="Uwaga 3" xfId="32581" hidden="1"/>
    <cellStyle name="Uwaga 3" xfId="32576" hidden="1"/>
    <cellStyle name="Uwaga 3" xfId="32571" hidden="1"/>
    <cellStyle name="Uwaga 3" xfId="32566" hidden="1"/>
    <cellStyle name="Uwaga 3" xfId="32561" hidden="1"/>
    <cellStyle name="Uwaga 3" xfId="32557" hidden="1"/>
    <cellStyle name="Uwaga 3" xfId="32552" hidden="1"/>
    <cellStyle name="Uwaga 3" xfId="32547" hidden="1"/>
    <cellStyle name="Uwaga 3" xfId="32542" hidden="1"/>
    <cellStyle name="Uwaga 3" xfId="32538" hidden="1"/>
    <cellStyle name="Uwaga 3" xfId="32534" hidden="1"/>
    <cellStyle name="Uwaga 3" xfId="32527" hidden="1"/>
    <cellStyle name="Uwaga 3" xfId="32523" hidden="1"/>
    <cellStyle name="Uwaga 3" xfId="32518" hidden="1"/>
    <cellStyle name="Uwaga 3" xfId="32512" hidden="1"/>
    <cellStyle name="Uwaga 3" xfId="32508" hidden="1"/>
    <cellStyle name="Uwaga 3" xfId="32503" hidden="1"/>
    <cellStyle name="Uwaga 3" xfId="32497" hidden="1"/>
    <cellStyle name="Uwaga 3" xfId="32493" hidden="1"/>
    <cellStyle name="Uwaga 3" xfId="32489" hidden="1"/>
    <cellStyle name="Uwaga 3" xfId="32482" hidden="1"/>
    <cellStyle name="Uwaga 3" xfId="32478" hidden="1"/>
    <cellStyle name="Uwaga 3" xfId="32474" hidden="1"/>
    <cellStyle name="Uwaga 3" xfId="31495" hidden="1"/>
    <cellStyle name="Uwaga 3" xfId="31494" hidden="1"/>
    <cellStyle name="Uwaga 3" xfId="31493" hidden="1"/>
    <cellStyle name="Uwaga 3" xfId="31486" hidden="1"/>
    <cellStyle name="Uwaga 3" xfId="31485" hidden="1"/>
    <cellStyle name="Uwaga 3" xfId="31484" hidden="1"/>
    <cellStyle name="Uwaga 3" xfId="31477" hidden="1"/>
    <cellStyle name="Uwaga 3" xfId="31476" hidden="1"/>
    <cellStyle name="Uwaga 3" xfId="31475" hidden="1"/>
    <cellStyle name="Uwaga 3" xfId="31468" hidden="1"/>
    <cellStyle name="Uwaga 3" xfId="31467" hidden="1"/>
    <cellStyle name="Uwaga 3" xfId="31466" hidden="1"/>
    <cellStyle name="Uwaga 3" xfId="31459" hidden="1"/>
    <cellStyle name="Uwaga 3" xfId="31458" hidden="1"/>
    <cellStyle name="Uwaga 3" xfId="31457" hidden="1"/>
    <cellStyle name="Uwaga 3" xfId="31450" hidden="1"/>
    <cellStyle name="Uwaga 3" xfId="31449" hidden="1"/>
    <cellStyle name="Uwaga 3" xfId="31447" hidden="1"/>
    <cellStyle name="Uwaga 3" xfId="31441" hidden="1"/>
    <cellStyle name="Uwaga 3" xfId="31440" hidden="1"/>
    <cellStyle name="Uwaga 3" xfId="31438" hidden="1"/>
    <cellStyle name="Uwaga 3" xfId="31432" hidden="1"/>
    <cellStyle name="Uwaga 3" xfId="31431" hidden="1"/>
    <cellStyle name="Uwaga 3" xfId="31429" hidden="1"/>
    <cellStyle name="Uwaga 3" xfId="31423" hidden="1"/>
    <cellStyle name="Uwaga 3" xfId="31422" hidden="1"/>
    <cellStyle name="Uwaga 3" xfId="31420" hidden="1"/>
    <cellStyle name="Uwaga 3" xfId="31414" hidden="1"/>
    <cellStyle name="Uwaga 3" xfId="31413" hidden="1"/>
    <cellStyle name="Uwaga 3" xfId="31411" hidden="1"/>
    <cellStyle name="Uwaga 3" xfId="31405" hidden="1"/>
    <cellStyle name="Uwaga 3" xfId="31404" hidden="1"/>
    <cellStyle name="Uwaga 3" xfId="31402" hidden="1"/>
    <cellStyle name="Uwaga 3" xfId="31396" hidden="1"/>
    <cellStyle name="Uwaga 3" xfId="31395" hidden="1"/>
    <cellStyle name="Uwaga 3" xfId="31393" hidden="1"/>
    <cellStyle name="Uwaga 3" xfId="31387" hidden="1"/>
    <cellStyle name="Uwaga 3" xfId="31386" hidden="1"/>
    <cellStyle name="Uwaga 3" xfId="31384" hidden="1"/>
    <cellStyle name="Uwaga 3" xfId="31378" hidden="1"/>
    <cellStyle name="Uwaga 3" xfId="31377" hidden="1"/>
    <cellStyle name="Uwaga 3" xfId="31375" hidden="1"/>
    <cellStyle name="Uwaga 3" xfId="31369" hidden="1"/>
    <cellStyle name="Uwaga 3" xfId="31368" hidden="1"/>
    <cellStyle name="Uwaga 3" xfId="31366" hidden="1"/>
    <cellStyle name="Uwaga 3" xfId="31360" hidden="1"/>
    <cellStyle name="Uwaga 3" xfId="31359" hidden="1"/>
    <cellStyle name="Uwaga 3" xfId="31357" hidden="1"/>
    <cellStyle name="Uwaga 3" xfId="31351" hidden="1"/>
    <cellStyle name="Uwaga 3" xfId="31350" hidden="1"/>
    <cellStyle name="Uwaga 3" xfId="31348" hidden="1"/>
    <cellStyle name="Uwaga 3" xfId="31342" hidden="1"/>
    <cellStyle name="Uwaga 3" xfId="31341" hidden="1"/>
    <cellStyle name="Uwaga 3" xfId="31338" hidden="1"/>
    <cellStyle name="Uwaga 3" xfId="31333" hidden="1"/>
    <cellStyle name="Uwaga 3" xfId="31331" hidden="1"/>
    <cellStyle name="Uwaga 3" xfId="31328" hidden="1"/>
    <cellStyle name="Uwaga 3" xfId="31324" hidden="1"/>
    <cellStyle name="Uwaga 3" xfId="31323" hidden="1"/>
    <cellStyle name="Uwaga 3" xfId="31320" hidden="1"/>
    <cellStyle name="Uwaga 3" xfId="31315" hidden="1"/>
    <cellStyle name="Uwaga 3" xfId="31314" hidden="1"/>
    <cellStyle name="Uwaga 3" xfId="31312" hidden="1"/>
    <cellStyle name="Uwaga 3" xfId="31306" hidden="1"/>
    <cellStyle name="Uwaga 3" xfId="31305" hidden="1"/>
    <cellStyle name="Uwaga 3" xfId="31303" hidden="1"/>
    <cellStyle name="Uwaga 3" xfId="31297" hidden="1"/>
    <cellStyle name="Uwaga 3" xfId="31296" hidden="1"/>
    <cellStyle name="Uwaga 3" xfId="31294" hidden="1"/>
    <cellStyle name="Uwaga 3" xfId="31288" hidden="1"/>
    <cellStyle name="Uwaga 3" xfId="31287" hidden="1"/>
    <cellStyle name="Uwaga 3" xfId="31285" hidden="1"/>
    <cellStyle name="Uwaga 3" xfId="31279" hidden="1"/>
    <cellStyle name="Uwaga 3" xfId="31278" hidden="1"/>
    <cellStyle name="Uwaga 3" xfId="31276" hidden="1"/>
    <cellStyle name="Uwaga 3" xfId="31270" hidden="1"/>
    <cellStyle name="Uwaga 3" xfId="31269" hidden="1"/>
    <cellStyle name="Uwaga 3" xfId="31266" hidden="1"/>
    <cellStyle name="Uwaga 3" xfId="31261" hidden="1"/>
    <cellStyle name="Uwaga 3" xfId="31259" hidden="1"/>
    <cellStyle name="Uwaga 3" xfId="31256" hidden="1"/>
    <cellStyle name="Uwaga 3" xfId="31252" hidden="1"/>
    <cellStyle name="Uwaga 3" xfId="31250" hidden="1"/>
    <cellStyle name="Uwaga 3" xfId="31247" hidden="1"/>
    <cellStyle name="Uwaga 3" xfId="31243" hidden="1"/>
    <cellStyle name="Uwaga 3" xfId="31242" hidden="1"/>
    <cellStyle name="Uwaga 3" xfId="31240" hidden="1"/>
    <cellStyle name="Uwaga 3" xfId="31234" hidden="1"/>
    <cellStyle name="Uwaga 3" xfId="31232" hidden="1"/>
    <cellStyle name="Uwaga 3" xfId="31229" hidden="1"/>
    <cellStyle name="Uwaga 3" xfId="31225" hidden="1"/>
    <cellStyle name="Uwaga 3" xfId="31223" hidden="1"/>
    <cellStyle name="Uwaga 3" xfId="31220" hidden="1"/>
    <cellStyle name="Uwaga 3" xfId="31216" hidden="1"/>
    <cellStyle name="Uwaga 3" xfId="31214" hidden="1"/>
    <cellStyle name="Uwaga 3" xfId="31211" hidden="1"/>
    <cellStyle name="Uwaga 3" xfId="31207" hidden="1"/>
    <cellStyle name="Uwaga 3" xfId="31205" hidden="1"/>
    <cellStyle name="Uwaga 3" xfId="31203" hidden="1"/>
    <cellStyle name="Uwaga 3" xfId="31198" hidden="1"/>
    <cellStyle name="Uwaga 3" xfId="31196" hidden="1"/>
    <cellStyle name="Uwaga 3" xfId="31194" hidden="1"/>
    <cellStyle name="Uwaga 3" xfId="31189" hidden="1"/>
    <cellStyle name="Uwaga 3" xfId="31187" hidden="1"/>
    <cellStyle name="Uwaga 3" xfId="31184" hidden="1"/>
    <cellStyle name="Uwaga 3" xfId="31180" hidden="1"/>
    <cellStyle name="Uwaga 3" xfId="31178" hidden="1"/>
    <cellStyle name="Uwaga 3" xfId="31176" hidden="1"/>
    <cellStyle name="Uwaga 3" xfId="31171" hidden="1"/>
    <cellStyle name="Uwaga 3" xfId="31169" hidden="1"/>
    <cellStyle name="Uwaga 3" xfId="31167" hidden="1"/>
    <cellStyle name="Uwaga 3" xfId="31161" hidden="1"/>
    <cellStyle name="Uwaga 3" xfId="31158" hidden="1"/>
    <cellStyle name="Uwaga 3" xfId="31155" hidden="1"/>
    <cellStyle name="Uwaga 3" xfId="31152" hidden="1"/>
    <cellStyle name="Uwaga 3" xfId="31149" hidden="1"/>
    <cellStyle name="Uwaga 3" xfId="31146" hidden="1"/>
    <cellStyle name="Uwaga 3" xfId="31143" hidden="1"/>
    <cellStyle name="Uwaga 3" xfId="31140" hidden="1"/>
    <cellStyle name="Uwaga 3" xfId="31137" hidden="1"/>
    <cellStyle name="Uwaga 3" xfId="31135" hidden="1"/>
    <cellStyle name="Uwaga 3" xfId="31133" hidden="1"/>
    <cellStyle name="Uwaga 3" xfId="31130" hidden="1"/>
    <cellStyle name="Uwaga 3" xfId="31126" hidden="1"/>
    <cellStyle name="Uwaga 3" xfId="31123" hidden="1"/>
    <cellStyle name="Uwaga 3" xfId="31120" hidden="1"/>
    <cellStyle name="Uwaga 3" xfId="31116" hidden="1"/>
    <cellStyle name="Uwaga 3" xfId="31113" hidden="1"/>
    <cellStyle name="Uwaga 3" xfId="31110" hidden="1"/>
    <cellStyle name="Uwaga 3" xfId="31108" hidden="1"/>
    <cellStyle name="Uwaga 3" xfId="31105" hidden="1"/>
    <cellStyle name="Uwaga 3" xfId="31102" hidden="1"/>
    <cellStyle name="Uwaga 3" xfId="31099" hidden="1"/>
    <cellStyle name="Uwaga 3" xfId="31097" hidden="1"/>
    <cellStyle name="Uwaga 3" xfId="31095" hidden="1"/>
    <cellStyle name="Uwaga 3" xfId="31090" hidden="1"/>
    <cellStyle name="Uwaga 3" xfId="31087" hidden="1"/>
    <cellStyle name="Uwaga 3" xfId="31084" hidden="1"/>
    <cellStyle name="Uwaga 3" xfId="31080" hidden="1"/>
    <cellStyle name="Uwaga 3" xfId="31077" hidden="1"/>
    <cellStyle name="Uwaga 3" xfId="31074" hidden="1"/>
    <cellStyle name="Uwaga 3" xfId="31071" hidden="1"/>
    <cellStyle name="Uwaga 3" xfId="31068" hidden="1"/>
    <cellStyle name="Uwaga 3" xfId="31065" hidden="1"/>
    <cellStyle name="Uwaga 3" xfId="31063" hidden="1"/>
    <cellStyle name="Uwaga 3" xfId="31061" hidden="1"/>
    <cellStyle name="Uwaga 3" xfId="31058" hidden="1"/>
    <cellStyle name="Uwaga 3" xfId="31053" hidden="1"/>
    <cellStyle name="Uwaga 3" xfId="31050" hidden="1"/>
    <cellStyle name="Uwaga 3" xfId="31047" hidden="1"/>
    <cellStyle name="Uwaga 3" xfId="31043" hidden="1"/>
    <cellStyle name="Uwaga 3" xfId="31040" hidden="1"/>
    <cellStyle name="Uwaga 3" xfId="31038" hidden="1"/>
    <cellStyle name="Uwaga 3" xfId="31035" hidden="1"/>
    <cellStyle name="Uwaga 3" xfId="31032" hidden="1"/>
    <cellStyle name="Uwaga 3" xfId="31029" hidden="1"/>
    <cellStyle name="Uwaga 3" xfId="31027" hidden="1"/>
    <cellStyle name="Uwaga 3" xfId="31024" hidden="1"/>
    <cellStyle name="Uwaga 3" xfId="31021" hidden="1"/>
    <cellStyle name="Uwaga 3" xfId="31018" hidden="1"/>
    <cellStyle name="Uwaga 3" xfId="31016" hidden="1"/>
    <cellStyle name="Uwaga 3" xfId="31014" hidden="1"/>
    <cellStyle name="Uwaga 3" xfId="31009" hidden="1"/>
    <cellStyle name="Uwaga 3" xfId="31007" hidden="1"/>
    <cellStyle name="Uwaga 3" xfId="31004" hidden="1"/>
    <cellStyle name="Uwaga 3" xfId="31000" hidden="1"/>
    <cellStyle name="Uwaga 3" xfId="30998" hidden="1"/>
    <cellStyle name="Uwaga 3" xfId="30995" hidden="1"/>
    <cellStyle name="Uwaga 3" xfId="30991" hidden="1"/>
    <cellStyle name="Uwaga 3" xfId="30989" hidden="1"/>
    <cellStyle name="Uwaga 3" xfId="30987" hidden="1"/>
    <cellStyle name="Uwaga 3" xfId="30982" hidden="1"/>
    <cellStyle name="Uwaga 3" xfId="30980" hidden="1"/>
    <cellStyle name="Uwaga 3" xfId="30978" hidden="1"/>
    <cellStyle name="Uwaga 3" xfId="33412" hidden="1"/>
    <cellStyle name="Uwaga 3" xfId="33413" hidden="1"/>
    <cellStyle name="Uwaga 3" xfId="33415" hidden="1"/>
    <cellStyle name="Uwaga 3" xfId="33427" hidden="1"/>
    <cellStyle name="Uwaga 3" xfId="33428" hidden="1"/>
    <cellStyle name="Uwaga 3" xfId="33433" hidden="1"/>
    <cellStyle name="Uwaga 3" xfId="33442" hidden="1"/>
    <cellStyle name="Uwaga 3" xfId="33443" hidden="1"/>
    <cellStyle name="Uwaga 3" xfId="33448" hidden="1"/>
    <cellStyle name="Uwaga 3" xfId="33457" hidden="1"/>
    <cellStyle name="Uwaga 3" xfId="33458" hidden="1"/>
    <cellStyle name="Uwaga 3" xfId="33459" hidden="1"/>
    <cellStyle name="Uwaga 3" xfId="33472" hidden="1"/>
    <cellStyle name="Uwaga 3" xfId="33477" hidden="1"/>
    <cellStyle name="Uwaga 3" xfId="33482" hidden="1"/>
    <cellStyle name="Uwaga 3" xfId="33492" hidden="1"/>
    <cellStyle name="Uwaga 3" xfId="33497" hidden="1"/>
    <cellStyle name="Uwaga 3" xfId="33501" hidden="1"/>
    <cellStyle name="Uwaga 3" xfId="33508" hidden="1"/>
    <cellStyle name="Uwaga 3" xfId="33513" hidden="1"/>
    <cellStyle name="Uwaga 3" xfId="33516" hidden="1"/>
    <cellStyle name="Uwaga 3" xfId="33522" hidden="1"/>
    <cellStyle name="Uwaga 3" xfId="33527" hidden="1"/>
    <cellStyle name="Uwaga 3" xfId="33531" hidden="1"/>
    <cellStyle name="Uwaga 3" xfId="33532" hidden="1"/>
    <cellStyle name="Uwaga 3" xfId="33533" hidden="1"/>
    <cellStyle name="Uwaga 3" xfId="33537" hidden="1"/>
    <cellStyle name="Uwaga 3" xfId="33549" hidden="1"/>
    <cellStyle name="Uwaga 3" xfId="33554" hidden="1"/>
    <cellStyle name="Uwaga 3" xfId="33559" hidden="1"/>
    <cellStyle name="Uwaga 3" xfId="33564" hidden="1"/>
    <cellStyle name="Uwaga 3" xfId="33569" hidden="1"/>
    <cellStyle name="Uwaga 3" xfId="33574" hidden="1"/>
    <cellStyle name="Uwaga 3" xfId="33578" hidden="1"/>
    <cellStyle name="Uwaga 3" xfId="33582" hidden="1"/>
    <cellStyle name="Uwaga 3" xfId="33587" hidden="1"/>
    <cellStyle name="Uwaga 3" xfId="33592" hidden="1"/>
    <cellStyle name="Uwaga 3" xfId="33593" hidden="1"/>
    <cellStyle name="Uwaga 3" xfId="33595" hidden="1"/>
    <cellStyle name="Uwaga 3" xfId="33608" hidden="1"/>
    <cellStyle name="Uwaga 3" xfId="33612" hidden="1"/>
    <cellStyle name="Uwaga 3" xfId="33617" hidden="1"/>
    <cellStyle name="Uwaga 3" xfId="33624" hidden="1"/>
    <cellStyle name="Uwaga 3" xfId="33628" hidden="1"/>
    <cellStyle name="Uwaga 3" xfId="33633" hidden="1"/>
    <cellStyle name="Uwaga 3" xfId="33638" hidden="1"/>
    <cellStyle name="Uwaga 3" xfId="33641" hidden="1"/>
    <cellStyle name="Uwaga 3" xfId="33646" hidden="1"/>
    <cellStyle name="Uwaga 3" xfId="33652" hidden="1"/>
    <cellStyle name="Uwaga 3" xfId="33653" hidden="1"/>
    <cellStyle name="Uwaga 3" xfId="33656" hidden="1"/>
    <cellStyle name="Uwaga 3" xfId="33669" hidden="1"/>
    <cellStyle name="Uwaga 3" xfId="33673" hidden="1"/>
    <cellStyle name="Uwaga 3" xfId="33678" hidden="1"/>
    <cellStyle name="Uwaga 3" xfId="33685" hidden="1"/>
    <cellStyle name="Uwaga 3" xfId="33690" hidden="1"/>
    <cellStyle name="Uwaga 3" xfId="33694" hidden="1"/>
    <cellStyle name="Uwaga 3" xfId="33699" hidden="1"/>
    <cellStyle name="Uwaga 3" xfId="33703" hidden="1"/>
    <cellStyle name="Uwaga 3" xfId="33708" hidden="1"/>
    <cellStyle name="Uwaga 3" xfId="33712" hidden="1"/>
    <cellStyle name="Uwaga 3" xfId="33713" hidden="1"/>
    <cellStyle name="Uwaga 3" xfId="33715" hidden="1"/>
    <cellStyle name="Uwaga 3" xfId="33727" hidden="1"/>
    <cellStyle name="Uwaga 3" xfId="33728" hidden="1"/>
    <cellStyle name="Uwaga 3" xfId="33730" hidden="1"/>
    <cellStyle name="Uwaga 3" xfId="33742" hidden="1"/>
    <cellStyle name="Uwaga 3" xfId="33744" hidden="1"/>
    <cellStyle name="Uwaga 3" xfId="33747" hidden="1"/>
    <cellStyle name="Uwaga 3" xfId="33757" hidden="1"/>
    <cellStyle name="Uwaga 3" xfId="33758" hidden="1"/>
    <cellStyle name="Uwaga 3" xfId="33760" hidden="1"/>
    <cellStyle name="Uwaga 3" xfId="33772" hidden="1"/>
    <cellStyle name="Uwaga 3" xfId="33773" hidden="1"/>
    <cellStyle name="Uwaga 3" xfId="33774" hidden="1"/>
    <cellStyle name="Uwaga 3" xfId="33788" hidden="1"/>
    <cellStyle name="Uwaga 3" xfId="33791" hidden="1"/>
    <cellStyle name="Uwaga 3" xfId="33795" hidden="1"/>
    <cellStyle name="Uwaga 3" xfId="33803" hidden="1"/>
    <cellStyle name="Uwaga 3" xfId="33806" hidden="1"/>
    <cellStyle name="Uwaga 3" xfId="33810" hidden="1"/>
    <cellStyle name="Uwaga 3" xfId="33818" hidden="1"/>
    <cellStyle name="Uwaga 3" xfId="33821" hidden="1"/>
    <cellStyle name="Uwaga 3" xfId="33825" hidden="1"/>
    <cellStyle name="Uwaga 3" xfId="33832" hidden="1"/>
    <cellStyle name="Uwaga 3" xfId="33833" hidden="1"/>
    <cellStyle name="Uwaga 3" xfId="33835" hidden="1"/>
    <cellStyle name="Uwaga 3" xfId="33848" hidden="1"/>
    <cellStyle name="Uwaga 3" xfId="33851" hidden="1"/>
    <cellStyle name="Uwaga 3" xfId="33854" hidden="1"/>
    <cellStyle name="Uwaga 3" xfId="33863" hidden="1"/>
    <cellStyle name="Uwaga 3" xfId="33866" hidden="1"/>
    <cellStyle name="Uwaga 3" xfId="33870" hidden="1"/>
    <cellStyle name="Uwaga 3" xfId="33878" hidden="1"/>
    <cellStyle name="Uwaga 3" xfId="33880" hidden="1"/>
    <cellStyle name="Uwaga 3" xfId="33883" hidden="1"/>
    <cellStyle name="Uwaga 3" xfId="33892" hidden="1"/>
    <cellStyle name="Uwaga 3" xfId="33893" hidden="1"/>
    <cellStyle name="Uwaga 3" xfId="33894" hidden="1"/>
    <cellStyle name="Uwaga 3" xfId="33907" hidden="1"/>
    <cellStyle name="Uwaga 3" xfId="33908" hidden="1"/>
    <cellStyle name="Uwaga 3" xfId="33910" hidden="1"/>
    <cellStyle name="Uwaga 3" xfId="33922" hidden="1"/>
    <cellStyle name="Uwaga 3" xfId="33923" hidden="1"/>
    <cellStyle name="Uwaga 3" xfId="33925" hidden="1"/>
    <cellStyle name="Uwaga 3" xfId="33937" hidden="1"/>
    <cellStyle name="Uwaga 3" xfId="33938" hidden="1"/>
    <cellStyle name="Uwaga 3" xfId="33940" hidden="1"/>
    <cellStyle name="Uwaga 3" xfId="33952" hidden="1"/>
    <cellStyle name="Uwaga 3" xfId="33953" hidden="1"/>
    <cellStyle name="Uwaga 3" xfId="33954" hidden="1"/>
    <cellStyle name="Uwaga 3" xfId="33968" hidden="1"/>
    <cellStyle name="Uwaga 3" xfId="33970" hidden="1"/>
    <cellStyle name="Uwaga 3" xfId="33973" hidden="1"/>
    <cellStyle name="Uwaga 3" xfId="33983" hidden="1"/>
    <cellStyle name="Uwaga 3" xfId="33986" hidden="1"/>
    <cellStyle name="Uwaga 3" xfId="33989" hidden="1"/>
    <cellStyle name="Uwaga 3" xfId="33998" hidden="1"/>
    <cellStyle name="Uwaga 3" xfId="34000" hidden="1"/>
    <cellStyle name="Uwaga 3" xfId="34003" hidden="1"/>
    <cellStyle name="Uwaga 3" xfId="34012" hidden="1"/>
    <cellStyle name="Uwaga 3" xfId="34013" hidden="1"/>
    <cellStyle name="Uwaga 3" xfId="34014" hidden="1"/>
    <cellStyle name="Uwaga 3" xfId="34027" hidden="1"/>
    <cellStyle name="Uwaga 3" xfId="34029" hidden="1"/>
    <cellStyle name="Uwaga 3" xfId="34031" hidden="1"/>
    <cellStyle name="Uwaga 3" xfId="34042" hidden="1"/>
    <cellStyle name="Uwaga 3" xfId="34044" hidden="1"/>
    <cellStyle name="Uwaga 3" xfId="34046" hidden="1"/>
    <cellStyle name="Uwaga 3" xfId="34057" hidden="1"/>
    <cellStyle name="Uwaga 3" xfId="34059" hidden="1"/>
    <cellStyle name="Uwaga 3" xfId="34061" hidden="1"/>
    <cellStyle name="Uwaga 3" xfId="34072" hidden="1"/>
    <cellStyle name="Uwaga 3" xfId="34073" hidden="1"/>
    <cellStyle name="Uwaga 3" xfId="34074" hidden="1"/>
    <cellStyle name="Uwaga 3" xfId="34087" hidden="1"/>
    <cellStyle name="Uwaga 3" xfId="34089" hidden="1"/>
    <cellStyle name="Uwaga 3" xfId="34091" hidden="1"/>
    <cellStyle name="Uwaga 3" xfId="34102" hidden="1"/>
    <cellStyle name="Uwaga 3" xfId="34104" hidden="1"/>
    <cellStyle name="Uwaga 3" xfId="34106" hidden="1"/>
    <cellStyle name="Uwaga 3" xfId="34117" hidden="1"/>
    <cellStyle name="Uwaga 3" xfId="34119" hidden="1"/>
    <cellStyle name="Uwaga 3" xfId="34120" hidden="1"/>
    <cellStyle name="Uwaga 3" xfId="34132" hidden="1"/>
    <cellStyle name="Uwaga 3" xfId="34133" hidden="1"/>
    <cellStyle name="Uwaga 3" xfId="34134" hidden="1"/>
    <cellStyle name="Uwaga 3" xfId="34147" hidden="1"/>
    <cellStyle name="Uwaga 3" xfId="34149" hidden="1"/>
    <cellStyle name="Uwaga 3" xfId="34151" hidden="1"/>
    <cellStyle name="Uwaga 3" xfId="34162" hidden="1"/>
    <cellStyle name="Uwaga 3" xfId="34164" hidden="1"/>
    <cellStyle name="Uwaga 3" xfId="34166" hidden="1"/>
    <cellStyle name="Uwaga 3" xfId="34177" hidden="1"/>
    <cellStyle name="Uwaga 3" xfId="34179" hidden="1"/>
    <cellStyle name="Uwaga 3" xfId="34181" hidden="1"/>
    <cellStyle name="Uwaga 3" xfId="34192" hidden="1"/>
    <cellStyle name="Uwaga 3" xfId="34193" hidden="1"/>
    <cellStyle name="Uwaga 3" xfId="34195" hidden="1"/>
    <cellStyle name="Uwaga 3" xfId="34206" hidden="1"/>
    <cellStyle name="Uwaga 3" xfId="34208" hidden="1"/>
    <cellStyle name="Uwaga 3" xfId="34209" hidden="1"/>
    <cellStyle name="Uwaga 3" xfId="34218" hidden="1"/>
    <cellStyle name="Uwaga 3" xfId="34221" hidden="1"/>
    <cellStyle name="Uwaga 3" xfId="34223" hidden="1"/>
    <cellStyle name="Uwaga 3" xfId="34234" hidden="1"/>
    <cellStyle name="Uwaga 3" xfId="34236" hidden="1"/>
    <cellStyle name="Uwaga 3" xfId="34238" hidden="1"/>
    <cellStyle name="Uwaga 3" xfId="34250" hidden="1"/>
    <cellStyle name="Uwaga 3" xfId="34252" hidden="1"/>
    <cellStyle name="Uwaga 3" xfId="34254" hidden="1"/>
    <cellStyle name="Uwaga 3" xfId="34262" hidden="1"/>
    <cellStyle name="Uwaga 3" xfId="34264" hidden="1"/>
    <cellStyle name="Uwaga 3" xfId="34267" hidden="1"/>
    <cellStyle name="Uwaga 3" xfId="34257" hidden="1"/>
    <cellStyle name="Uwaga 3" xfId="34256" hidden="1"/>
    <cellStyle name="Uwaga 3" xfId="34255" hidden="1"/>
    <cellStyle name="Uwaga 3" xfId="34242" hidden="1"/>
    <cellStyle name="Uwaga 3" xfId="34241" hidden="1"/>
    <cellStyle name="Uwaga 3" xfId="34240" hidden="1"/>
    <cellStyle name="Uwaga 3" xfId="34227" hidden="1"/>
    <cellStyle name="Uwaga 3" xfId="34226" hidden="1"/>
    <cellStyle name="Uwaga 3" xfId="34225" hidden="1"/>
    <cellStyle name="Uwaga 3" xfId="34212" hidden="1"/>
    <cellStyle name="Uwaga 3" xfId="34211" hidden="1"/>
    <cellStyle name="Uwaga 3" xfId="34210" hidden="1"/>
    <cellStyle name="Uwaga 3" xfId="34197" hidden="1"/>
    <cellStyle name="Uwaga 3" xfId="34196" hidden="1"/>
    <cellStyle name="Uwaga 3" xfId="34194" hidden="1"/>
    <cellStyle name="Uwaga 3" xfId="34183" hidden="1"/>
    <cellStyle name="Uwaga 3" xfId="34180" hidden="1"/>
    <cellStyle name="Uwaga 3" xfId="34178" hidden="1"/>
    <cellStyle name="Uwaga 3" xfId="34168" hidden="1"/>
    <cellStyle name="Uwaga 3" xfId="34165" hidden="1"/>
    <cellStyle name="Uwaga 3" xfId="34163" hidden="1"/>
    <cellStyle name="Uwaga 3" xfId="34153" hidden="1"/>
    <cellStyle name="Uwaga 3" xfId="34150" hidden="1"/>
    <cellStyle name="Uwaga 3" xfId="34148" hidden="1"/>
    <cellStyle name="Uwaga 3" xfId="34138" hidden="1"/>
    <cellStyle name="Uwaga 3" xfId="34136" hidden="1"/>
    <cellStyle name="Uwaga 3" xfId="34135" hidden="1"/>
    <cellStyle name="Uwaga 3" xfId="34123" hidden="1"/>
    <cellStyle name="Uwaga 3" xfId="34121" hidden="1"/>
    <cellStyle name="Uwaga 3" xfId="34118" hidden="1"/>
    <cellStyle name="Uwaga 3" xfId="34108" hidden="1"/>
    <cellStyle name="Uwaga 3" xfId="34105" hidden="1"/>
    <cellStyle name="Uwaga 3" xfId="34103" hidden="1"/>
    <cellStyle name="Uwaga 3" xfId="34093" hidden="1"/>
    <cellStyle name="Uwaga 3" xfId="34090" hidden="1"/>
    <cellStyle name="Uwaga 3" xfId="34088" hidden="1"/>
    <cellStyle name="Uwaga 3" xfId="34078" hidden="1"/>
    <cellStyle name="Uwaga 3" xfId="34076" hidden="1"/>
    <cellStyle name="Uwaga 3" xfId="34075" hidden="1"/>
    <cellStyle name="Uwaga 3" xfId="34063" hidden="1"/>
    <cellStyle name="Uwaga 3" xfId="34060" hidden="1"/>
    <cellStyle name="Uwaga 3" xfId="34058" hidden="1"/>
    <cellStyle name="Uwaga 3" xfId="34048" hidden="1"/>
    <cellStyle name="Uwaga 3" xfId="34045" hidden="1"/>
    <cellStyle name="Uwaga 3" xfId="34043" hidden="1"/>
    <cellStyle name="Uwaga 3" xfId="34033" hidden="1"/>
    <cellStyle name="Uwaga 3" xfId="34030" hidden="1"/>
    <cellStyle name="Uwaga 3" xfId="34028" hidden="1"/>
    <cellStyle name="Uwaga 3" xfId="34018" hidden="1"/>
    <cellStyle name="Uwaga 3" xfId="34016" hidden="1"/>
    <cellStyle name="Uwaga 3" xfId="34015" hidden="1"/>
    <cellStyle name="Uwaga 3" xfId="34002" hidden="1"/>
    <cellStyle name="Uwaga 3" xfId="33999" hidden="1"/>
    <cellStyle name="Uwaga 3" xfId="33997" hidden="1"/>
    <cellStyle name="Uwaga 3" xfId="33987" hidden="1"/>
    <cellStyle name="Uwaga 3" xfId="33984" hidden="1"/>
    <cellStyle name="Uwaga 3" xfId="33982" hidden="1"/>
    <cellStyle name="Uwaga 3" xfId="33972" hidden="1"/>
    <cellStyle name="Uwaga 3" xfId="33969" hidden="1"/>
    <cellStyle name="Uwaga 3" xfId="33967" hidden="1"/>
    <cellStyle name="Uwaga 3" xfId="33958" hidden="1"/>
    <cellStyle name="Uwaga 3" xfId="33956" hidden="1"/>
    <cellStyle name="Uwaga 3" xfId="33955" hidden="1"/>
    <cellStyle name="Uwaga 3" xfId="33943" hidden="1"/>
    <cellStyle name="Uwaga 3" xfId="33941" hidden="1"/>
    <cellStyle name="Uwaga 3" xfId="33939" hidden="1"/>
    <cellStyle name="Uwaga 3" xfId="33928" hidden="1"/>
    <cellStyle name="Uwaga 3" xfId="33926" hidden="1"/>
    <cellStyle name="Uwaga 3" xfId="33924" hidden="1"/>
    <cellStyle name="Uwaga 3" xfId="33913" hidden="1"/>
    <cellStyle name="Uwaga 3" xfId="33911" hidden="1"/>
    <cellStyle name="Uwaga 3" xfId="33909" hidden="1"/>
    <cellStyle name="Uwaga 3" xfId="33898" hidden="1"/>
    <cellStyle name="Uwaga 3" xfId="33896" hidden="1"/>
    <cellStyle name="Uwaga 3" xfId="33895" hidden="1"/>
    <cellStyle name="Uwaga 3" xfId="33882" hidden="1"/>
    <cellStyle name="Uwaga 3" xfId="33879" hidden="1"/>
    <cellStyle name="Uwaga 3" xfId="33877" hidden="1"/>
    <cellStyle name="Uwaga 3" xfId="33867" hidden="1"/>
    <cellStyle name="Uwaga 3" xfId="33864" hidden="1"/>
    <cellStyle name="Uwaga 3" xfId="33862" hidden="1"/>
    <cellStyle name="Uwaga 3" xfId="33852" hidden="1"/>
    <cellStyle name="Uwaga 3" xfId="33849" hidden="1"/>
    <cellStyle name="Uwaga 3" xfId="33847" hidden="1"/>
    <cellStyle name="Uwaga 3" xfId="33838" hidden="1"/>
    <cellStyle name="Uwaga 3" xfId="33836" hidden="1"/>
    <cellStyle name="Uwaga 3" xfId="33834" hidden="1"/>
    <cellStyle name="Uwaga 3" xfId="33822" hidden="1"/>
    <cellStyle name="Uwaga 3" xfId="33819" hidden="1"/>
    <cellStyle name="Uwaga 3" xfId="33817" hidden="1"/>
    <cellStyle name="Uwaga 3" xfId="33807" hidden="1"/>
    <cellStyle name="Uwaga 3" xfId="33804" hidden="1"/>
    <cellStyle name="Uwaga 3" xfId="33802" hidden="1"/>
    <cellStyle name="Uwaga 3" xfId="33792" hidden="1"/>
    <cellStyle name="Uwaga 3" xfId="33789" hidden="1"/>
    <cellStyle name="Uwaga 3" xfId="33787" hidden="1"/>
    <cellStyle name="Uwaga 3" xfId="33780" hidden="1"/>
    <cellStyle name="Uwaga 3" xfId="33777" hidden="1"/>
    <cellStyle name="Uwaga 3" xfId="33775" hidden="1"/>
    <cellStyle name="Uwaga 3" xfId="33765" hidden="1"/>
    <cellStyle name="Uwaga 3" xfId="33762" hidden="1"/>
    <cellStyle name="Uwaga 3" xfId="33759" hidden="1"/>
    <cellStyle name="Uwaga 3" xfId="33750" hidden="1"/>
    <cellStyle name="Uwaga 3" xfId="33746" hidden="1"/>
    <cellStyle name="Uwaga 3" xfId="33743" hidden="1"/>
    <cellStyle name="Uwaga 3" xfId="33735" hidden="1"/>
    <cellStyle name="Uwaga 3" xfId="33732" hidden="1"/>
    <cellStyle name="Uwaga 3" xfId="33729" hidden="1"/>
    <cellStyle name="Uwaga 3" xfId="33720" hidden="1"/>
    <cellStyle name="Uwaga 3" xfId="33717" hidden="1"/>
    <cellStyle name="Uwaga 3" xfId="33714" hidden="1"/>
    <cellStyle name="Uwaga 3" xfId="33704" hidden="1"/>
    <cellStyle name="Uwaga 3" xfId="33700" hidden="1"/>
    <cellStyle name="Uwaga 3" xfId="33697" hidden="1"/>
    <cellStyle name="Uwaga 3" xfId="33688" hidden="1"/>
    <cellStyle name="Uwaga 3" xfId="33684" hidden="1"/>
    <cellStyle name="Uwaga 3" xfId="33682" hidden="1"/>
    <cellStyle name="Uwaga 3" xfId="33674" hidden="1"/>
    <cellStyle name="Uwaga 3" xfId="33670" hidden="1"/>
    <cellStyle name="Uwaga 3" xfId="33667" hidden="1"/>
    <cellStyle name="Uwaga 3" xfId="33660" hidden="1"/>
    <cellStyle name="Uwaga 3" xfId="33657" hidden="1"/>
    <cellStyle name="Uwaga 3" xfId="33654" hidden="1"/>
    <cellStyle name="Uwaga 3" xfId="33645" hidden="1"/>
    <cellStyle name="Uwaga 3" xfId="33640" hidden="1"/>
    <cellStyle name="Uwaga 3" xfId="33637" hidden="1"/>
    <cellStyle name="Uwaga 3" xfId="33630" hidden="1"/>
    <cellStyle name="Uwaga 3" xfId="33625" hidden="1"/>
    <cellStyle name="Uwaga 3" xfId="33622" hidden="1"/>
    <cellStyle name="Uwaga 3" xfId="33615" hidden="1"/>
    <cellStyle name="Uwaga 3" xfId="33610" hidden="1"/>
    <cellStyle name="Uwaga 3" xfId="33607" hidden="1"/>
    <cellStyle name="Uwaga 3" xfId="33601" hidden="1"/>
    <cellStyle name="Uwaga 3" xfId="33597" hidden="1"/>
    <cellStyle name="Uwaga 3" xfId="33594" hidden="1"/>
    <cellStyle name="Uwaga 3" xfId="33586" hidden="1"/>
    <cellStyle name="Uwaga 3" xfId="33581" hidden="1"/>
    <cellStyle name="Uwaga 3" xfId="33577" hidden="1"/>
    <cellStyle name="Uwaga 3" xfId="33571" hidden="1"/>
    <cellStyle name="Uwaga 3" xfId="33566" hidden="1"/>
    <cellStyle name="Uwaga 3" xfId="33562" hidden="1"/>
    <cellStyle name="Uwaga 3" xfId="33556" hidden="1"/>
    <cellStyle name="Uwaga 3" xfId="33551" hidden="1"/>
    <cellStyle name="Uwaga 3" xfId="33547" hidden="1"/>
    <cellStyle name="Uwaga 3" xfId="33542" hidden="1"/>
    <cellStyle name="Uwaga 3" xfId="33538" hidden="1"/>
    <cellStyle name="Uwaga 3" xfId="33534" hidden="1"/>
    <cellStyle name="Uwaga 3" xfId="33526" hidden="1"/>
    <cellStyle name="Uwaga 3" xfId="33521" hidden="1"/>
    <cellStyle name="Uwaga 3" xfId="33517" hidden="1"/>
    <cellStyle name="Uwaga 3" xfId="33511" hidden="1"/>
    <cellStyle name="Uwaga 3" xfId="33506" hidden="1"/>
    <cellStyle name="Uwaga 3" xfId="33502" hidden="1"/>
    <cellStyle name="Uwaga 3" xfId="33496" hidden="1"/>
    <cellStyle name="Uwaga 3" xfId="33491" hidden="1"/>
    <cellStyle name="Uwaga 3" xfId="33487" hidden="1"/>
    <cellStyle name="Uwaga 3" xfId="33483" hidden="1"/>
    <cellStyle name="Uwaga 3" xfId="33478" hidden="1"/>
    <cellStyle name="Uwaga 3" xfId="33473" hidden="1"/>
    <cellStyle name="Uwaga 3" xfId="33468" hidden="1"/>
    <cellStyle name="Uwaga 3" xfId="33464" hidden="1"/>
    <cellStyle name="Uwaga 3" xfId="33460" hidden="1"/>
    <cellStyle name="Uwaga 3" xfId="33453" hidden="1"/>
    <cellStyle name="Uwaga 3" xfId="33449" hidden="1"/>
    <cellStyle name="Uwaga 3" xfId="33444" hidden="1"/>
    <cellStyle name="Uwaga 3" xfId="33438" hidden="1"/>
    <cellStyle name="Uwaga 3" xfId="33434" hidden="1"/>
    <cellStyle name="Uwaga 3" xfId="33429" hidden="1"/>
    <cellStyle name="Uwaga 3" xfId="33423" hidden="1"/>
    <cellStyle name="Uwaga 3" xfId="33419" hidden="1"/>
    <cellStyle name="Uwaga 3" xfId="33414" hidden="1"/>
    <cellStyle name="Uwaga 3" xfId="33408" hidden="1"/>
    <cellStyle name="Uwaga 3" xfId="33404" hidden="1"/>
    <cellStyle name="Uwaga 3" xfId="33400" hidden="1"/>
    <cellStyle name="Uwaga 3" xfId="34260" hidden="1"/>
    <cellStyle name="Uwaga 3" xfId="34259" hidden="1"/>
    <cellStyle name="Uwaga 3" xfId="34258" hidden="1"/>
    <cellStyle name="Uwaga 3" xfId="34245" hidden="1"/>
    <cellStyle name="Uwaga 3" xfId="34244" hidden="1"/>
    <cellStyle name="Uwaga 3" xfId="34243" hidden="1"/>
    <cellStyle name="Uwaga 3" xfId="34230" hidden="1"/>
    <cellStyle name="Uwaga 3" xfId="34229" hidden="1"/>
    <cellStyle name="Uwaga 3" xfId="34228" hidden="1"/>
    <cellStyle name="Uwaga 3" xfId="34215" hidden="1"/>
    <cellStyle name="Uwaga 3" xfId="34214" hidden="1"/>
    <cellStyle name="Uwaga 3" xfId="34213" hidden="1"/>
    <cellStyle name="Uwaga 3" xfId="34200" hidden="1"/>
    <cellStyle name="Uwaga 3" xfId="34199" hidden="1"/>
    <cellStyle name="Uwaga 3" xfId="34198" hidden="1"/>
    <cellStyle name="Uwaga 3" xfId="34186" hidden="1"/>
    <cellStyle name="Uwaga 3" xfId="34184" hidden="1"/>
    <cellStyle name="Uwaga 3" xfId="34182" hidden="1"/>
    <cellStyle name="Uwaga 3" xfId="34171" hidden="1"/>
    <cellStyle name="Uwaga 3" xfId="34169" hidden="1"/>
    <cellStyle name="Uwaga 3" xfId="34167" hidden="1"/>
    <cellStyle name="Uwaga 3" xfId="34156" hidden="1"/>
    <cellStyle name="Uwaga 3" xfId="34154" hidden="1"/>
    <cellStyle name="Uwaga 3" xfId="34152" hidden="1"/>
    <cellStyle name="Uwaga 3" xfId="34141" hidden="1"/>
    <cellStyle name="Uwaga 3" xfId="34139" hidden="1"/>
    <cellStyle name="Uwaga 3" xfId="34137" hidden="1"/>
    <cellStyle name="Uwaga 3" xfId="34126" hidden="1"/>
    <cellStyle name="Uwaga 3" xfId="34124" hidden="1"/>
    <cellStyle name="Uwaga 3" xfId="34122" hidden="1"/>
    <cellStyle name="Uwaga 3" xfId="34111" hidden="1"/>
    <cellStyle name="Uwaga 3" xfId="34109" hidden="1"/>
    <cellStyle name="Uwaga 3" xfId="34107" hidden="1"/>
    <cellStyle name="Uwaga 3" xfId="34096" hidden="1"/>
    <cellStyle name="Uwaga 3" xfId="34094" hidden="1"/>
    <cellStyle name="Uwaga 3" xfId="34092" hidden="1"/>
    <cellStyle name="Uwaga 3" xfId="34081" hidden="1"/>
    <cellStyle name="Uwaga 3" xfId="34079" hidden="1"/>
    <cellStyle name="Uwaga 3" xfId="34077" hidden="1"/>
    <cellStyle name="Uwaga 3" xfId="34066" hidden="1"/>
    <cellStyle name="Uwaga 3" xfId="34064" hidden="1"/>
    <cellStyle name="Uwaga 3" xfId="34062" hidden="1"/>
    <cellStyle name="Uwaga 3" xfId="34051" hidden="1"/>
    <cellStyle name="Uwaga 3" xfId="34049" hidden="1"/>
    <cellStyle name="Uwaga 3" xfId="34047" hidden="1"/>
    <cellStyle name="Uwaga 3" xfId="34036" hidden="1"/>
    <cellStyle name="Uwaga 3" xfId="34034" hidden="1"/>
    <cellStyle name="Uwaga 3" xfId="34032" hidden="1"/>
    <cellStyle name="Uwaga 3" xfId="34021" hidden="1"/>
    <cellStyle name="Uwaga 3" xfId="34019" hidden="1"/>
    <cellStyle name="Uwaga 3" xfId="34017" hidden="1"/>
    <cellStyle name="Uwaga 3" xfId="34006" hidden="1"/>
    <cellStyle name="Uwaga 3" xfId="34004" hidden="1"/>
    <cellStyle name="Uwaga 3" xfId="34001" hidden="1"/>
    <cellStyle name="Uwaga 3" xfId="33991" hidden="1"/>
    <cellStyle name="Uwaga 3" xfId="33988" hidden="1"/>
    <cellStyle name="Uwaga 3" xfId="33985" hidden="1"/>
    <cellStyle name="Uwaga 3" xfId="33976" hidden="1"/>
    <cellStyle name="Uwaga 3" xfId="33974" hidden="1"/>
    <cellStyle name="Uwaga 3" xfId="33971" hidden="1"/>
    <cellStyle name="Uwaga 3" xfId="33961" hidden="1"/>
    <cellStyle name="Uwaga 3" xfId="33959" hidden="1"/>
    <cellStyle name="Uwaga 3" xfId="33957" hidden="1"/>
    <cellStyle name="Uwaga 3" xfId="33946" hidden="1"/>
    <cellStyle name="Uwaga 3" xfId="33944" hidden="1"/>
    <cellStyle name="Uwaga 3" xfId="33942" hidden="1"/>
    <cellStyle name="Uwaga 3" xfId="33931" hidden="1"/>
    <cellStyle name="Uwaga 3" xfId="33929" hidden="1"/>
    <cellStyle name="Uwaga 3" xfId="33927" hidden="1"/>
    <cellStyle name="Uwaga 3" xfId="33916" hidden="1"/>
    <cellStyle name="Uwaga 3" xfId="33914" hidden="1"/>
    <cellStyle name="Uwaga 3" xfId="33912" hidden="1"/>
    <cellStyle name="Uwaga 3" xfId="33901" hidden="1"/>
    <cellStyle name="Uwaga 3" xfId="33899" hidden="1"/>
    <cellStyle name="Uwaga 3" xfId="33897" hidden="1"/>
    <cellStyle name="Uwaga 3" xfId="33886" hidden="1"/>
    <cellStyle name="Uwaga 3" xfId="33884" hidden="1"/>
    <cellStyle name="Uwaga 3" xfId="33881" hidden="1"/>
    <cellStyle name="Uwaga 3" xfId="33871" hidden="1"/>
    <cellStyle name="Uwaga 3" xfId="33868" hidden="1"/>
    <cellStyle name="Uwaga 3" xfId="33865" hidden="1"/>
    <cellStyle name="Uwaga 3" xfId="33856" hidden="1"/>
    <cellStyle name="Uwaga 3" xfId="33853" hidden="1"/>
    <cellStyle name="Uwaga 3" xfId="33850" hidden="1"/>
    <cellStyle name="Uwaga 3" xfId="33841" hidden="1"/>
    <cellStyle name="Uwaga 3" xfId="33839" hidden="1"/>
    <cellStyle name="Uwaga 3" xfId="33837" hidden="1"/>
    <cellStyle name="Uwaga 3" xfId="33826" hidden="1"/>
    <cellStyle name="Uwaga 3" xfId="33823" hidden="1"/>
    <cellStyle name="Uwaga 3" xfId="33820" hidden="1"/>
    <cellStyle name="Uwaga 3" xfId="33811" hidden="1"/>
    <cellStyle name="Uwaga 3" xfId="33808" hidden="1"/>
    <cellStyle name="Uwaga 3" xfId="33805" hidden="1"/>
    <cellStyle name="Uwaga 3" xfId="33796" hidden="1"/>
    <cellStyle name="Uwaga 3" xfId="33793" hidden="1"/>
    <cellStyle name="Uwaga 3" xfId="33790" hidden="1"/>
    <cellStyle name="Uwaga 3" xfId="33783" hidden="1"/>
    <cellStyle name="Uwaga 3" xfId="33779" hidden="1"/>
    <cellStyle name="Uwaga 3" xfId="33776" hidden="1"/>
    <cellStyle name="Uwaga 3" xfId="33768" hidden="1"/>
    <cellStyle name="Uwaga 3" xfId="33764" hidden="1"/>
    <cellStyle name="Uwaga 3" xfId="33761" hidden="1"/>
    <cellStyle name="Uwaga 3" xfId="33753" hidden="1"/>
    <cellStyle name="Uwaga 3" xfId="33749" hidden="1"/>
    <cellStyle name="Uwaga 3" xfId="33745" hidden="1"/>
    <cellStyle name="Uwaga 3" xfId="33738" hidden="1"/>
    <cellStyle name="Uwaga 3" xfId="33734" hidden="1"/>
    <cellStyle name="Uwaga 3" xfId="33731" hidden="1"/>
    <cellStyle name="Uwaga 3" xfId="33723" hidden="1"/>
    <cellStyle name="Uwaga 3" xfId="33719" hidden="1"/>
    <cellStyle name="Uwaga 3" xfId="33716" hidden="1"/>
    <cellStyle name="Uwaga 3" xfId="33707" hidden="1"/>
    <cellStyle name="Uwaga 3" xfId="33702" hidden="1"/>
    <cellStyle name="Uwaga 3" xfId="33698" hidden="1"/>
    <cellStyle name="Uwaga 3" xfId="33692" hidden="1"/>
    <cellStyle name="Uwaga 3" xfId="33687" hidden="1"/>
    <cellStyle name="Uwaga 3" xfId="33683" hidden="1"/>
    <cellStyle name="Uwaga 3" xfId="33677" hidden="1"/>
    <cellStyle name="Uwaga 3" xfId="33672" hidden="1"/>
    <cellStyle name="Uwaga 3" xfId="33668" hidden="1"/>
    <cellStyle name="Uwaga 3" xfId="33663" hidden="1"/>
    <cellStyle name="Uwaga 3" xfId="33659" hidden="1"/>
    <cellStyle name="Uwaga 3" xfId="33655" hidden="1"/>
    <cellStyle name="Uwaga 3" xfId="33648" hidden="1"/>
    <cellStyle name="Uwaga 3" xfId="33643" hidden="1"/>
    <cellStyle name="Uwaga 3" xfId="33639" hidden="1"/>
    <cellStyle name="Uwaga 3" xfId="33632" hidden="1"/>
    <cellStyle name="Uwaga 3" xfId="33627" hidden="1"/>
    <cellStyle name="Uwaga 3" xfId="33623" hidden="1"/>
    <cellStyle name="Uwaga 3" xfId="33618" hidden="1"/>
    <cellStyle name="Uwaga 3" xfId="33613" hidden="1"/>
    <cellStyle name="Uwaga 3" xfId="33609" hidden="1"/>
    <cellStyle name="Uwaga 3" xfId="33603" hidden="1"/>
    <cellStyle name="Uwaga 3" xfId="33599" hidden="1"/>
    <cellStyle name="Uwaga 3" xfId="33596" hidden="1"/>
    <cellStyle name="Uwaga 3" xfId="33589" hidden="1"/>
    <cellStyle name="Uwaga 3" xfId="33584" hidden="1"/>
    <cellStyle name="Uwaga 3" xfId="33579" hidden="1"/>
    <cellStyle name="Uwaga 3" xfId="33573" hidden="1"/>
    <cellStyle name="Uwaga 3" xfId="33568" hidden="1"/>
    <cellStyle name="Uwaga 3" xfId="33563" hidden="1"/>
    <cellStyle name="Uwaga 3" xfId="33558" hidden="1"/>
    <cellStyle name="Uwaga 3" xfId="33553" hidden="1"/>
    <cellStyle name="Uwaga 3" xfId="33548" hidden="1"/>
    <cellStyle name="Uwaga 3" xfId="33544" hidden="1"/>
    <cellStyle name="Uwaga 3" xfId="33540" hidden="1"/>
    <cellStyle name="Uwaga 3" xfId="33535" hidden="1"/>
    <cellStyle name="Uwaga 3" xfId="33528" hidden="1"/>
    <cellStyle name="Uwaga 3" xfId="33523" hidden="1"/>
    <cellStyle name="Uwaga 3" xfId="33518" hidden="1"/>
    <cellStyle name="Uwaga 3" xfId="33512" hidden="1"/>
    <cellStyle name="Uwaga 3" xfId="33507" hidden="1"/>
    <cellStyle name="Uwaga 3" xfId="33503" hidden="1"/>
    <cellStyle name="Uwaga 3" xfId="33498" hidden="1"/>
    <cellStyle name="Uwaga 3" xfId="33493" hidden="1"/>
    <cellStyle name="Uwaga 3" xfId="33488" hidden="1"/>
    <cellStyle name="Uwaga 3" xfId="33484" hidden="1"/>
    <cellStyle name="Uwaga 3" xfId="33479" hidden="1"/>
    <cellStyle name="Uwaga 3" xfId="33474" hidden="1"/>
    <cellStyle name="Uwaga 3" xfId="33469" hidden="1"/>
    <cellStyle name="Uwaga 3" xfId="33465" hidden="1"/>
    <cellStyle name="Uwaga 3" xfId="33461" hidden="1"/>
    <cellStyle name="Uwaga 3" xfId="33454" hidden="1"/>
    <cellStyle name="Uwaga 3" xfId="33450" hidden="1"/>
    <cellStyle name="Uwaga 3" xfId="33445" hidden="1"/>
    <cellStyle name="Uwaga 3" xfId="33439" hidden="1"/>
    <cellStyle name="Uwaga 3" xfId="33435" hidden="1"/>
    <cellStyle name="Uwaga 3" xfId="33430" hidden="1"/>
    <cellStyle name="Uwaga 3" xfId="33424" hidden="1"/>
    <cellStyle name="Uwaga 3" xfId="33420" hidden="1"/>
    <cellStyle name="Uwaga 3" xfId="33416" hidden="1"/>
    <cellStyle name="Uwaga 3" xfId="33409" hidden="1"/>
    <cellStyle name="Uwaga 3" xfId="33405" hidden="1"/>
    <cellStyle name="Uwaga 3" xfId="33401" hidden="1"/>
    <cellStyle name="Uwaga 3" xfId="34265" hidden="1"/>
    <cellStyle name="Uwaga 3" xfId="34263" hidden="1"/>
    <cellStyle name="Uwaga 3" xfId="34261" hidden="1"/>
    <cellStyle name="Uwaga 3" xfId="34248" hidden="1"/>
    <cellStyle name="Uwaga 3" xfId="34247" hidden="1"/>
    <cellStyle name="Uwaga 3" xfId="34246" hidden="1"/>
    <cellStyle name="Uwaga 3" xfId="34233" hidden="1"/>
    <cellStyle name="Uwaga 3" xfId="34232" hidden="1"/>
    <cellStyle name="Uwaga 3" xfId="34231" hidden="1"/>
    <cellStyle name="Uwaga 3" xfId="34219" hidden="1"/>
    <cellStyle name="Uwaga 3" xfId="34217" hidden="1"/>
    <cellStyle name="Uwaga 3" xfId="34216" hidden="1"/>
    <cellStyle name="Uwaga 3" xfId="34203" hidden="1"/>
    <cellStyle name="Uwaga 3" xfId="34202" hidden="1"/>
    <cellStyle name="Uwaga 3" xfId="34201" hidden="1"/>
    <cellStyle name="Uwaga 3" xfId="34189" hidden="1"/>
    <cellStyle name="Uwaga 3" xfId="34187" hidden="1"/>
    <cellStyle name="Uwaga 3" xfId="34185" hidden="1"/>
    <cellStyle name="Uwaga 3" xfId="34174" hidden="1"/>
    <cellStyle name="Uwaga 3" xfId="34172" hidden="1"/>
    <cellStyle name="Uwaga 3" xfId="34170" hidden="1"/>
    <cellStyle name="Uwaga 3" xfId="34159" hidden="1"/>
    <cellStyle name="Uwaga 3" xfId="34157" hidden="1"/>
    <cellStyle name="Uwaga 3" xfId="34155" hidden="1"/>
    <cellStyle name="Uwaga 3" xfId="34144" hidden="1"/>
    <cellStyle name="Uwaga 3" xfId="34142" hidden="1"/>
    <cellStyle name="Uwaga 3" xfId="34140" hidden="1"/>
    <cellStyle name="Uwaga 3" xfId="34129" hidden="1"/>
    <cellStyle name="Uwaga 3" xfId="34127" hidden="1"/>
    <cellStyle name="Uwaga 3" xfId="34125" hidden="1"/>
    <cellStyle name="Uwaga 3" xfId="34114" hidden="1"/>
    <cellStyle name="Uwaga 3" xfId="34112" hidden="1"/>
    <cellStyle name="Uwaga 3" xfId="34110" hidden="1"/>
    <cellStyle name="Uwaga 3" xfId="34099" hidden="1"/>
    <cellStyle name="Uwaga 3" xfId="34097" hidden="1"/>
    <cellStyle name="Uwaga 3" xfId="34095" hidden="1"/>
    <cellStyle name="Uwaga 3" xfId="34084" hidden="1"/>
    <cellStyle name="Uwaga 3" xfId="34082" hidden="1"/>
    <cellStyle name="Uwaga 3" xfId="34080" hidden="1"/>
    <cellStyle name="Uwaga 3" xfId="34069" hidden="1"/>
    <cellStyle name="Uwaga 3" xfId="34067" hidden="1"/>
    <cellStyle name="Uwaga 3" xfId="34065" hidden="1"/>
    <cellStyle name="Uwaga 3" xfId="34054" hidden="1"/>
    <cellStyle name="Uwaga 3" xfId="34052" hidden="1"/>
    <cellStyle name="Uwaga 3" xfId="34050" hidden="1"/>
    <cellStyle name="Uwaga 3" xfId="34039" hidden="1"/>
    <cellStyle name="Uwaga 3" xfId="34037" hidden="1"/>
    <cellStyle name="Uwaga 3" xfId="34035" hidden="1"/>
    <cellStyle name="Uwaga 3" xfId="34024" hidden="1"/>
    <cellStyle name="Uwaga 3" xfId="34022" hidden="1"/>
    <cellStyle name="Uwaga 3" xfId="34020" hidden="1"/>
    <cellStyle name="Uwaga 3" xfId="34009" hidden="1"/>
    <cellStyle name="Uwaga 3" xfId="34007" hidden="1"/>
    <cellStyle name="Uwaga 3" xfId="34005" hidden="1"/>
    <cellStyle name="Uwaga 3" xfId="33994" hidden="1"/>
    <cellStyle name="Uwaga 3" xfId="33992" hidden="1"/>
    <cellStyle name="Uwaga 3" xfId="33990" hidden="1"/>
    <cellStyle name="Uwaga 3" xfId="33979" hidden="1"/>
    <cellStyle name="Uwaga 3" xfId="33977" hidden="1"/>
    <cellStyle name="Uwaga 3" xfId="33975" hidden="1"/>
    <cellStyle name="Uwaga 3" xfId="33964" hidden="1"/>
    <cellStyle name="Uwaga 3" xfId="33962" hidden="1"/>
    <cellStyle name="Uwaga 3" xfId="33960" hidden="1"/>
    <cellStyle name="Uwaga 3" xfId="33949" hidden="1"/>
    <cellStyle name="Uwaga 3" xfId="33947" hidden="1"/>
    <cellStyle name="Uwaga 3" xfId="33945" hidden="1"/>
    <cellStyle name="Uwaga 3" xfId="33934" hidden="1"/>
    <cellStyle name="Uwaga 3" xfId="33932" hidden="1"/>
    <cellStyle name="Uwaga 3" xfId="33930" hidden="1"/>
    <cellStyle name="Uwaga 3" xfId="33919" hidden="1"/>
    <cellStyle name="Uwaga 3" xfId="33917" hidden="1"/>
    <cellStyle name="Uwaga 3" xfId="33915" hidden="1"/>
    <cellStyle name="Uwaga 3" xfId="33904" hidden="1"/>
    <cellStyle name="Uwaga 3" xfId="33902" hidden="1"/>
    <cellStyle name="Uwaga 3" xfId="33900" hidden="1"/>
    <cellStyle name="Uwaga 3" xfId="33889" hidden="1"/>
    <cellStyle name="Uwaga 3" xfId="33887" hidden="1"/>
    <cellStyle name="Uwaga 3" xfId="33885" hidden="1"/>
    <cellStyle name="Uwaga 3" xfId="33874" hidden="1"/>
    <cellStyle name="Uwaga 3" xfId="33872" hidden="1"/>
    <cellStyle name="Uwaga 3" xfId="33869" hidden="1"/>
    <cellStyle name="Uwaga 3" xfId="33859" hidden="1"/>
    <cellStyle name="Uwaga 3" xfId="33857" hidden="1"/>
    <cellStyle name="Uwaga 3" xfId="33855" hidden="1"/>
    <cellStyle name="Uwaga 3" xfId="33844" hidden="1"/>
    <cellStyle name="Uwaga 3" xfId="33842" hidden="1"/>
    <cellStyle name="Uwaga 3" xfId="33840" hidden="1"/>
    <cellStyle name="Uwaga 3" xfId="33829" hidden="1"/>
    <cellStyle name="Uwaga 3" xfId="33827" hidden="1"/>
    <cellStyle name="Uwaga 3" xfId="33824" hidden="1"/>
    <cellStyle name="Uwaga 3" xfId="33814" hidden="1"/>
    <cellStyle name="Uwaga 3" xfId="33812" hidden="1"/>
    <cellStyle name="Uwaga 3" xfId="33809" hidden="1"/>
    <cellStyle name="Uwaga 3" xfId="33799" hidden="1"/>
    <cellStyle name="Uwaga 3" xfId="33797" hidden="1"/>
    <cellStyle name="Uwaga 3" xfId="33794" hidden="1"/>
    <cellStyle name="Uwaga 3" xfId="33785" hidden="1"/>
    <cellStyle name="Uwaga 3" xfId="33782" hidden="1"/>
    <cellStyle name="Uwaga 3" xfId="33778" hidden="1"/>
    <cellStyle name="Uwaga 3" xfId="33770" hidden="1"/>
    <cellStyle name="Uwaga 3" xfId="33767" hidden="1"/>
    <cellStyle name="Uwaga 3" xfId="33763" hidden="1"/>
    <cellStyle name="Uwaga 3" xfId="33755" hidden="1"/>
    <cellStyle name="Uwaga 3" xfId="33752" hidden="1"/>
    <cellStyle name="Uwaga 3" xfId="33748" hidden="1"/>
    <cellStyle name="Uwaga 3" xfId="33740" hidden="1"/>
    <cellStyle name="Uwaga 3" xfId="33737" hidden="1"/>
    <cellStyle name="Uwaga 3" xfId="33733" hidden="1"/>
    <cellStyle name="Uwaga 3" xfId="33725" hidden="1"/>
    <cellStyle name="Uwaga 3" xfId="33722" hidden="1"/>
    <cellStyle name="Uwaga 3" xfId="33718" hidden="1"/>
    <cellStyle name="Uwaga 3" xfId="33710" hidden="1"/>
    <cellStyle name="Uwaga 3" xfId="33706" hidden="1"/>
    <cellStyle name="Uwaga 3" xfId="33701" hidden="1"/>
    <cellStyle name="Uwaga 3" xfId="33695" hidden="1"/>
    <cellStyle name="Uwaga 3" xfId="33691" hidden="1"/>
    <cellStyle name="Uwaga 3" xfId="33686" hidden="1"/>
    <cellStyle name="Uwaga 3" xfId="33680" hidden="1"/>
    <cellStyle name="Uwaga 3" xfId="33676" hidden="1"/>
    <cellStyle name="Uwaga 3" xfId="33671" hidden="1"/>
    <cellStyle name="Uwaga 3" xfId="33665" hidden="1"/>
    <cellStyle name="Uwaga 3" xfId="33662" hidden="1"/>
    <cellStyle name="Uwaga 3" xfId="33658" hidden="1"/>
    <cellStyle name="Uwaga 3" xfId="33650" hidden="1"/>
    <cellStyle name="Uwaga 3" xfId="33647" hidden="1"/>
    <cellStyle name="Uwaga 3" xfId="33642" hidden="1"/>
    <cellStyle name="Uwaga 3" xfId="33635" hidden="1"/>
    <cellStyle name="Uwaga 3" xfId="33631" hidden="1"/>
    <cellStyle name="Uwaga 3" xfId="33626" hidden="1"/>
    <cellStyle name="Uwaga 3" xfId="33620" hidden="1"/>
    <cellStyle name="Uwaga 3" xfId="33616" hidden="1"/>
    <cellStyle name="Uwaga 3" xfId="33611" hidden="1"/>
    <cellStyle name="Uwaga 3" xfId="33605" hidden="1"/>
    <cellStyle name="Uwaga 3" xfId="33602" hidden="1"/>
    <cellStyle name="Uwaga 3" xfId="33598" hidden="1"/>
    <cellStyle name="Uwaga 3" xfId="33590" hidden="1"/>
    <cellStyle name="Uwaga 3" xfId="33585" hidden="1"/>
    <cellStyle name="Uwaga 3" xfId="33580" hidden="1"/>
    <cellStyle name="Uwaga 3" xfId="33575" hidden="1"/>
    <cellStyle name="Uwaga 3" xfId="33570" hidden="1"/>
    <cellStyle name="Uwaga 3" xfId="33565" hidden="1"/>
    <cellStyle name="Uwaga 3" xfId="33560" hidden="1"/>
    <cellStyle name="Uwaga 3" xfId="33555" hidden="1"/>
    <cellStyle name="Uwaga 3" xfId="33550" hidden="1"/>
    <cellStyle name="Uwaga 3" xfId="33545" hidden="1"/>
    <cellStyle name="Uwaga 3" xfId="33541" hidden="1"/>
    <cellStyle name="Uwaga 3" xfId="33536" hidden="1"/>
    <cellStyle name="Uwaga 3" xfId="33529" hidden="1"/>
    <cellStyle name="Uwaga 3" xfId="33524" hidden="1"/>
    <cellStyle name="Uwaga 3" xfId="33519" hidden="1"/>
    <cellStyle name="Uwaga 3" xfId="33514" hidden="1"/>
    <cellStyle name="Uwaga 3" xfId="33509" hidden="1"/>
    <cellStyle name="Uwaga 3" xfId="33504" hidden="1"/>
    <cellStyle name="Uwaga 3" xfId="33499" hidden="1"/>
    <cellStyle name="Uwaga 3" xfId="33494" hidden="1"/>
    <cellStyle name="Uwaga 3" xfId="33489" hidden="1"/>
    <cellStyle name="Uwaga 3" xfId="33485" hidden="1"/>
    <cellStyle name="Uwaga 3" xfId="33480" hidden="1"/>
    <cellStyle name="Uwaga 3" xfId="33475" hidden="1"/>
    <cellStyle name="Uwaga 3" xfId="33470" hidden="1"/>
    <cellStyle name="Uwaga 3" xfId="33466" hidden="1"/>
    <cellStyle name="Uwaga 3" xfId="33462" hidden="1"/>
    <cellStyle name="Uwaga 3" xfId="33455" hidden="1"/>
    <cellStyle name="Uwaga 3" xfId="33451" hidden="1"/>
    <cellStyle name="Uwaga 3" xfId="33446" hidden="1"/>
    <cellStyle name="Uwaga 3" xfId="33440" hidden="1"/>
    <cellStyle name="Uwaga 3" xfId="33436" hidden="1"/>
    <cellStyle name="Uwaga 3" xfId="33431" hidden="1"/>
    <cellStyle name="Uwaga 3" xfId="33425" hidden="1"/>
    <cellStyle name="Uwaga 3" xfId="33421" hidden="1"/>
    <cellStyle name="Uwaga 3" xfId="33417" hidden="1"/>
    <cellStyle name="Uwaga 3" xfId="33410" hidden="1"/>
    <cellStyle name="Uwaga 3" xfId="33406" hidden="1"/>
    <cellStyle name="Uwaga 3" xfId="33402" hidden="1"/>
    <cellStyle name="Uwaga 3" xfId="34269" hidden="1"/>
    <cellStyle name="Uwaga 3" xfId="34268" hidden="1"/>
    <cellStyle name="Uwaga 3" xfId="34266" hidden="1"/>
    <cellStyle name="Uwaga 3" xfId="34253" hidden="1"/>
    <cellStyle name="Uwaga 3" xfId="34251" hidden="1"/>
    <cellStyle name="Uwaga 3" xfId="34249" hidden="1"/>
    <cellStyle name="Uwaga 3" xfId="34239" hidden="1"/>
    <cellStyle name="Uwaga 3" xfId="34237" hidden="1"/>
    <cellStyle name="Uwaga 3" xfId="34235" hidden="1"/>
    <cellStyle name="Uwaga 3" xfId="34224" hidden="1"/>
    <cellStyle name="Uwaga 3" xfId="34222" hidden="1"/>
    <cellStyle name="Uwaga 3" xfId="34220" hidden="1"/>
    <cellStyle name="Uwaga 3" xfId="34207" hidden="1"/>
    <cellStyle name="Uwaga 3" xfId="34205" hidden="1"/>
    <cellStyle name="Uwaga 3" xfId="34204" hidden="1"/>
    <cellStyle name="Uwaga 3" xfId="34191" hidden="1"/>
    <cellStyle name="Uwaga 3" xfId="34190" hidden="1"/>
    <cellStyle name="Uwaga 3" xfId="34188" hidden="1"/>
    <cellStyle name="Uwaga 3" xfId="34176" hidden="1"/>
    <cellStyle name="Uwaga 3" xfId="34175" hidden="1"/>
    <cellStyle name="Uwaga 3" xfId="34173" hidden="1"/>
    <cellStyle name="Uwaga 3" xfId="34161" hidden="1"/>
    <cellStyle name="Uwaga 3" xfId="34160" hidden="1"/>
    <cellStyle name="Uwaga 3" xfId="34158" hidden="1"/>
    <cellStyle name="Uwaga 3" xfId="34146" hidden="1"/>
    <cellStyle name="Uwaga 3" xfId="34145" hidden="1"/>
    <cellStyle name="Uwaga 3" xfId="34143" hidden="1"/>
    <cellStyle name="Uwaga 3" xfId="34131" hidden="1"/>
    <cellStyle name="Uwaga 3" xfId="34130" hidden="1"/>
    <cellStyle name="Uwaga 3" xfId="34128" hidden="1"/>
    <cellStyle name="Uwaga 3" xfId="34116" hidden="1"/>
    <cellStyle name="Uwaga 3" xfId="34115" hidden="1"/>
    <cellStyle name="Uwaga 3" xfId="34113" hidden="1"/>
    <cellStyle name="Uwaga 3" xfId="34101" hidden="1"/>
    <cellStyle name="Uwaga 3" xfId="34100" hidden="1"/>
    <cellStyle name="Uwaga 3" xfId="34098" hidden="1"/>
    <cellStyle name="Uwaga 3" xfId="34086" hidden="1"/>
    <cellStyle name="Uwaga 3" xfId="34085" hidden="1"/>
    <cellStyle name="Uwaga 3" xfId="34083" hidden="1"/>
    <cellStyle name="Uwaga 3" xfId="34071" hidden="1"/>
    <cellStyle name="Uwaga 3" xfId="34070" hidden="1"/>
    <cellStyle name="Uwaga 3" xfId="34068" hidden="1"/>
    <cellStyle name="Uwaga 3" xfId="34056" hidden="1"/>
    <cellStyle name="Uwaga 3" xfId="34055" hidden="1"/>
    <cellStyle name="Uwaga 3" xfId="34053" hidden="1"/>
    <cellStyle name="Uwaga 3" xfId="34041" hidden="1"/>
    <cellStyle name="Uwaga 3" xfId="34040" hidden="1"/>
    <cellStyle name="Uwaga 3" xfId="34038" hidden="1"/>
    <cellStyle name="Uwaga 3" xfId="34026" hidden="1"/>
    <cellStyle name="Uwaga 3" xfId="34025" hidden="1"/>
    <cellStyle name="Uwaga 3" xfId="34023" hidden="1"/>
    <cellStyle name="Uwaga 3" xfId="34011" hidden="1"/>
    <cellStyle name="Uwaga 3" xfId="34010" hidden="1"/>
    <cellStyle name="Uwaga 3" xfId="34008" hidden="1"/>
    <cellStyle name="Uwaga 3" xfId="33996" hidden="1"/>
    <cellStyle name="Uwaga 3" xfId="33995" hidden="1"/>
    <cellStyle name="Uwaga 3" xfId="33993" hidden="1"/>
    <cellStyle name="Uwaga 3" xfId="33981" hidden="1"/>
    <cellStyle name="Uwaga 3" xfId="33980" hidden="1"/>
    <cellStyle name="Uwaga 3" xfId="33978" hidden="1"/>
    <cellStyle name="Uwaga 3" xfId="33966" hidden="1"/>
    <cellStyle name="Uwaga 3" xfId="33965" hidden="1"/>
    <cellStyle name="Uwaga 3" xfId="33963" hidden="1"/>
    <cellStyle name="Uwaga 3" xfId="33951" hidden="1"/>
    <cellStyle name="Uwaga 3" xfId="33950" hidden="1"/>
    <cellStyle name="Uwaga 3" xfId="33948" hidden="1"/>
    <cellStyle name="Uwaga 3" xfId="33936" hidden="1"/>
    <cellStyle name="Uwaga 3" xfId="33935" hidden="1"/>
    <cellStyle name="Uwaga 3" xfId="33933" hidden="1"/>
    <cellStyle name="Uwaga 3" xfId="33921" hidden="1"/>
    <cellStyle name="Uwaga 3" xfId="33920" hidden="1"/>
    <cellStyle name="Uwaga 3" xfId="33918" hidden="1"/>
    <cellStyle name="Uwaga 3" xfId="33906" hidden="1"/>
    <cellStyle name="Uwaga 3" xfId="33905" hidden="1"/>
    <cellStyle name="Uwaga 3" xfId="33903" hidden="1"/>
    <cellStyle name="Uwaga 3" xfId="33891" hidden="1"/>
    <cellStyle name="Uwaga 3" xfId="33890" hidden="1"/>
    <cellStyle name="Uwaga 3" xfId="33888" hidden="1"/>
    <cellStyle name="Uwaga 3" xfId="33876" hidden="1"/>
    <cellStyle name="Uwaga 3" xfId="33875" hidden="1"/>
    <cellStyle name="Uwaga 3" xfId="33873" hidden="1"/>
    <cellStyle name="Uwaga 3" xfId="33861" hidden="1"/>
    <cellStyle name="Uwaga 3" xfId="33860" hidden="1"/>
    <cellStyle name="Uwaga 3" xfId="33858" hidden="1"/>
    <cellStyle name="Uwaga 3" xfId="33846" hidden="1"/>
    <cellStyle name="Uwaga 3" xfId="33845" hidden="1"/>
    <cellStyle name="Uwaga 3" xfId="33843" hidden="1"/>
    <cellStyle name="Uwaga 3" xfId="33831" hidden="1"/>
    <cellStyle name="Uwaga 3" xfId="33830" hidden="1"/>
    <cellStyle name="Uwaga 3" xfId="33828" hidden="1"/>
    <cellStyle name="Uwaga 3" xfId="33816" hidden="1"/>
    <cellStyle name="Uwaga 3" xfId="33815" hidden="1"/>
    <cellStyle name="Uwaga 3" xfId="33813" hidden="1"/>
    <cellStyle name="Uwaga 3" xfId="33801" hidden="1"/>
    <cellStyle name="Uwaga 3" xfId="33800" hidden="1"/>
    <cellStyle name="Uwaga 3" xfId="33798" hidden="1"/>
    <cellStyle name="Uwaga 3" xfId="33786" hidden="1"/>
    <cellStyle name="Uwaga 3" xfId="33784" hidden="1"/>
    <cellStyle name="Uwaga 3" xfId="33781" hidden="1"/>
    <cellStyle name="Uwaga 3" xfId="33771" hidden="1"/>
    <cellStyle name="Uwaga 3" xfId="33769" hidden="1"/>
    <cellStyle name="Uwaga 3" xfId="33766" hidden="1"/>
    <cellStyle name="Uwaga 3" xfId="33756" hidden="1"/>
    <cellStyle name="Uwaga 3" xfId="33754" hidden="1"/>
    <cellStyle name="Uwaga 3" xfId="33751" hidden="1"/>
    <cellStyle name="Uwaga 3" xfId="33741" hidden="1"/>
    <cellStyle name="Uwaga 3" xfId="33739" hidden="1"/>
    <cellStyle name="Uwaga 3" xfId="33736" hidden="1"/>
    <cellStyle name="Uwaga 3" xfId="33726" hidden="1"/>
    <cellStyle name="Uwaga 3" xfId="33724" hidden="1"/>
    <cellStyle name="Uwaga 3" xfId="33721" hidden="1"/>
    <cellStyle name="Uwaga 3" xfId="33711" hidden="1"/>
    <cellStyle name="Uwaga 3" xfId="33709" hidden="1"/>
    <cellStyle name="Uwaga 3" xfId="33705" hidden="1"/>
    <cellStyle name="Uwaga 3" xfId="33696" hidden="1"/>
    <cellStyle name="Uwaga 3" xfId="33693" hidden="1"/>
    <cellStyle name="Uwaga 3" xfId="33689" hidden="1"/>
    <cellStyle name="Uwaga 3" xfId="33681" hidden="1"/>
    <cellStyle name="Uwaga 3" xfId="33679" hidden="1"/>
    <cellStyle name="Uwaga 3" xfId="33675" hidden="1"/>
    <cellStyle name="Uwaga 3" xfId="33666" hidden="1"/>
    <cellStyle name="Uwaga 3" xfId="33664" hidden="1"/>
    <cellStyle name="Uwaga 3" xfId="33661" hidden="1"/>
    <cellStyle name="Uwaga 3" xfId="33651" hidden="1"/>
    <cellStyle name="Uwaga 3" xfId="33649" hidden="1"/>
    <cellStyle name="Uwaga 3" xfId="33644" hidden="1"/>
    <cellStyle name="Uwaga 3" xfId="33636" hidden="1"/>
    <cellStyle name="Uwaga 3" xfId="33634" hidden="1"/>
    <cellStyle name="Uwaga 3" xfId="33629" hidden="1"/>
    <cellStyle name="Uwaga 3" xfId="33621" hidden="1"/>
    <cellStyle name="Uwaga 3" xfId="33619" hidden="1"/>
    <cellStyle name="Uwaga 3" xfId="33614" hidden="1"/>
    <cellStyle name="Uwaga 3" xfId="33606" hidden="1"/>
    <cellStyle name="Uwaga 3" xfId="33604" hidden="1"/>
    <cellStyle name="Uwaga 3" xfId="33600" hidden="1"/>
    <cellStyle name="Uwaga 3" xfId="33591" hidden="1"/>
    <cellStyle name="Uwaga 3" xfId="33588" hidden="1"/>
    <cellStyle name="Uwaga 3" xfId="33583" hidden="1"/>
    <cellStyle name="Uwaga 3" xfId="33576" hidden="1"/>
    <cellStyle name="Uwaga 3" xfId="33572" hidden="1"/>
    <cellStyle name="Uwaga 3" xfId="33567" hidden="1"/>
    <cellStyle name="Uwaga 3" xfId="33561" hidden="1"/>
    <cellStyle name="Uwaga 3" xfId="33557" hidden="1"/>
    <cellStyle name="Uwaga 3" xfId="33552" hidden="1"/>
    <cellStyle name="Uwaga 3" xfId="33546" hidden="1"/>
    <cellStyle name="Uwaga 3" xfId="33543" hidden="1"/>
    <cellStyle name="Uwaga 3" xfId="33539" hidden="1"/>
    <cellStyle name="Uwaga 3" xfId="33530" hidden="1"/>
    <cellStyle name="Uwaga 3" xfId="33525" hidden="1"/>
    <cellStyle name="Uwaga 3" xfId="33520" hidden="1"/>
    <cellStyle name="Uwaga 3" xfId="33515" hidden="1"/>
    <cellStyle name="Uwaga 3" xfId="33510" hidden="1"/>
    <cellStyle name="Uwaga 3" xfId="33505" hidden="1"/>
    <cellStyle name="Uwaga 3" xfId="33500" hidden="1"/>
    <cellStyle name="Uwaga 3" xfId="33495" hidden="1"/>
    <cellStyle name="Uwaga 3" xfId="33490" hidden="1"/>
    <cellStyle name="Uwaga 3" xfId="33486" hidden="1"/>
    <cellStyle name="Uwaga 3" xfId="33481" hidden="1"/>
    <cellStyle name="Uwaga 3" xfId="33476" hidden="1"/>
    <cellStyle name="Uwaga 3" xfId="33471" hidden="1"/>
    <cellStyle name="Uwaga 3" xfId="33467" hidden="1"/>
    <cellStyle name="Uwaga 3" xfId="33463" hidden="1"/>
    <cellStyle name="Uwaga 3" xfId="33456" hidden="1"/>
    <cellStyle name="Uwaga 3" xfId="33452" hidden="1"/>
    <cellStyle name="Uwaga 3" xfId="33447" hidden="1"/>
    <cellStyle name="Uwaga 3" xfId="33441" hidden="1"/>
    <cellStyle name="Uwaga 3" xfId="33437" hidden="1"/>
    <cellStyle name="Uwaga 3" xfId="33432" hidden="1"/>
    <cellStyle name="Uwaga 3" xfId="33426" hidden="1"/>
    <cellStyle name="Uwaga 3" xfId="33422" hidden="1"/>
    <cellStyle name="Uwaga 3" xfId="33418" hidden="1"/>
    <cellStyle name="Uwaga 3" xfId="33411" hidden="1"/>
    <cellStyle name="Uwaga 3" xfId="33407" hidden="1"/>
    <cellStyle name="Uwaga 3" xfId="33403" hidden="1"/>
    <cellStyle name="Uwaga 3" xfId="30974" hidden="1"/>
    <cellStyle name="Uwaga 3" xfId="32466" hidden="1"/>
    <cellStyle name="Uwaga 3" xfId="30973" hidden="1"/>
    <cellStyle name="Uwaga 3" xfId="30971" hidden="1"/>
    <cellStyle name="Uwaga 3" xfId="32469" hidden="1"/>
    <cellStyle name="Uwaga 3" xfId="34328" hidden="1"/>
    <cellStyle name="Uwaga 3" xfId="34333" hidden="1"/>
    <cellStyle name="Uwaga 3" xfId="34334" hidden="1"/>
    <cellStyle name="Uwaga 3" xfId="34337" hidden="1"/>
    <cellStyle name="Uwaga 3" xfId="34342" hidden="1"/>
    <cellStyle name="Uwaga 3" xfId="34343" hidden="1"/>
    <cellStyle name="Uwaga 3" xfId="34344" hidden="1"/>
    <cellStyle name="Uwaga 3" xfId="34351" hidden="1"/>
    <cellStyle name="Uwaga 3" xfId="34354" hidden="1"/>
    <cellStyle name="Uwaga 3" xfId="34357" hidden="1"/>
    <cellStyle name="Uwaga 3" xfId="34363" hidden="1"/>
    <cellStyle name="Uwaga 3" xfId="34366" hidden="1"/>
    <cellStyle name="Uwaga 3" xfId="34368" hidden="1"/>
    <cellStyle name="Uwaga 3" xfId="34373" hidden="1"/>
    <cellStyle name="Uwaga 3" xfId="34376" hidden="1"/>
    <cellStyle name="Uwaga 3" xfId="34377" hidden="1"/>
    <cellStyle name="Uwaga 3" xfId="34381" hidden="1"/>
    <cellStyle name="Uwaga 3" xfId="34384" hidden="1"/>
    <cellStyle name="Uwaga 3" xfId="34386" hidden="1"/>
    <cellStyle name="Uwaga 3" xfId="34387" hidden="1"/>
    <cellStyle name="Uwaga 3" xfId="34388" hidden="1"/>
    <cellStyle name="Uwaga 3" xfId="34391" hidden="1"/>
    <cellStyle name="Uwaga 3" xfId="34398" hidden="1"/>
    <cellStyle name="Uwaga 3" xfId="34401" hidden="1"/>
    <cellStyle name="Uwaga 3" xfId="34404" hidden="1"/>
    <cellStyle name="Uwaga 3" xfId="34407" hidden="1"/>
    <cellStyle name="Uwaga 3" xfId="34410" hidden="1"/>
    <cellStyle name="Uwaga 3" xfId="34413" hidden="1"/>
    <cellStyle name="Uwaga 3" xfId="34415" hidden="1"/>
    <cellStyle name="Uwaga 3" xfId="34418" hidden="1"/>
    <cellStyle name="Uwaga 3" xfId="34421" hidden="1"/>
    <cellStyle name="Uwaga 3" xfId="34423" hidden="1"/>
    <cellStyle name="Uwaga 3" xfId="34424" hidden="1"/>
    <cellStyle name="Uwaga 3" xfId="34426" hidden="1"/>
    <cellStyle name="Uwaga 3" xfId="34433" hidden="1"/>
    <cellStyle name="Uwaga 3" xfId="34436" hidden="1"/>
    <cellStyle name="Uwaga 3" xfId="34439" hidden="1"/>
    <cellStyle name="Uwaga 3" xfId="34443" hidden="1"/>
    <cellStyle name="Uwaga 3" xfId="34446" hidden="1"/>
    <cellStyle name="Uwaga 3" xfId="34449" hidden="1"/>
    <cellStyle name="Uwaga 3" xfId="34451" hidden="1"/>
    <cellStyle name="Uwaga 3" xfId="34454" hidden="1"/>
    <cellStyle name="Uwaga 3" xfId="34457" hidden="1"/>
    <cellStyle name="Uwaga 3" xfId="34459" hidden="1"/>
    <cellStyle name="Uwaga 3" xfId="34460" hidden="1"/>
    <cellStyle name="Uwaga 3" xfId="34463" hidden="1"/>
    <cellStyle name="Uwaga 3" xfId="34470" hidden="1"/>
    <cellStyle name="Uwaga 3" xfId="34473" hidden="1"/>
    <cellStyle name="Uwaga 3" xfId="34476" hidden="1"/>
    <cellStyle name="Uwaga 3" xfId="34480" hidden="1"/>
    <cellStyle name="Uwaga 3" xfId="34483" hidden="1"/>
    <cellStyle name="Uwaga 3" xfId="34485" hidden="1"/>
    <cellStyle name="Uwaga 3" xfId="34488" hidden="1"/>
    <cellStyle name="Uwaga 3" xfId="34491" hidden="1"/>
    <cellStyle name="Uwaga 3" xfId="34494" hidden="1"/>
    <cellStyle name="Uwaga 3" xfId="34495" hidden="1"/>
    <cellStyle name="Uwaga 3" xfId="34496" hidden="1"/>
    <cellStyle name="Uwaga 3" xfId="34498" hidden="1"/>
    <cellStyle name="Uwaga 3" xfId="34504" hidden="1"/>
    <cellStyle name="Uwaga 3" xfId="34505" hidden="1"/>
    <cellStyle name="Uwaga 3" xfId="34507" hidden="1"/>
    <cellStyle name="Uwaga 3" xfId="34513" hidden="1"/>
    <cellStyle name="Uwaga 3" xfId="34515" hidden="1"/>
    <cellStyle name="Uwaga 3" xfId="34518" hidden="1"/>
    <cellStyle name="Uwaga 3" xfId="34522" hidden="1"/>
    <cellStyle name="Uwaga 3" xfId="34523" hidden="1"/>
    <cellStyle name="Uwaga 3" xfId="34525" hidden="1"/>
    <cellStyle name="Uwaga 3" xfId="34531" hidden="1"/>
    <cellStyle name="Uwaga 3" xfId="34532" hidden="1"/>
    <cellStyle name="Uwaga 3" xfId="34533" hidden="1"/>
    <cellStyle name="Uwaga 3" xfId="34541" hidden="1"/>
    <cellStyle name="Uwaga 3" xfId="34544" hidden="1"/>
    <cellStyle name="Uwaga 3" xfId="34547" hidden="1"/>
    <cellStyle name="Uwaga 3" xfId="34550" hidden="1"/>
    <cellStyle name="Uwaga 3" xfId="34553" hidden="1"/>
    <cellStyle name="Uwaga 3" xfId="34556" hidden="1"/>
    <cellStyle name="Uwaga 3" xfId="34559" hidden="1"/>
    <cellStyle name="Uwaga 3" xfId="34562" hidden="1"/>
    <cellStyle name="Uwaga 3" xfId="34565" hidden="1"/>
    <cellStyle name="Uwaga 3" xfId="34567" hidden="1"/>
    <cellStyle name="Uwaga 3" xfId="34568" hidden="1"/>
    <cellStyle name="Uwaga 3" xfId="34570" hidden="1"/>
    <cellStyle name="Uwaga 3" xfId="34577" hidden="1"/>
    <cellStyle name="Uwaga 3" xfId="34580" hidden="1"/>
    <cellStyle name="Uwaga 3" xfId="34583" hidden="1"/>
    <cellStyle name="Uwaga 3" xfId="34586" hidden="1"/>
    <cellStyle name="Uwaga 3" xfId="34589" hidden="1"/>
    <cellStyle name="Uwaga 3" xfId="34592" hidden="1"/>
    <cellStyle name="Uwaga 3" xfId="34595" hidden="1"/>
    <cellStyle name="Uwaga 3" xfId="34597" hidden="1"/>
    <cellStyle name="Uwaga 3" xfId="34600" hidden="1"/>
    <cellStyle name="Uwaga 3" xfId="34603" hidden="1"/>
    <cellStyle name="Uwaga 3" xfId="34604" hidden="1"/>
    <cellStyle name="Uwaga 3" xfId="34605" hidden="1"/>
    <cellStyle name="Uwaga 3" xfId="34612" hidden="1"/>
    <cellStyle name="Uwaga 3" xfId="34613" hidden="1"/>
    <cellStyle name="Uwaga 3" xfId="34615" hidden="1"/>
    <cellStyle name="Uwaga 3" xfId="34621" hidden="1"/>
    <cellStyle name="Uwaga 3" xfId="34622" hidden="1"/>
    <cellStyle name="Uwaga 3" xfId="34624" hidden="1"/>
    <cellStyle name="Uwaga 3" xfId="34630" hidden="1"/>
    <cellStyle name="Uwaga 3" xfId="34631" hidden="1"/>
    <cellStyle name="Uwaga 3" xfId="34633" hidden="1"/>
    <cellStyle name="Uwaga 3" xfId="34639" hidden="1"/>
    <cellStyle name="Uwaga 3" xfId="34640" hidden="1"/>
    <cellStyle name="Uwaga 3" xfId="34641" hidden="1"/>
    <cellStyle name="Uwaga 3" xfId="34649" hidden="1"/>
    <cellStyle name="Uwaga 3" xfId="34651" hidden="1"/>
    <cellStyle name="Uwaga 3" xfId="34654" hidden="1"/>
    <cellStyle name="Uwaga 3" xfId="34658" hidden="1"/>
    <cellStyle name="Uwaga 3" xfId="34661" hidden="1"/>
    <cellStyle name="Uwaga 3" xfId="34664" hidden="1"/>
    <cellStyle name="Uwaga 3" xfId="34667" hidden="1"/>
    <cellStyle name="Uwaga 3" xfId="34669" hidden="1"/>
    <cellStyle name="Uwaga 3" xfId="34672" hidden="1"/>
    <cellStyle name="Uwaga 3" xfId="34675" hidden="1"/>
    <cellStyle name="Uwaga 3" xfId="34676" hidden="1"/>
    <cellStyle name="Uwaga 3" xfId="34677" hidden="1"/>
    <cellStyle name="Uwaga 3" xfId="34684" hidden="1"/>
    <cellStyle name="Uwaga 3" xfId="34686" hidden="1"/>
    <cellStyle name="Uwaga 3" xfId="34688" hidden="1"/>
    <cellStyle name="Uwaga 3" xfId="34693" hidden="1"/>
    <cellStyle name="Uwaga 3" xfId="34695" hidden="1"/>
    <cellStyle name="Uwaga 3" xfId="34697" hidden="1"/>
    <cellStyle name="Uwaga 3" xfId="34702" hidden="1"/>
    <cellStyle name="Uwaga 3" xfId="34704" hidden="1"/>
    <cellStyle name="Uwaga 3" xfId="34706" hidden="1"/>
    <cellStyle name="Uwaga 3" xfId="34711" hidden="1"/>
    <cellStyle name="Uwaga 3" xfId="34712" hidden="1"/>
    <cellStyle name="Uwaga 3" xfId="34713" hidden="1"/>
    <cellStyle name="Uwaga 3" xfId="34720" hidden="1"/>
    <cellStyle name="Uwaga 3" xfId="34722" hidden="1"/>
    <cellStyle name="Uwaga 3" xfId="34724" hidden="1"/>
    <cellStyle name="Uwaga 3" xfId="34729" hidden="1"/>
    <cellStyle name="Uwaga 3" xfId="34731" hidden="1"/>
    <cellStyle name="Uwaga 3" xfId="34733" hidden="1"/>
    <cellStyle name="Uwaga 3" xfId="34738" hidden="1"/>
    <cellStyle name="Uwaga 3" xfId="34740" hidden="1"/>
    <cellStyle name="Uwaga 3" xfId="34741" hidden="1"/>
    <cellStyle name="Uwaga 3" xfId="34747" hidden="1"/>
    <cellStyle name="Uwaga 3" xfId="34748" hidden="1"/>
    <cellStyle name="Uwaga 3" xfId="34749" hidden="1"/>
    <cellStyle name="Uwaga 3" xfId="34756" hidden="1"/>
    <cellStyle name="Uwaga 3" xfId="34758" hidden="1"/>
    <cellStyle name="Uwaga 3" xfId="34760" hidden="1"/>
    <cellStyle name="Uwaga 3" xfId="34765" hidden="1"/>
    <cellStyle name="Uwaga 3" xfId="34767" hidden="1"/>
    <cellStyle name="Uwaga 3" xfId="34769" hidden="1"/>
    <cellStyle name="Uwaga 3" xfId="34774" hidden="1"/>
    <cellStyle name="Uwaga 3" xfId="34776" hidden="1"/>
    <cellStyle name="Uwaga 3" xfId="34778" hidden="1"/>
    <cellStyle name="Uwaga 3" xfId="34783" hidden="1"/>
    <cellStyle name="Uwaga 3" xfId="34784" hidden="1"/>
    <cellStyle name="Uwaga 3" xfId="34786" hidden="1"/>
    <cellStyle name="Uwaga 3" xfId="34792" hidden="1"/>
    <cellStyle name="Uwaga 3" xfId="34793" hidden="1"/>
    <cellStyle name="Uwaga 3" xfId="34794" hidden="1"/>
    <cellStyle name="Uwaga 3" xfId="34801" hidden="1"/>
    <cellStyle name="Uwaga 3" xfId="34802" hidden="1"/>
    <cellStyle name="Uwaga 3" xfId="34803" hidden="1"/>
    <cellStyle name="Uwaga 3" xfId="34810" hidden="1"/>
    <cellStyle name="Uwaga 3" xfId="34811" hidden="1"/>
    <cellStyle name="Uwaga 3" xfId="34812" hidden="1"/>
    <cellStyle name="Uwaga 3" xfId="34819" hidden="1"/>
    <cellStyle name="Uwaga 3" xfId="34820" hidden="1"/>
    <cellStyle name="Uwaga 3" xfId="34821" hidden="1"/>
    <cellStyle name="Uwaga 3" xfId="34828" hidden="1"/>
    <cellStyle name="Uwaga 3" xfId="34829" hidden="1"/>
    <cellStyle name="Uwaga 3" xfId="34830" hidden="1"/>
    <cellStyle name="Uwaga 3" xfId="34872" hidden="1"/>
    <cellStyle name="Uwaga 3" xfId="34873" hidden="1"/>
    <cellStyle name="Uwaga 3" xfId="34875" hidden="1"/>
    <cellStyle name="Uwaga 3" xfId="34887" hidden="1"/>
    <cellStyle name="Uwaga 3" xfId="34888" hidden="1"/>
    <cellStyle name="Uwaga 3" xfId="34893" hidden="1"/>
    <cellStyle name="Uwaga 3" xfId="34902" hidden="1"/>
    <cellStyle name="Uwaga 3" xfId="34903" hidden="1"/>
    <cellStyle name="Uwaga 3" xfId="34908" hidden="1"/>
    <cellStyle name="Uwaga 3" xfId="34917" hidden="1"/>
    <cellStyle name="Uwaga 3" xfId="34918" hidden="1"/>
    <cellStyle name="Uwaga 3" xfId="34919" hidden="1"/>
    <cellStyle name="Uwaga 3" xfId="34932" hidden="1"/>
    <cellStyle name="Uwaga 3" xfId="34937" hidden="1"/>
    <cellStyle name="Uwaga 3" xfId="34942" hidden="1"/>
    <cellStyle name="Uwaga 3" xfId="34952" hidden="1"/>
    <cellStyle name="Uwaga 3" xfId="34957" hidden="1"/>
    <cellStyle name="Uwaga 3" xfId="34961" hidden="1"/>
    <cellStyle name="Uwaga 3" xfId="34968" hidden="1"/>
    <cellStyle name="Uwaga 3" xfId="34973" hidden="1"/>
    <cellStyle name="Uwaga 3" xfId="34976" hidden="1"/>
    <cellStyle name="Uwaga 3" xfId="34982" hidden="1"/>
    <cellStyle name="Uwaga 3" xfId="34987" hidden="1"/>
    <cellStyle name="Uwaga 3" xfId="34991" hidden="1"/>
    <cellStyle name="Uwaga 3" xfId="34992" hidden="1"/>
    <cellStyle name="Uwaga 3" xfId="34993" hidden="1"/>
    <cellStyle name="Uwaga 3" xfId="34997" hidden="1"/>
    <cellStyle name="Uwaga 3" xfId="35009" hidden="1"/>
    <cellStyle name="Uwaga 3" xfId="35014" hidden="1"/>
    <cellStyle name="Uwaga 3" xfId="35019" hidden="1"/>
    <cellStyle name="Uwaga 3" xfId="35024" hidden="1"/>
    <cellStyle name="Uwaga 3" xfId="35029" hidden="1"/>
    <cellStyle name="Uwaga 3" xfId="35034" hidden="1"/>
    <cellStyle name="Uwaga 3" xfId="35038" hidden="1"/>
    <cellStyle name="Uwaga 3" xfId="35042" hidden="1"/>
    <cellStyle name="Uwaga 3" xfId="35047" hidden="1"/>
    <cellStyle name="Uwaga 3" xfId="35052" hidden="1"/>
    <cellStyle name="Uwaga 3" xfId="35053" hidden="1"/>
    <cellStyle name="Uwaga 3" xfId="35055" hidden="1"/>
    <cellStyle name="Uwaga 3" xfId="35068" hidden="1"/>
    <cellStyle name="Uwaga 3" xfId="35072" hidden="1"/>
    <cellStyle name="Uwaga 3" xfId="35077" hidden="1"/>
    <cellStyle name="Uwaga 3" xfId="35084" hidden="1"/>
    <cellStyle name="Uwaga 3" xfId="35088" hidden="1"/>
    <cellStyle name="Uwaga 3" xfId="35093" hidden="1"/>
    <cellStyle name="Uwaga 3" xfId="35098" hidden="1"/>
    <cellStyle name="Uwaga 3" xfId="35101" hidden="1"/>
    <cellStyle name="Uwaga 3" xfId="35106" hidden="1"/>
    <cellStyle name="Uwaga 3" xfId="35112" hidden="1"/>
    <cellStyle name="Uwaga 3" xfId="35113" hidden="1"/>
    <cellStyle name="Uwaga 3" xfId="35116" hidden="1"/>
    <cellStyle name="Uwaga 3" xfId="35129" hidden="1"/>
    <cellStyle name="Uwaga 3" xfId="35133" hidden="1"/>
    <cellStyle name="Uwaga 3" xfId="35138" hidden="1"/>
    <cellStyle name="Uwaga 3" xfId="35145" hidden="1"/>
    <cellStyle name="Uwaga 3" xfId="35150" hidden="1"/>
    <cellStyle name="Uwaga 3" xfId="35154" hidden="1"/>
    <cellStyle name="Uwaga 3" xfId="35159" hidden="1"/>
    <cellStyle name="Uwaga 3" xfId="35163" hidden="1"/>
    <cellStyle name="Uwaga 3" xfId="35168" hidden="1"/>
    <cellStyle name="Uwaga 3" xfId="35172" hidden="1"/>
    <cellStyle name="Uwaga 3" xfId="35173" hidden="1"/>
    <cellStyle name="Uwaga 3" xfId="35175" hidden="1"/>
    <cellStyle name="Uwaga 3" xfId="35187" hidden="1"/>
    <cellStyle name="Uwaga 3" xfId="35188" hidden="1"/>
    <cellStyle name="Uwaga 3" xfId="35190" hidden="1"/>
    <cellStyle name="Uwaga 3" xfId="35202" hidden="1"/>
    <cellStyle name="Uwaga 3" xfId="35204" hidden="1"/>
    <cellStyle name="Uwaga 3" xfId="35207" hidden="1"/>
    <cellStyle name="Uwaga 3" xfId="35217" hidden="1"/>
    <cellStyle name="Uwaga 3" xfId="35218" hidden="1"/>
    <cellStyle name="Uwaga 3" xfId="35220" hidden="1"/>
    <cellStyle name="Uwaga 3" xfId="35232" hidden="1"/>
    <cellStyle name="Uwaga 3" xfId="35233" hidden="1"/>
    <cellStyle name="Uwaga 3" xfId="35234" hidden="1"/>
    <cellStyle name="Uwaga 3" xfId="35248" hidden="1"/>
    <cellStyle name="Uwaga 3" xfId="35251" hidden="1"/>
    <cellStyle name="Uwaga 3" xfId="35255" hidden="1"/>
    <cellStyle name="Uwaga 3" xfId="35263" hidden="1"/>
    <cellStyle name="Uwaga 3" xfId="35266" hidden="1"/>
    <cellStyle name="Uwaga 3" xfId="35270" hidden="1"/>
    <cellStyle name="Uwaga 3" xfId="35278" hidden="1"/>
    <cellStyle name="Uwaga 3" xfId="35281" hidden="1"/>
    <cellStyle name="Uwaga 3" xfId="35285" hidden="1"/>
    <cellStyle name="Uwaga 3" xfId="35292" hidden="1"/>
    <cellStyle name="Uwaga 3" xfId="35293" hidden="1"/>
    <cellStyle name="Uwaga 3" xfId="35295" hidden="1"/>
    <cellStyle name="Uwaga 3" xfId="35308" hidden="1"/>
    <cellStyle name="Uwaga 3" xfId="35311" hidden="1"/>
    <cellStyle name="Uwaga 3" xfId="35314" hidden="1"/>
    <cellStyle name="Uwaga 3" xfId="35323" hidden="1"/>
    <cellStyle name="Uwaga 3" xfId="35326" hidden="1"/>
    <cellStyle name="Uwaga 3" xfId="35330" hidden="1"/>
    <cellStyle name="Uwaga 3" xfId="35338" hidden="1"/>
    <cellStyle name="Uwaga 3" xfId="35340" hidden="1"/>
    <cellStyle name="Uwaga 3" xfId="35343" hidden="1"/>
    <cellStyle name="Uwaga 3" xfId="35352" hidden="1"/>
    <cellStyle name="Uwaga 3" xfId="35353" hidden="1"/>
    <cellStyle name="Uwaga 3" xfId="35354" hidden="1"/>
    <cellStyle name="Uwaga 3" xfId="35367" hidden="1"/>
    <cellStyle name="Uwaga 3" xfId="35368" hidden="1"/>
    <cellStyle name="Uwaga 3" xfId="35370" hidden="1"/>
    <cellStyle name="Uwaga 3" xfId="35382" hidden="1"/>
    <cellStyle name="Uwaga 3" xfId="35383" hidden="1"/>
    <cellStyle name="Uwaga 3" xfId="35385" hidden="1"/>
    <cellStyle name="Uwaga 3" xfId="35397" hidden="1"/>
    <cellStyle name="Uwaga 3" xfId="35398" hidden="1"/>
    <cellStyle name="Uwaga 3" xfId="35400" hidden="1"/>
    <cellStyle name="Uwaga 3" xfId="35412" hidden="1"/>
    <cellStyle name="Uwaga 3" xfId="35413" hidden="1"/>
    <cellStyle name="Uwaga 3" xfId="35414" hidden="1"/>
    <cellStyle name="Uwaga 3" xfId="35428" hidden="1"/>
    <cellStyle name="Uwaga 3" xfId="35430" hidden="1"/>
    <cellStyle name="Uwaga 3" xfId="35433" hidden="1"/>
    <cellStyle name="Uwaga 3" xfId="35443" hidden="1"/>
    <cellStyle name="Uwaga 3" xfId="35446" hidden="1"/>
    <cellStyle name="Uwaga 3" xfId="35449" hidden="1"/>
    <cellStyle name="Uwaga 3" xfId="35458" hidden="1"/>
    <cellStyle name="Uwaga 3" xfId="35460" hidden="1"/>
    <cellStyle name="Uwaga 3" xfId="35463" hidden="1"/>
    <cellStyle name="Uwaga 3" xfId="35472" hidden="1"/>
    <cellStyle name="Uwaga 3" xfId="35473" hidden="1"/>
    <cellStyle name="Uwaga 3" xfId="35474" hidden="1"/>
    <cellStyle name="Uwaga 3" xfId="35487" hidden="1"/>
    <cellStyle name="Uwaga 3" xfId="35489" hidden="1"/>
    <cellStyle name="Uwaga 3" xfId="35491" hidden="1"/>
    <cellStyle name="Uwaga 3" xfId="35502" hidden="1"/>
    <cellStyle name="Uwaga 3" xfId="35504" hidden="1"/>
    <cellStyle name="Uwaga 3" xfId="35506" hidden="1"/>
    <cellStyle name="Uwaga 3" xfId="35517" hidden="1"/>
    <cellStyle name="Uwaga 3" xfId="35519" hidden="1"/>
    <cellStyle name="Uwaga 3" xfId="35521" hidden="1"/>
    <cellStyle name="Uwaga 3" xfId="35532" hidden="1"/>
    <cellStyle name="Uwaga 3" xfId="35533" hidden="1"/>
    <cellStyle name="Uwaga 3" xfId="35534" hidden="1"/>
    <cellStyle name="Uwaga 3" xfId="35547" hidden="1"/>
    <cellStyle name="Uwaga 3" xfId="35549" hidden="1"/>
    <cellStyle name="Uwaga 3" xfId="35551" hidden="1"/>
    <cellStyle name="Uwaga 3" xfId="35562" hidden="1"/>
    <cellStyle name="Uwaga 3" xfId="35564" hidden="1"/>
    <cellStyle name="Uwaga 3" xfId="35566" hidden="1"/>
    <cellStyle name="Uwaga 3" xfId="35577" hidden="1"/>
    <cellStyle name="Uwaga 3" xfId="35579" hidden="1"/>
    <cellStyle name="Uwaga 3" xfId="35580" hidden="1"/>
    <cellStyle name="Uwaga 3" xfId="35592" hidden="1"/>
    <cellStyle name="Uwaga 3" xfId="35593" hidden="1"/>
    <cellStyle name="Uwaga 3" xfId="35594" hidden="1"/>
    <cellStyle name="Uwaga 3" xfId="35607" hidden="1"/>
    <cellStyle name="Uwaga 3" xfId="35609" hidden="1"/>
    <cellStyle name="Uwaga 3" xfId="35611" hidden="1"/>
    <cellStyle name="Uwaga 3" xfId="35622" hidden="1"/>
    <cellStyle name="Uwaga 3" xfId="35624" hidden="1"/>
    <cellStyle name="Uwaga 3" xfId="35626" hidden="1"/>
    <cellStyle name="Uwaga 3" xfId="35637" hidden="1"/>
    <cellStyle name="Uwaga 3" xfId="35639" hidden="1"/>
    <cellStyle name="Uwaga 3" xfId="35641" hidden="1"/>
    <cellStyle name="Uwaga 3" xfId="35652" hidden="1"/>
    <cellStyle name="Uwaga 3" xfId="35653" hidden="1"/>
    <cellStyle name="Uwaga 3" xfId="35655" hidden="1"/>
    <cellStyle name="Uwaga 3" xfId="35666" hidden="1"/>
    <cellStyle name="Uwaga 3" xfId="35668" hidden="1"/>
    <cellStyle name="Uwaga 3" xfId="35669" hidden="1"/>
    <cellStyle name="Uwaga 3" xfId="35678" hidden="1"/>
    <cellStyle name="Uwaga 3" xfId="35681" hidden="1"/>
    <cellStyle name="Uwaga 3" xfId="35683" hidden="1"/>
    <cellStyle name="Uwaga 3" xfId="35694" hidden="1"/>
    <cellStyle name="Uwaga 3" xfId="35696" hidden="1"/>
    <cellStyle name="Uwaga 3" xfId="35698" hidden="1"/>
    <cellStyle name="Uwaga 3" xfId="35710" hidden="1"/>
    <cellStyle name="Uwaga 3" xfId="35712" hidden="1"/>
    <cellStyle name="Uwaga 3" xfId="35714" hidden="1"/>
    <cellStyle name="Uwaga 3" xfId="35722" hidden="1"/>
    <cellStyle name="Uwaga 3" xfId="35724" hidden="1"/>
    <cellStyle name="Uwaga 3" xfId="35727" hidden="1"/>
    <cellStyle name="Uwaga 3" xfId="35717" hidden="1"/>
    <cellStyle name="Uwaga 3" xfId="35716" hidden="1"/>
    <cellStyle name="Uwaga 3" xfId="35715" hidden="1"/>
    <cellStyle name="Uwaga 3" xfId="35702" hidden="1"/>
    <cellStyle name="Uwaga 3" xfId="35701" hidden="1"/>
    <cellStyle name="Uwaga 3" xfId="35700" hidden="1"/>
    <cellStyle name="Uwaga 3" xfId="35687" hidden="1"/>
    <cellStyle name="Uwaga 3" xfId="35686" hidden="1"/>
    <cellStyle name="Uwaga 3" xfId="35685" hidden="1"/>
    <cellStyle name="Uwaga 3" xfId="35672" hidden="1"/>
    <cellStyle name="Uwaga 3" xfId="35671" hidden="1"/>
    <cellStyle name="Uwaga 3" xfId="35670" hidden="1"/>
    <cellStyle name="Uwaga 3" xfId="35657" hidden="1"/>
    <cellStyle name="Uwaga 3" xfId="35656" hidden="1"/>
    <cellStyle name="Uwaga 3" xfId="35654" hidden="1"/>
    <cellStyle name="Uwaga 3" xfId="35643" hidden="1"/>
    <cellStyle name="Uwaga 3" xfId="35640" hidden="1"/>
    <cellStyle name="Uwaga 3" xfId="35638" hidden="1"/>
    <cellStyle name="Uwaga 3" xfId="35628" hidden="1"/>
    <cellStyle name="Uwaga 3" xfId="35625" hidden="1"/>
    <cellStyle name="Uwaga 3" xfId="35623" hidden="1"/>
    <cellStyle name="Uwaga 3" xfId="35613" hidden="1"/>
    <cellStyle name="Uwaga 3" xfId="35610" hidden="1"/>
    <cellStyle name="Uwaga 3" xfId="35608" hidden="1"/>
    <cellStyle name="Uwaga 3" xfId="35598" hidden="1"/>
    <cellStyle name="Uwaga 3" xfId="35596" hidden="1"/>
    <cellStyle name="Uwaga 3" xfId="35595" hidden="1"/>
    <cellStyle name="Uwaga 3" xfId="35583" hidden="1"/>
    <cellStyle name="Uwaga 3" xfId="35581" hidden="1"/>
    <cellStyle name="Uwaga 3" xfId="35578" hidden="1"/>
    <cellStyle name="Uwaga 3" xfId="35568" hidden="1"/>
    <cellStyle name="Uwaga 3" xfId="35565" hidden="1"/>
    <cellStyle name="Uwaga 3" xfId="35563" hidden="1"/>
    <cellStyle name="Uwaga 3" xfId="35553" hidden="1"/>
    <cellStyle name="Uwaga 3" xfId="35550" hidden="1"/>
    <cellStyle name="Uwaga 3" xfId="35548" hidden="1"/>
    <cellStyle name="Uwaga 3" xfId="35538" hidden="1"/>
    <cellStyle name="Uwaga 3" xfId="35536" hidden="1"/>
    <cellStyle name="Uwaga 3" xfId="35535" hidden="1"/>
    <cellStyle name="Uwaga 3" xfId="35523" hidden="1"/>
    <cellStyle name="Uwaga 3" xfId="35520" hidden="1"/>
    <cellStyle name="Uwaga 3" xfId="35518" hidden="1"/>
    <cellStyle name="Uwaga 3" xfId="35508" hidden="1"/>
    <cellStyle name="Uwaga 3" xfId="35505" hidden="1"/>
    <cellStyle name="Uwaga 3" xfId="35503" hidden="1"/>
    <cellStyle name="Uwaga 3" xfId="35493" hidden="1"/>
    <cellStyle name="Uwaga 3" xfId="35490" hidden="1"/>
    <cellStyle name="Uwaga 3" xfId="35488" hidden="1"/>
    <cellStyle name="Uwaga 3" xfId="35478" hidden="1"/>
    <cellStyle name="Uwaga 3" xfId="35476" hidden="1"/>
    <cellStyle name="Uwaga 3" xfId="35475" hidden="1"/>
    <cellStyle name="Uwaga 3" xfId="35462" hidden="1"/>
    <cellStyle name="Uwaga 3" xfId="35459" hidden="1"/>
    <cellStyle name="Uwaga 3" xfId="35457" hidden="1"/>
    <cellStyle name="Uwaga 3" xfId="35447" hidden="1"/>
    <cellStyle name="Uwaga 3" xfId="35444" hidden="1"/>
    <cellStyle name="Uwaga 3" xfId="35442" hidden="1"/>
    <cellStyle name="Uwaga 3" xfId="35432" hidden="1"/>
    <cellStyle name="Uwaga 3" xfId="35429" hidden="1"/>
    <cellStyle name="Uwaga 3" xfId="35427" hidden="1"/>
    <cellStyle name="Uwaga 3" xfId="35418" hidden="1"/>
    <cellStyle name="Uwaga 3" xfId="35416" hidden="1"/>
    <cellStyle name="Uwaga 3" xfId="35415" hidden="1"/>
    <cellStyle name="Uwaga 3" xfId="35403" hidden="1"/>
    <cellStyle name="Uwaga 3" xfId="35401" hidden="1"/>
    <cellStyle name="Uwaga 3" xfId="35399" hidden="1"/>
    <cellStyle name="Uwaga 3" xfId="35388" hidden="1"/>
    <cellStyle name="Uwaga 3" xfId="35386" hidden="1"/>
    <cellStyle name="Uwaga 3" xfId="35384" hidden="1"/>
    <cellStyle name="Uwaga 3" xfId="35373" hidden="1"/>
    <cellStyle name="Uwaga 3" xfId="35371" hidden="1"/>
    <cellStyle name="Uwaga 3" xfId="35369" hidden="1"/>
    <cellStyle name="Uwaga 3" xfId="35358" hidden="1"/>
    <cellStyle name="Uwaga 3" xfId="35356" hidden="1"/>
    <cellStyle name="Uwaga 3" xfId="35355" hidden="1"/>
    <cellStyle name="Uwaga 3" xfId="35342" hidden="1"/>
    <cellStyle name="Uwaga 3" xfId="35339" hidden="1"/>
    <cellStyle name="Uwaga 3" xfId="35337" hidden="1"/>
    <cellStyle name="Uwaga 3" xfId="35327" hidden="1"/>
    <cellStyle name="Uwaga 3" xfId="35324" hidden="1"/>
    <cellStyle name="Uwaga 3" xfId="35322" hidden="1"/>
    <cellStyle name="Uwaga 3" xfId="35312" hidden="1"/>
    <cellStyle name="Uwaga 3" xfId="35309" hidden="1"/>
    <cellStyle name="Uwaga 3" xfId="35307" hidden="1"/>
    <cellStyle name="Uwaga 3" xfId="35298" hidden="1"/>
    <cellStyle name="Uwaga 3" xfId="35296" hidden="1"/>
    <cellStyle name="Uwaga 3" xfId="35294" hidden="1"/>
    <cellStyle name="Uwaga 3" xfId="35282" hidden="1"/>
    <cellStyle name="Uwaga 3" xfId="35279" hidden="1"/>
    <cellStyle name="Uwaga 3" xfId="35277" hidden="1"/>
    <cellStyle name="Uwaga 3" xfId="35267" hidden="1"/>
    <cellStyle name="Uwaga 3" xfId="35264" hidden="1"/>
    <cellStyle name="Uwaga 3" xfId="35262" hidden="1"/>
    <cellStyle name="Uwaga 3" xfId="35252" hidden="1"/>
    <cellStyle name="Uwaga 3" xfId="35249" hidden="1"/>
    <cellStyle name="Uwaga 3" xfId="35247" hidden="1"/>
    <cellStyle name="Uwaga 3" xfId="35240" hidden="1"/>
    <cellStyle name="Uwaga 3" xfId="35237" hidden="1"/>
    <cellStyle name="Uwaga 3" xfId="35235" hidden="1"/>
    <cellStyle name="Uwaga 3" xfId="35225" hidden="1"/>
    <cellStyle name="Uwaga 3" xfId="35222" hidden="1"/>
    <cellStyle name="Uwaga 3" xfId="35219" hidden="1"/>
    <cellStyle name="Uwaga 3" xfId="35210" hidden="1"/>
    <cellStyle name="Uwaga 3" xfId="35206" hidden="1"/>
    <cellStyle name="Uwaga 3" xfId="35203" hidden="1"/>
    <cellStyle name="Uwaga 3" xfId="35195" hidden="1"/>
    <cellStyle name="Uwaga 3" xfId="35192" hidden="1"/>
    <cellStyle name="Uwaga 3" xfId="35189" hidden="1"/>
    <cellStyle name="Uwaga 3" xfId="35180" hidden="1"/>
    <cellStyle name="Uwaga 3" xfId="35177" hidden="1"/>
    <cellStyle name="Uwaga 3" xfId="35174" hidden="1"/>
    <cellStyle name="Uwaga 3" xfId="35164" hidden="1"/>
    <cellStyle name="Uwaga 3" xfId="35160" hidden="1"/>
    <cellStyle name="Uwaga 3" xfId="35157" hidden="1"/>
    <cellStyle name="Uwaga 3" xfId="35148" hidden="1"/>
    <cellStyle name="Uwaga 3" xfId="35144" hidden="1"/>
    <cellStyle name="Uwaga 3" xfId="35142" hidden="1"/>
    <cellStyle name="Uwaga 3" xfId="35134" hidden="1"/>
    <cellStyle name="Uwaga 3" xfId="35130" hidden="1"/>
    <cellStyle name="Uwaga 3" xfId="35127" hidden="1"/>
    <cellStyle name="Uwaga 3" xfId="35120" hidden="1"/>
    <cellStyle name="Uwaga 3" xfId="35117" hidden="1"/>
    <cellStyle name="Uwaga 3" xfId="35114" hidden="1"/>
    <cellStyle name="Uwaga 3" xfId="35105" hidden="1"/>
    <cellStyle name="Uwaga 3" xfId="35100" hidden="1"/>
    <cellStyle name="Uwaga 3" xfId="35097" hidden="1"/>
    <cellStyle name="Uwaga 3" xfId="35090" hidden="1"/>
    <cellStyle name="Uwaga 3" xfId="35085" hidden="1"/>
    <cellStyle name="Uwaga 3" xfId="35082" hidden="1"/>
    <cellStyle name="Uwaga 3" xfId="35075" hidden="1"/>
    <cellStyle name="Uwaga 3" xfId="35070" hidden="1"/>
    <cellStyle name="Uwaga 3" xfId="35067" hidden="1"/>
    <cellStyle name="Uwaga 3" xfId="35061" hidden="1"/>
    <cellStyle name="Uwaga 3" xfId="35057" hidden="1"/>
    <cellStyle name="Uwaga 3" xfId="35054" hidden="1"/>
    <cellStyle name="Uwaga 3" xfId="35046" hidden="1"/>
    <cellStyle name="Uwaga 3" xfId="35041" hidden="1"/>
    <cellStyle name="Uwaga 3" xfId="35037" hidden="1"/>
    <cellStyle name="Uwaga 3" xfId="35031" hidden="1"/>
    <cellStyle name="Uwaga 3" xfId="35026" hidden="1"/>
    <cellStyle name="Uwaga 3" xfId="35022" hidden="1"/>
    <cellStyle name="Uwaga 3" xfId="35016" hidden="1"/>
    <cellStyle name="Uwaga 3" xfId="35011" hidden="1"/>
    <cellStyle name="Uwaga 3" xfId="35007" hidden="1"/>
    <cellStyle name="Uwaga 3" xfId="35002" hidden="1"/>
    <cellStyle name="Uwaga 3" xfId="34998" hidden="1"/>
    <cellStyle name="Uwaga 3" xfId="34994" hidden="1"/>
    <cellStyle name="Uwaga 3" xfId="34986" hidden="1"/>
    <cellStyle name="Uwaga 3" xfId="34981" hidden="1"/>
    <cellStyle name="Uwaga 3" xfId="34977" hidden="1"/>
    <cellStyle name="Uwaga 3" xfId="34971" hidden="1"/>
    <cellStyle name="Uwaga 3" xfId="34966" hidden="1"/>
    <cellStyle name="Uwaga 3" xfId="34962" hidden="1"/>
    <cellStyle name="Uwaga 3" xfId="34956" hidden="1"/>
    <cellStyle name="Uwaga 3" xfId="34951" hidden="1"/>
    <cellStyle name="Uwaga 3" xfId="34947" hidden="1"/>
    <cellStyle name="Uwaga 3" xfId="34943" hidden="1"/>
    <cellStyle name="Uwaga 3" xfId="34938" hidden="1"/>
    <cellStyle name="Uwaga 3" xfId="34933" hidden="1"/>
    <cellStyle name="Uwaga 3" xfId="34928" hidden="1"/>
    <cellStyle name="Uwaga 3" xfId="34924" hidden="1"/>
    <cellStyle name="Uwaga 3" xfId="34920" hidden="1"/>
    <cellStyle name="Uwaga 3" xfId="34913" hidden="1"/>
    <cellStyle name="Uwaga 3" xfId="34909" hidden="1"/>
    <cellStyle name="Uwaga 3" xfId="34904" hidden="1"/>
    <cellStyle name="Uwaga 3" xfId="34898" hidden="1"/>
    <cellStyle name="Uwaga 3" xfId="34894" hidden="1"/>
    <cellStyle name="Uwaga 3" xfId="34889" hidden="1"/>
    <cellStyle name="Uwaga 3" xfId="34883" hidden="1"/>
    <cellStyle name="Uwaga 3" xfId="34879" hidden="1"/>
    <cellStyle name="Uwaga 3" xfId="34874" hidden="1"/>
    <cellStyle name="Uwaga 3" xfId="34868" hidden="1"/>
    <cellStyle name="Uwaga 3" xfId="34864" hidden="1"/>
    <cellStyle name="Uwaga 3" xfId="34860" hidden="1"/>
    <cellStyle name="Uwaga 3" xfId="35720" hidden="1"/>
    <cellStyle name="Uwaga 3" xfId="35719" hidden="1"/>
    <cellStyle name="Uwaga 3" xfId="35718" hidden="1"/>
    <cellStyle name="Uwaga 3" xfId="35705" hidden="1"/>
    <cellStyle name="Uwaga 3" xfId="35704" hidden="1"/>
    <cellStyle name="Uwaga 3" xfId="35703" hidden="1"/>
    <cellStyle name="Uwaga 3" xfId="35690" hidden="1"/>
    <cellStyle name="Uwaga 3" xfId="35689" hidden="1"/>
    <cellStyle name="Uwaga 3" xfId="35688" hidden="1"/>
    <cellStyle name="Uwaga 3" xfId="35675" hidden="1"/>
    <cellStyle name="Uwaga 3" xfId="35674" hidden="1"/>
    <cellStyle name="Uwaga 3" xfId="35673" hidden="1"/>
    <cellStyle name="Uwaga 3" xfId="35660" hidden="1"/>
    <cellStyle name="Uwaga 3" xfId="35659" hidden="1"/>
    <cellStyle name="Uwaga 3" xfId="35658" hidden="1"/>
    <cellStyle name="Uwaga 3" xfId="35646" hidden="1"/>
    <cellStyle name="Uwaga 3" xfId="35644" hidden="1"/>
    <cellStyle name="Uwaga 3" xfId="35642" hidden="1"/>
    <cellStyle name="Uwaga 3" xfId="35631" hidden="1"/>
    <cellStyle name="Uwaga 3" xfId="35629" hidden="1"/>
    <cellStyle name="Uwaga 3" xfId="35627" hidden="1"/>
    <cellStyle name="Uwaga 3" xfId="35616" hidden="1"/>
    <cellStyle name="Uwaga 3" xfId="35614" hidden="1"/>
    <cellStyle name="Uwaga 3" xfId="35612" hidden="1"/>
    <cellStyle name="Uwaga 3" xfId="35601" hidden="1"/>
    <cellStyle name="Uwaga 3" xfId="35599" hidden="1"/>
    <cellStyle name="Uwaga 3" xfId="35597" hidden="1"/>
    <cellStyle name="Uwaga 3" xfId="35586" hidden="1"/>
    <cellStyle name="Uwaga 3" xfId="35584" hidden="1"/>
    <cellStyle name="Uwaga 3" xfId="35582" hidden="1"/>
    <cellStyle name="Uwaga 3" xfId="35571" hidden="1"/>
    <cellStyle name="Uwaga 3" xfId="35569" hidden="1"/>
    <cellStyle name="Uwaga 3" xfId="35567" hidden="1"/>
    <cellStyle name="Uwaga 3" xfId="35556" hidden="1"/>
    <cellStyle name="Uwaga 3" xfId="35554" hidden="1"/>
    <cellStyle name="Uwaga 3" xfId="35552" hidden="1"/>
    <cellStyle name="Uwaga 3" xfId="35541" hidden="1"/>
    <cellStyle name="Uwaga 3" xfId="35539" hidden="1"/>
    <cellStyle name="Uwaga 3" xfId="35537" hidden="1"/>
    <cellStyle name="Uwaga 3" xfId="35526" hidden="1"/>
    <cellStyle name="Uwaga 3" xfId="35524" hidden="1"/>
    <cellStyle name="Uwaga 3" xfId="35522" hidden="1"/>
    <cellStyle name="Uwaga 3" xfId="35511" hidden="1"/>
    <cellStyle name="Uwaga 3" xfId="35509" hidden="1"/>
    <cellStyle name="Uwaga 3" xfId="35507" hidden="1"/>
    <cellStyle name="Uwaga 3" xfId="35496" hidden="1"/>
    <cellStyle name="Uwaga 3" xfId="35494" hidden="1"/>
    <cellStyle name="Uwaga 3" xfId="35492" hidden="1"/>
    <cellStyle name="Uwaga 3" xfId="35481" hidden="1"/>
    <cellStyle name="Uwaga 3" xfId="35479" hidden="1"/>
    <cellStyle name="Uwaga 3" xfId="35477" hidden="1"/>
    <cellStyle name="Uwaga 3" xfId="35466" hidden="1"/>
    <cellStyle name="Uwaga 3" xfId="35464" hidden="1"/>
    <cellStyle name="Uwaga 3" xfId="35461" hidden="1"/>
    <cellStyle name="Uwaga 3" xfId="35451" hidden="1"/>
    <cellStyle name="Uwaga 3" xfId="35448" hidden="1"/>
    <cellStyle name="Uwaga 3" xfId="35445" hidden="1"/>
    <cellStyle name="Uwaga 3" xfId="35436" hidden="1"/>
    <cellStyle name="Uwaga 3" xfId="35434" hidden="1"/>
    <cellStyle name="Uwaga 3" xfId="35431" hidden="1"/>
    <cellStyle name="Uwaga 3" xfId="35421" hidden="1"/>
    <cellStyle name="Uwaga 3" xfId="35419" hidden="1"/>
    <cellStyle name="Uwaga 3" xfId="35417" hidden="1"/>
    <cellStyle name="Uwaga 3" xfId="35406" hidden="1"/>
    <cellStyle name="Uwaga 3" xfId="35404" hidden="1"/>
    <cellStyle name="Uwaga 3" xfId="35402" hidden="1"/>
    <cellStyle name="Uwaga 3" xfId="35391" hidden="1"/>
    <cellStyle name="Uwaga 3" xfId="35389" hidden="1"/>
    <cellStyle name="Uwaga 3" xfId="35387" hidden="1"/>
    <cellStyle name="Uwaga 3" xfId="35376" hidden="1"/>
    <cellStyle name="Uwaga 3" xfId="35374" hidden="1"/>
    <cellStyle name="Uwaga 3" xfId="35372" hidden="1"/>
    <cellStyle name="Uwaga 3" xfId="35361" hidden="1"/>
    <cellStyle name="Uwaga 3" xfId="35359" hidden="1"/>
    <cellStyle name="Uwaga 3" xfId="35357" hidden="1"/>
    <cellStyle name="Uwaga 3" xfId="35346" hidden="1"/>
    <cellStyle name="Uwaga 3" xfId="35344" hidden="1"/>
    <cellStyle name="Uwaga 3" xfId="35341" hidden="1"/>
    <cellStyle name="Uwaga 3" xfId="35331" hidden="1"/>
    <cellStyle name="Uwaga 3" xfId="35328" hidden="1"/>
    <cellStyle name="Uwaga 3" xfId="35325" hidden="1"/>
    <cellStyle name="Uwaga 3" xfId="35316" hidden="1"/>
    <cellStyle name="Uwaga 3" xfId="35313" hidden="1"/>
    <cellStyle name="Uwaga 3" xfId="35310" hidden="1"/>
    <cellStyle name="Uwaga 3" xfId="35301" hidden="1"/>
    <cellStyle name="Uwaga 3" xfId="35299" hidden="1"/>
    <cellStyle name="Uwaga 3" xfId="35297" hidden="1"/>
    <cellStyle name="Uwaga 3" xfId="35286" hidden="1"/>
    <cellStyle name="Uwaga 3" xfId="35283" hidden="1"/>
    <cellStyle name="Uwaga 3" xfId="35280" hidden="1"/>
    <cellStyle name="Uwaga 3" xfId="35271" hidden="1"/>
    <cellStyle name="Uwaga 3" xfId="35268" hidden="1"/>
    <cellStyle name="Uwaga 3" xfId="35265" hidden="1"/>
    <cellStyle name="Uwaga 3" xfId="35256" hidden="1"/>
    <cellStyle name="Uwaga 3" xfId="35253" hidden="1"/>
    <cellStyle name="Uwaga 3" xfId="35250" hidden="1"/>
    <cellStyle name="Uwaga 3" xfId="35243" hidden="1"/>
    <cellStyle name="Uwaga 3" xfId="35239" hidden="1"/>
    <cellStyle name="Uwaga 3" xfId="35236" hidden="1"/>
    <cellStyle name="Uwaga 3" xfId="35228" hidden="1"/>
    <cellStyle name="Uwaga 3" xfId="35224" hidden="1"/>
    <cellStyle name="Uwaga 3" xfId="35221" hidden="1"/>
    <cellStyle name="Uwaga 3" xfId="35213" hidden="1"/>
    <cellStyle name="Uwaga 3" xfId="35209" hidden="1"/>
    <cellStyle name="Uwaga 3" xfId="35205" hidden="1"/>
    <cellStyle name="Uwaga 3" xfId="35198" hidden="1"/>
    <cellStyle name="Uwaga 3" xfId="35194" hidden="1"/>
    <cellStyle name="Uwaga 3" xfId="35191" hidden="1"/>
    <cellStyle name="Uwaga 3" xfId="35183" hidden="1"/>
    <cellStyle name="Uwaga 3" xfId="35179" hidden="1"/>
    <cellStyle name="Uwaga 3" xfId="35176" hidden="1"/>
    <cellStyle name="Uwaga 3" xfId="35167" hidden="1"/>
    <cellStyle name="Uwaga 3" xfId="35162" hidden="1"/>
    <cellStyle name="Uwaga 3" xfId="35158" hidden="1"/>
    <cellStyle name="Uwaga 3" xfId="35152" hidden="1"/>
    <cellStyle name="Uwaga 3" xfId="35147" hidden="1"/>
    <cellStyle name="Uwaga 3" xfId="35143" hidden="1"/>
    <cellStyle name="Uwaga 3" xfId="35137" hidden="1"/>
    <cellStyle name="Uwaga 3" xfId="35132" hidden="1"/>
    <cellStyle name="Uwaga 3" xfId="35128" hidden="1"/>
    <cellStyle name="Uwaga 3" xfId="35123" hidden="1"/>
    <cellStyle name="Uwaga 3" xfId="35119" hidden="1"/>
    <cellStyle name="Uwaga 3" xfId="35115" hidden="1"/>
    <cellStyle name="Uwaga 3" xfId="35108" hidden="1"/>
    <cellStyle name="Uwaga 3" xfId="35103" hidden="1"/>
    <cellStyle name="Uwaga 3" xfId="35099" hidden="1"/>
    <cellStyle name="Uwaga 3" xfId="35092" hidden="1"/>
    <cellStyle name="Uwaga 3" xfId="35087" hidden="1"/>
    <cellStyle name="Uwaga 3" xfId="35083" hidden="1"/>
    <cellStyle name="Uwaga 3" xfId="35078" hidden="1"/>
    <cellStyle name="Uwaga 3" xfId="35073" hidden="1"/>
    <cellStyle name="Uwaga 3" xfId="35069" hidden="1"/>
    <cellStyle name="Uwaga 3" xfId="35063" hidden="1"/>
    <cellStyle name="Uwaga 3" xfId="35059" hidden="1"/>
    <cellStyle name="Uwaga 3" xfId="35056" hidden="1"/>
    <cellStyle name="Uwaga 3" xfId="35049" hidden="1"/>
    <cellStyle name="Uwaga 3" xfId="35044" hidden="1"/>
    <cellStyle name="Uwaga 3" xfId="35039" hidden="1"/>
    <cellStyle name="Uwaga 3" xfId="35033" hidden="1"/>
    <cellStyle name="Uwaga 3" xfId="35028" hidden="1"/>
    <cellStyle name="Uwaga 3" xfId="35023" hidden="1"/>
    <cellStyle name="Uwaga 3" xfId="35018" hidden="1"/>
    <cellStyle name="Uwaga 3" xfId="35013" hidden="1"/>
    <cellStyle name="Uwaga 3" xfId="35008" hidden="1"/>
    <cellStyle name="Uwaga 3" xfId="35004" hidden="1"/>
    <cellStyle name="Uwaga 3" xfId="35000" hidden="1"/>
    <cellStyle name="Uwaga 3" xfId="34995" hidden="1"/>
    <cellStyle name="Uwaga 3" xfId="34988" hidden="1"/>
    <cellStyle name="Uwaga 3" xfId="34983" hidden="1"/>
    <cellStyle name="Uwaga 3" xfId="34978" hidden="1"/>
    <cellStyle name="Uwaga 3" xfId="34972" hidden="1"/>
    <cellStyle name="Uwaga 3" xfId="34967" hidden="1"/>
    <cellStyle name="Uwaga 3" xfId="34963" hidden="1"/>
    <cellStyle name="Uwaga 3" xfId="34958" hidden="1"/>
    <cellStyle name="Uwaga 3" xfId="34953" hidden="1"/>
    <cellStyle name="Uwaga 3" xfId="34948" hidden="1"/>
    <cellStyle name="Uwaga 3" xfId="34944" hidden="1"/>
    <cellStyle name="Uwaga 3" xfId="34939" hidden="1"/>
    <cellStyle name="Uwaga 3" xfId="34934" hidden="1"/>
    <cellStyle name="Uwaga 3" xfId="34929" hidden="1"/>
    <cellStyle name="Uwaga 3" xfId="34925" hidden="1"/>
    <cellStyle name="Uwaga 3" xfId="34921" hidden="1"/>
    <cellStyle name="Uwaga 3" xfId="34914" hidden="1"/>
    <cellStyle name="Uwaga 3" xfId="34910" hidden="1"/>
    <cellStyle name="Uwaga 3" xfId="34905" hidden="1"/>
    <cellStyle name="Uwaga 3" xfId="34899" hidden="1"/>
    <cellStyle name="Uwaga 3" xfId="34895" hidden="1"/>
    <cellStyle name="Uwaga 3" xfId="34890" hidden="1"/>
    <cellStyle name="Uwaga 3" xfId="34884" hidden="1"/>
    <cellStyle name="Uwaga 3" xfId="34880" hidden="1"/>
    <cellStyle name="Uwaga 3" xfId="34876" hidden="1"/>
    <cellStyle name="Uwaga 3" xfId="34869" hidden="1"/>
    <cellStyle name="Uwaga 3" xfId="34865" hidden="1"/>
    <cellStyle name="Uwaga 3" xfId="34861" hidden="1"/>
    <cellStyle name="Uwaga 3" xfId="35725" hidden="1"/>
    <cellStyle name="Uwaga 3" xfId="35723" hidden="1"/>
    <cellStyle name="Uwaga 3" xfId="35721" hidden="1"/>
    <cellStyle name="Uwaga 3" xfId="35708" hidden="1"/>
    <cellStyle name="Uwaga 3" xfId="35707" hidden="1"/>
    <cellStyle name="Uwaga 3" xfId="35706" hidden="1"/>
    <cellStyle name="Uwaga 3" xfId="35693" hidden="1"/>
    <cellStyle name="Uwaga 3" xfId="35692" hidden="1"/>
    <cellStyle name="Uwaga 3" xfId="35691" hidden="1"/>
    <cellStyle name="Uwaga 3" xfId="35679" hidden="1"/>
    <cellStyle name="Uwaga 3" xfId="35677" hidden="1"/>
    <cellStyle name="Uwaga 3" xfId="35676" hidden="1"/>
    <cellStyle name="Uwaga 3" xfId="35663" hidden="1"/>
    <cellStyle name="Uwaga 3" xfId="35662" hidden="1"/>
    <cellStyle name="Uwaga 3" xfId="35661" hidden="1"/>
    <cellStyle name="Uwaga 3" xfId="35649" hidden="1"/>
    <cellStyle name="Uwaga 3" xfId="35647" hidden="1"/>
    <cellStyle name="Uwaga 3" xfId="35645" hidden="1"/>
    <cellStyle name="Uwaga 3" xfId="35634" hidden="1"/>
    <cellStyle name="Uwaga 3" xfId="35632" hidden="1"/>
    <cellStyle name="Uwaga 3" xfId="35630" hidden="1"/>
    <cellStyle name="Uwaga 3" xfId="35619" hidden="1"/>
    <cellStyle name="Uwaga 3" xfId="35617" hidden="1"/>
    <cellStyle name="Uwaga 3" xfId="35615" hidden="1"/>
    <cellStyle name="Uwaga 3" xfId="35604" hidden="1"/>
    <cellStyle name="Uwaga 3" xfId="35602" hidden="1"/>
    <cellStyle name="Uwaga 3" xfId="35600" hidden="1"/>
    <cellStyle name="Uwaga 3" xfId="35589" hidden="1"/>
    <cellStyle name="Uwaga 3" xfId="35587" hidden="1"/>
    <cellStyle name="Uwaga 3" xfId="35585" hidden="1"/>
    <cellStyle name="Uwaga 3" xfId="35574" hidden="1"/>
    <cellStyle name="Uwaga 3" xfId="35572" hidden="1"/>
    <cellStyle name="Uwaga 3" xfId="35570" hidden="1"/>
    <cellStyle name="Uwaga 3" xfId="35559" hidden="1"/>
    <cellStyle name="Uwaga 3" xfId="35557" hidden="1"/>
    <cellStyle name="Uwaga 3" xfId="35555" hidden="1"/>
    <cellStyle name="Uwaga 3" xfId="35544" hidden="1"/>
    <cellStyle name="Uwaga 3" xfId="35542" hidden="1"/>
    <cellStyle name="Uwaga 3" xfId="35540" hidden="1"/>
    <cellStyle name="Uwaga 3" xfId="35529" hidden="1"/>
    <cellStyle name="Uwaga 3" xfId="35527" hidden="1"/>
    <cellStyle name="Uwaga 3" xfId="35525" hidden="1"/>
    <cellStyle name="Uwaga 3" xfId="35514" hidden="1"/>
    <cellStyle name="Uwaga 3" xfId="35512" hidden="1"/>
    <cellStyle name="Uwaga 3" xfId="35510" hidden="1"/>
    <cellStyle name="Uwaga 3" xfId="35499" hidden="1"/>
    <cellStyle name="Uwaga 3" xfId="35497" hidden="1"/>
    <cellStyle name="Uwaga 3" xfId="35495" hidden="1"/>
    <cellStyle name="Uwaga 3" xfId="35484" hidden="1"/>
    <cellStyle name="Uwaga 3" xfId="35482" hidden="1"/>
    <cellStyle name="Uwaga 3" xfId="35480" hidden="1"/>
    <cellStyle name="Uwaga 3" xfId="35469" hidden="1"/>
    <cellStyle name="Uwaga 3" xfId="35467" hidden="1"/>
    <cellStyle name="Uwaga 3" xfId="35465" hidden="1"/>
    <cellStyle name="Uwaga 3" xfId="35454" hidden="1"/>
    <cellStyle name="Uwaga 3" xfId="35452" hidden="1"/>
    <cellStyle name="Uwaga 3" xfId="35450" hidden="1"/>
    <cellStyle name="Uwaga 3" xfId="35439" hidden="1"/>
    <cellStyle name="Uwaga 3" xfId="35437" hidden="1"/>
    <cellStyle name="Uwaga 3" xfId="35435" hidden="1"/>
    <cellStyle name="Uwaga 3" xfId="35424" hidden="1"/>
    <cellStyle name="Uwaga 3" xfId="35422" hidden="1"/>
    <cellStyle name="Uwaga 3" xfId="35420" hidden="1"/>
    <cellStyle name="Uwaga 3" xfId="35409" hidden="1"/>
    <cellStyle name="Uwaga 3" xfId="35407" hidden="1"/>
    <cellStyle name="Uwaga 3" xfId="35405" hidden="1"/>
    <cellStyle name="Uwaga 3" xfId="35394" hidden="1"/>
    <cellStyle name="Uwaga 3" xfId="35392" hidden="1"/>
    <cellStyle name="Uwaga 3" xfId="35390" hidden="1"/>
    <cellStyle name="Uwaga 3" xfId="35379" hidden="1"/>
    <cellStyle name="Uwaga 3" xfId="35377" hidden="1"/>
    <cellStyle name="Uwaga 3" xfId="35375" hidden="1"/>
    <cellStyle name="Uwaga 3" xfId="35364" hidden="1"/>
    <cellStyle name="Uwaga 3" xfId="35362" hidden="1"/>
    <cellStyle name="Uwaga 3" xfId="35360" hidden="1"/>
    <cellStyle name="Uwaga 3" xfId="35349" hidden="1"/>
    <cellStyle name="Uwaga 3" xfId="35347" hidden="1"/>
    <cellStyle name="Uwaga 3" xfId="35345" hidden="1"/>
    <cellStyle name="Uwaga 3" xfId="35334" hidden="1"/>
    <cellStyle name="Uwaga 3" xfId="35332" hidden="1"/>
    <cellStyle name="Uwaga 3" xfId="35329" hidden="1"/>
    <cellStyle name="Uwaga 3" xfId="35319" hidden="1"/>
    <cellStyle name="Uwaga 3" xfId="35317" hidden="1"/>
    <cellStyle name="Uwaga 3" xfId="35315" hidden="1"/>
    <cellStyle name="Uwaga 3" xfId="35304" hidden="1"/>
    <cellStyle name="Uwaga 3" xfId="35302" hidden="1"/>
    <cellStyle name="Uwaga 3" xfId="35300" hidden="1"/>
    <cellStyle name="Uwaga 3" xfId="35289" hidden="1"/>
    <cellStyle name="Uwaga 3" xfId="35287" hidden="1"/>
    <cellStyle name="Uwaga 3" xfId="35284" hidden="1"/>
    <cellStyle name="Uwaga 3" xfId="35274" hidden="1"/>
    <cellStyle name="Uwaga 3" xfId="35272" hidden="1"/>
    <cellStyle name="Uwaga 3" xfId="35269" hidden="1"/>
    <cellStyle name="Uwaga 3" xfId="35259" hidden="1"/>
    <cellStyle name="Uwaga 3" xfId="35257" hidden="1"/>
    <cellStyle name="Uwaga 3" xfId="35254" hidden="1"/>
    <cellStyle name="Uwaga 3" xfId="35245" hidden="1"/>
    <cellStyle name="Uwaga 3" xfId="35242" hidden="1"/>
    <cellStyle name="Uwaga 3" xfId="35238" hidden="1"/>
    <cellStyle name="Uwaga 3" xfId="35230" hidden="1"/>
    <cellStyle name="Uwaga 3" xfId="35227" hidden="1"/>
    <cellStyle name="Uwaga 3" xfId="35223" hidden="1"/>
    <cellStyle name="Uwaga 3" xfId="35215" hidden="1"/>
    <cellStyle name="Uwaga 3" xfId="35212" hidden="1"/>
    <cellStyle name="Uwaga 3" xfId="35208" hidden="1"/>
    <cellStyle name="Uwaga 3" xfId="35200" hidden="1"/>
    <cellStyle name="Uwaga 3" xfId="35197" hidden="1"/>
    <cellStyle name="Uwaga 3" xfId="35193" hidden="1"/>
    <cellStyle name="Uwaga 3" xfId="35185" hidden="1"/>
    <cellStyle name="Uwaga 3" xfId="35182" hidden="1"/>
    <cellStyle name="Uwaga 3" xfId="35178" hidden="1"/>
    <cellStyle name="Uwaga 3" xfId="35170" hidden="1"/>
    <cellStyle name="Uwaga 3" xfId="35166" hidden="1"/>
    <cellStyle name="Uwaga 3" xfId="35161" hidden="1"/>
    <cellStyle name="Uwaga 3" xfId="35155" hidden="1"/>
    <cellStyle name="Uwaga 3" xfId="35151" hidden="1"/>
    <cellStyle name="Uwaga 3" xfId="35146" hidden="1"/>
    <cellStyle name="Uwaga 3" xfId="35140" hidden="1"/>
    <cellStyle name="Uwaga 3" xfId="35136" hidden="1"/>
    <cellStyle name="Uwaga 3" xfId="35131" hidden="1"/>
    <cellStyle name="Uwaga 3" xfId="35125" hidden="1"/>
    <cellStyle name="Uwaga 3" xfId="35122" hidden="1"/>
    <cellStyle name="Uwaga 3" xfId="35118" hidden="1"/>
    <cellStyle name="Uwaga 3" xfId="35110" hidden="1"/>
    <cellStyle name="Uwaga 3" xfId="35107" hidden="1"/>
    <cellStyle name="Uwaga 3" xfId="35102" hidden="1"/>
    <cellStyle name="Uwaga 3" xfId="35095" hidden="1"/>
    <cellStyle name="Uwaga 3" xfId="35091" hidden="1"/>
    <cellStyle name="Uwaga 3" xfId="35086" hidden="1"/>
    <cellStyle name="Uwaga 3" xfId="35080" hidden="1"/>
    <cellStyle name="Uwaga 3" xfId="35076" hidden="1"/>
    <cellStyle name="Uwaga 3" xfId="35071" hidden="1"/>
    <cellStyle name="Uwaga 3" xfId="35065" hidden="1"/>
    <cellStyle name="Uwaga 3" xfId="35062" hidden="1"/>
    <cellStyle name="Uwaga 3" xfId="35058" hidden="1"/>
    <cellStyle name="Uwaga 3" xfId="35050" hidden="1"/>
    <cellStyle name="Uwaga 3" xfId="35045" hidden="1"/>
    <cellStyle name="Uwaga 3" xfId="35040" hidden="1"/>
    <cellStyle name="Uwaga 3" xfId="35035" hidden="1"/>
    <cellStyle name="Uwaga 3" xfId="35030" hidden="1"/>
    <cellStyle name="Uwaga 3" xfId="35025" hidden="1"/>
    <cellStyle name="Uwaga 3" xfId="35020" hidden="1"/>
    <cellStyle name="Uwaga 3" xfId="35015" hidden="1"/>
    <cellStyle name="Uwaga 3" xfId="35010" hidden="1"/>
    <cellStyle name="Uwaga 3" xfId="35005" hidden="1"/>
    <cellStyle name="Uwaga 3" xfId="35001" hidden="1"/>
    <cellStyle name="Uwaga 3" xfId="34996" hidden="1"/>
    <cellStyle name="Uwaga 3" xfId="34989" hidden="1"/>
    <cellStyle name="Uwaga 3" xfId="34984" hidden="1"/>
    <cellStyle name="Uwaga 3" xfId="34979" hidden="1"/>
    <cellStyle name="Uwaga 3" xfId="34974" hidden="1"/>
    <cellStyle name="Uwaga 3" xfId="34969" hidden="1"/>
    <cellStyle name="Uwaga 3" xfId="34964" hidden="1"/>
    <cellStyle name="Uwaga 3" xfId="34959" hidden="1"/>
    <cellStyle name="Uwaga 3" xfId="34954" hidden="1"/>
    <cellStyle name="Uwaga 3" xfId="34949" hidden="1"/>
    <cellStyle name="Uwaga 3" xfId="34945" hidden="1"/>
    <cellStyle name="Uwaga 3" xfId="34940" hidden="1"/>
    <cellStyle name="Uwaga 3" xfId="34935" hidden="1"/>
    <cellStyle name="Uwaga 3" xfId="34930" hidden="1"/>
    <cellStyle name="Uwaga 3" xfId="34926" hidden="1"/>
    <cellStyle name="Uwaga 3" xfId="34922" hidden="1"/>
    <cellStyle name="Uwaga 3" xfId="34915" hidden="1"/>
    <cellStyle name="Uwaga 3" xfId="34911" hidden="1"/>
    <cellStyle name="Uwaga 3" xfId="34906" hidden="1"/>
    <cellStyle name="Uwaga 3" xfId="34900" hidden="1"/>
    <cellStyle name="Uwaga 3" xfId="34896" hidden="1"/>
    <cellStyle name="Uwaga 3" xfId="34891" hidden="1"/>
    <cellStyle name="Uwaga 3" xfId="34885" hidden="1"/>
    <cellStyle name="Uwaga 3" xfId="34881" hidden="1"/>
    <cellStyle name="Uwaga 3" xfId="34877" hidden="1"/>
    <cellStyle name="Uwaga 3" xfId="34870" hidden="1"/>
    <cellStyle name="Uwaga 3" xfId="34866" hidden="1"/>
    <cellStyle name="Uwaga 3" xfId="34862" hidden="1"/>
    <cellStyle name="Uwaga 3" xfId="35729" hidden="1"/>
    <cellStyle name="Uwaga 3" xfId="35728" hidden="1"/>
    <cellStyle name="Uwaga 3" xfId="35726" hidden="1"/>
    <cellStyle name="Uwaga 3" xfId="35713" hidden="1"/>
    <cellStyle name="Uwaga 3" xfId="35711" hidden="1"/>
    <cellStyle name="Uwaga 3" xfId="35709" hidden="1"/>
    <cellStyle name="Uwaga 3" xfId="35699" hidden="1"/>
    <cellStyle name="Uwaga 3" xfId="35697" hidden="1"/>
    <cellStyle name="Uwaga 3" xfId="35695" hidden="1"/>
    <cellStyle name="Uwaga 3" xfId="35684" hidden="1"/>
    <cellStyle name="Uwaga 3" xfId="35682" hidden="1"/>
    <cellStyle name="Uwaga 3" xfId="35680" hidden="1"/>
    <cellStyle name="Uwaga 3" xfId="35667" hidden="1"/>
    <cellStyle name="Uwaga 3" xfId="35665" hidden="1"/>
    <cellStyle name="Uwaga 3" xfId="35664" hidden="1"/>
    <cellStyle name="Uwaga 3" xfId="35651" hidden="1"/>
    <cellStyle name="Uwaga 3" xfId="35650" hidden="1"/>
    <cellStyle name="Uwaga 3" xfId="35648" hidden="1"/>
    <cellStyle name="Uwaga 3" xfId="35636" hidden="1"/>
    <cellStyle name="Uwaga 3" xfId="35635" hidden="1"/>
    <cellStyle name="Uwaga 3" xfId="35633" hidden="1"/>
    <cellStyle name="Uwaga 3" xfId="35621" hidden="1"/>
    <cellStyle name="Uwaga 3" xfId="35620" hidden="1"/>
    <cellStyle name="Uwaga 3" xfId="35618" hidden="1"/>
    <cellStyle name="Uwaga 3" xfId="35606" hidden="1"/>
    <cellStyle name="Uwaga 3" xfId="35605" hidden="1"/>
    <cellStyle name="Uwaga 3" xfId="35603" hidden="1"/>
    <cellStyle name="Uwaga 3" xfId="35591" hidden="1"/>
    <cellStyle name="Uwaga 3" xfId="35590" hidden="1"/>
    <cellStyle name="Uwaga 3" xfId="35588" hidden="1"/>
    <cellStyle name="Uwaga 3" xfId="35576" hidden="1"/>
    <cellStyle name="Uwaga 3" xfId="35575" hidden="1"/>
    <cellStyle name="Uwaga 3" xfId="35573" hidden="1"/>
    <cellStyle name="Uwaga 3" xfId="35561" hidden="1"/>
    <cellStyle name="Uwaga 3" xfId="35560" hidden="1"/>
    <cellStyle name="Uwaga 3" xfId="35558" hidden="1"/>
    <cellStyle name="Uwaga 3" xfId="35546" hidden="1"/>
    <cellStyle name="Uwaga 3" xfId="35545" hidden="1"/>
    <cellStyle name="Uwaga 3" xfId="35543" hidden="1"/>
    <cellStyle name="Uwaga 3" xfId="35531" hidden="1"/>
    <cellStyle name="Uwaga 3" xfId="35530" hidden="1"/>
    <cellStyle name="Uwaga 3" xfId="35528" hidden="1"/>
    <cellStyle name="Uwaga 3" xfId="35516" hidden="1"/>
    <cellStyle name="Uwaga 3" xfId="35515" hidden="1"/>
    <cellStyle name="Uwaga 3" xfId="35513" hidden="1"/>
    <cellStyle name="Uwaga 3" xfId="35501" hidden="1"/>
    <cellStyle name="Uwaga 3" xfId="35500" hidden="1"/>
    <cellStyle name="Uwaga 3" xfId="35498" hidden="1"/>
    <cellStyle name="Uwaga 3" xfId="35486" hidden="1"/>
    <cellStyle name="Uwaga 3" xfId="35485" hidden="1"/>
    <cellStyle name="Uwaga 3" xfId="35483" hidden="1"/>
    <cellStyle name="Uwaga 3" xfId="35471" hidden="1"/>
    <cellStyle name="Uwaga 3" xfId="35470" hidden="1"/>
    <cellStyle name="Uwaga 3" xfId="35468" hidden="1"/>
    <cellStyle name="Uwaga 3" xfId="35456" hidden="1"/>
    <cellStyle name="Uwaga 3" xfId="35455" hidden="1"/>
    <cellStyle name="Uwaga 3" xfId="35453" hidden="1"/>
    <cellStyle name="Uwaga 3" xfId="35441" hidden="1"/>
    <cellStyle name="Uwaga 3" xfId="35440" hidden="1"/>
    <cellStyle name="Uwaga 3" xfId="35438" hidden="1"/>
    <cellStyle name="Uwaga 3" xfId="35426" hidden="1"/>
    <cellStyle name="Uwaga 3" xfId="35425" hidden="1"/>
    <cellStyle name="Uwaga 3" xfId="35423" hidden="1"/>
    <cellStyle name="Uwaga 3" xfId="35411" hidden="1"/>
    <cellStyle name="Uwaga 3" xfId="35410" hidden="1"/>
    <cellStyle name="Uwaga 3" xfId="35408" hidden="1"/>
    <cellStyle name="Uwaga 3" xfId="35396" hidden="1"/>
    <cellStyle name="Uwaga 3" xfId="35395" hidden="1"/>
    <cellStyle name="Uwaga 3" xfId="35393" hidden="1"/>
    <cellStyle name="Uwaga 3" xfId="35381" hidden="1"/>
    <cellStyle name="Uwaga 3" xfId="35380" hidden="1"/>
    <cellStyle name="Uwaga 3" xfId="35378" hidden="1"/>
    <cellStyle name="Uwaga 3" xfId="35366" hidden="1"/>
    <cellStyle name="Uwaga 3" xfId="35365" hidden="1"/>
    <cellStyle name="Uwaga 3" xfId="35363" hidden="1"/>
    <cellStyle name="Uwaga 3" xfId="35351" hidden="1"/>
    <cellStyle name="Uwaga 3" xfId="35350" hidden="1"/>
    <cellStyle name="Uwaga 3" xfId="35348" hidden="1"/>
    <cellStyle name="Uwaga 3" xfId="35336" hidden="1"/>
    <cellStyle name="Uwaga 3" xfId="35335" hidden="1"/>
    <cellStyle name="Uwaga 3" xfId="35333" hidden="1"/>
    <cellStyle name="Uwaga 3" xfId="35321" hidden="1"/>
    <cellStyle name="Uwaga 3" xfId="35320" hidden="1"/>
    <cellStyle name="Uwaga 3" xfId="35318" hidden="1"/>
    <cellStyle name="Uwaga 3" xfId="35306" hidden="1"/>
    <cellStyle name="Uwaga 3" xfId="35305" hidden="1"/>
    <cellStyle name="Uwaga 3" xfId="35303" hidden="1"/>
    <cellStyle name="Uwaga 3" xfId="35291" hidden="1"/>
    <cellStyle name="Uwaga 3" xfId="35290" hidden="1"/>
    <cellStyle name="Uwaga 3" xfId="35288" hidden="1"/>
    <cellStyle name="Uwaga 3" xfId="35276" hidden="1"/>
    <cellStyle name="Uwaga 3" xfId="35275" hidden="1"/>
    <cellStyle name="Uwaga 3" xfId="35273" hidden="1"/>
    <cellStyle name="Uwaga 3" xfId="35261" hidden="1"/>
    <cellStyle name="Uwaga 3" xfId="35260" hidden="1"/>
    <cellStyle name="Uwaga 3" xfId="35258" hidden="1"/>
    <cellStyle name="Uwaga 3" xfId="35246" hidden="1"/>
    <cellStyle name="Uwaga 3" xfId="35244" hidden="1"/>
    <cellStyle name="Uwaga 3" xfId="35241" hidden="1"/>
    <cellStyle name="Uwaga 3" xfId="35231" hidden="1"/>
    <cellStyle name="Uwaga 3" xfId="35229" hidden="1"/>
    <cellStyle name="Uwaga 3" xfId="35226" hidden="1"/>
    <cellStyle name="Uwaga 3" xfId="35216" hidden="1"/>
    <cellStyle name="Uwaga 3" xfId="35214" hidden="1"/>
    <cellStyle name="Uwaga 3" xfId="35211" hidden="1"/>
    <cellStyle name="Uwaga 3" xfId="35201" hidden="1"/>
    <cellStyle name="Uwaga 3" xfId="35199" hidden="1"/>
    <cellStyle name="Uwaga 3" xfId="35196" hidden="1"/>
    <cellStyle name="Uwaga 3" xfId="35186" hidden="1"/>
    <cellStyle name="Uwaga 3" xfId="35184" hidden="1"/>
    <cellStyle name="Uwaga 3" xfId="35181" hidden="1"/>
    <cellStyle name="Uwaga 3" xfId="35171" hidden="1"/>
    <cellStyle name="Uwaga 3" xfId="35169" hidden="1"/>
    <cellStyle name="Uwaga 3" xfId="35165" hidden="1"/>
    <cellStyle name="Uwaga 3" xfId="35156" hidden="1"/>
    <cellStyle name="Uwaga 3" xfId="35153" hidden="1"/>
    <cellStyle name="Uwaga 3" xfId="35149" hidden="1"/>
    <cellStyle name="Uwaga 3" xfId="35141" hidden="1"/>
    <cellStyle name="Uwaga 3" xfId="35139" hidden="1"/>
    <cellStyle name="Uwaga 3" xfId="35135" hidden="1"/>
    <cellStyle name="Uwaga 3" xfId="35126" hidden="1"/>
    <cellStyle name="Uwaga 3" xfId="35124" hidden="1"/>
    <cellStyle name="Uwaga 3" xfId="35121" hidden="1"/>
    <cellStyle name="Uwaga 3" xfId="35111" hidden="1"/>
    <cellStyle name="Uwaga 3" xfId="35109" hidden="1"/>
    <cellStyle name="Uwaga 3" xfId="35104" hidden="1"/>
    <cellStyle name="Uwaga 3" xfId="35096" hidden="1"/>
    <cellStyle name="Uwaga 3" xfId="35094" hidden="1"/>
    <cellStyle name="Uwaga 3" xfId="35089" hidden="1"/>
    <cellStyle name="Uwaga 3" xfId="35081" hidden="1"/>
    <cellStyle name="Uwaga 3" xfId="35079" hidden="1"/>
    <cellStyle name="Uwaga 3" xfId="35074" hidden="1"/>
    <cellStyle name="Uwaga 3" xfId="35066" hidden="1"/>
    <cellStyle name="Uwaga 3" xfId="35064" hidden="1"/>
    <cellStyle name="Uwaga 3" xfId="35060" hidden="1"/>
    <cellStyle name="Uwaga 3" xfId="35051" hidden="1"/>
    <cellStyle name="Uwaga 3" xfId="35048" hidden="1"/>
    <cellStyle name="Uwaga 3" xfId="35043" hidden="1"/>
    <cellStyle name="Uwaga 3" xfId="35036" hidden="1"/>
    <cellStyle name="Uwaga 3" xfId="35032" hidden="1"/>
    <cellStyle name="Uwaga 3" xfId="35027" hidden="1"/>
    <cellStyle name="Uwaga 3" xfId="35021" hidden="1"/>
    <cellStyle name="Uwaga 3" xfId="35017" hidden="1"/>
    <cellStyle name="Uwaga 3" xfId="35012" hidden="1"/>
    <cellStyle name="Uwaga 3" xfId="35006" hidden="1"/>
    <cellStyle name="Uwaga 3" xfId="35003" hidden="1"/>
    <cellStyle name="Uwaga 3" xfId="34999" hidden="1"/>
    <cellStyle name="Uwaga 3" xfId="34990" hidden="1"/>
    <cellStyle name="Uwaga 3" xfId="34985" hidden="1"/>
    <cellStyle name="Uwaga 3" xfId="34980" hidden="1"/>
    <cellStyle name="Uwaga 3" xfId="34975" hidden="1"/>
    <cellStyle name="Uwaga 3" xfId="34970" hidden="1"/>
    <cellStyle name="Uwaga 3" xfId="34965" hidden="1"/>
    <cellStyle name="Uwaga 3" xfId="34960" hidden="1"/>
    <cellStyle name="Uwaga 3" xfId="34955" hidden="1"/>
    <cellStyle name="Uwaga 3" xfId="34950" hidden="1"/>
    <cellStyle name="Uwaga 3" xfId="34946" hidden="1"/>
    <cellStyle name="Uwaga 3" xfId="34941" hidden="1"/>
    <cellStyle name="Uwaga 3" xfId="34936" hidden="1"/>
    <cellStyle name="Uwaga 3" xfId="34931" hidden="1"/>
    <cellStyle name="Uwaga 3" xfId="34927" hidden="1"/>
    <cellStyle name="Uwaga 3" xfId="34923" hidden="1"/>
    <cellStyle name="Uwaga 3" xfId="34916" hidden="1"/>
    <cellStyle name="Uwaga 3" xfId="34912" hidden="1"/>
    <cellStyle name="Uwaga 3" xfId="34907" hidden="1"/>
    <cellStyle name="Uwaga 3" xfId="34901" hidden="1"/>
    <cellStyle name="Uwaga 3" xfId="34897" hidden="1"/>
    <cellStyle name="Uwaga 3" xfId="34892" hidden="1"/>
    <cellStyle name="Uwaga 3" xfId="34886" hidden="1"/>
    <cellStyle name="Uwaga 3" xfId="34882" hidden="1"/>
    <cellStyle name="Uwaga 3" xfId="34878" hidden="1"/>
    <cellStyle name="Uwaga 3" xfId="34871" hidden="1"/>
    <cellStyle name="Uwaga 3" xfId="34867" hidden="1"/>
    <cellStyle name="Uwaga 3" xfId="34863" hidden="1"/>
    <cellStyle name="Uwaga 3" xfId="34824" hidden="1"/>
    <cellStyle name="Uwaga 3" xfId="34823" hidden="1"/>
    <cellStyle name="Uwaga 3" xfId="34822" hidden="1"/>
    <cellStyle name="Uwaga 3" xfId="34815" hidden="1"/>
    <cellStyle name="Uwaga 3" xfId="34814" hidden="1"/>
    <cellStyle name="Uwaga 3" xfId="34813" hidden="1"/>
    <cellStyle name="Uwaga 3" xfId="34806" hidden="1"/>
    <cellStyle name="Uwaga 3" xfId="34805" hidden="1"/>
    <cellStyle name="Uwaga 3" xfId="34804" hidden="1"/>
    <cellStyle name="Uwaga 3" xfId="34797" hidden="1"/>
    <cellStyle name="Uwaga 3" xfId="34796" hidden="1"/>
    <cellStyle name="Uwaga 3" xfId="34795" hidden="1"/>
    <cellStyle name="Uwaga 3" xfId="34788" hidden="1"/>
    <cellStyle name="Uwaga 3" xfId="34787" hidden="1"/>
    <cellStyle name="Uwaga 3" xfId="34785" hidden="1"/>
    <cellStyle name="Uwaga 3" xfId="34780" hidden="1"/>
    <cellStyle name="Uwaga 3" xfId="34777" hidden="1"/>
    <cellStyle name="Uwaga 3" xfId="34775" hidden="1"/>
    <cellStyle name="Uwaga 3" xfId="34771" hidden="1"/>
    <cellStyle name="Uwaga 3" xfId="34768" hidden="1"/>
    <cellStyle name="Uwaga 3" xfId="34766" hidden="1"/>
    <cellStyle name="Uwaga 3" xfId="34762" hidden="1"/>
    <cellStyle name="Uwaga 3" xfId="34759" hidden="1"/>
    <cellStyle name="Uwaga 3" xfId="34757" hidden="1"/>
    <cellStyle name="Uwaga 3" xfId="34753" hidden="1"/>
    <cellStyle name="Uwaga 3" xfId="34751" hidden="1"/>
    <cellStyle name="Uwaga 3" xfId="34750" hidden="1"/>
    <cellStyle name="Uwaga 3" xfId="34744" hidden="1"/>
    <cellStyle name="Uwaga 3" xfId="34742" hidden="1"/>
    <cellStyle name="Uwaga 3" xfId="34739" hidden="1"/>
    <cellStyle name="Uwaga 3" xfId="34735" hidden="1"/>
    <cellStyle name="Uwaga 3" xfId="34732" hidden="1"/>
    <cellStyle name="Uwaga 3" xfId="34730" hidden="1"/>
    <cellStyle name="Uwaga 3" xfId="34726" hidden="1"/>
    <cellStyle name="Uwaga 3" xfId="34723" hidden="1"/>
    <cellStyle name="Uwaga 3" xfId="34721" hidden="1"/>
    <cellStyle name="Uwaga 3" xfId="34717" hidden="1"/>
    <cellStyle name="Uwaga 3" xfId="34715" hidden="1"/>
    <cellStyle name="Uwaga 3" xfId="34714" hidden="1"/>
    <cellStyle name="Uwaga 3" xfId="34708" hidden="1"/>
    <cellStyle name="Uwaga 3" xfId="34705" hidden="1"/>
    <cellStyle name="Uwaga 3" xfId="34703" hidden="1"/>
    <cellStyle name="Uwaga 3" xfId="34699" hidden="1"/>
    <cellStyle name="Uwaga 3" xfId="34696" hidden="1"/>
    <cellStyle name="Uwaga 3" xfId="34694" hidden="1"/>
    <cellStyle name="Uwaga 3" xfId="34690" hidden="1"/>
    <cellStyle name="Uwaga 3" xfId="34687" hidden="1"/>
    <cellStyle name="Uwaga 3" xfId="34685" hidden="1"/>
    <cellStyle name="Uwaga 3" xfId="34681" hidden="1"/>
    <cellStyle name="Uwaga 3" xfId="34679" hidden="1"/>
    <cellStyle name="Uwaga 3" xfId="34678" hidden="1"/>
    <cellStyle name="Uwaga 3" xfId="34671" hidden="1"/>
    <cellStyle name="Uwaga 3" xfId="34668" hidden="1"/>
    <cellStyle name="Uwaga 3" xfId="34666" hidden="1"/>
    <cellStyle name="Uwaga 3" xfId="34662" hidden="1"/>
    <cellStyle name="Uwaga 3" xfId="34659" hidden="1"/>
    <cellStyle name="Uwaga 3" xfId="34657" hidden="1"/>
    <cellStyle name="Uwaga 3" xfId="34653" hidden="1"/>
    <cellStyle name="Uwaga 3" xfId="34650" hidden="1"/>
    <cellStyle name="Uwaga 3" xfId="34648" hidden="1"/>
    <cellStyle name="Uwaga 3" xfId="34645" hidden="1"/>
    <cellStyle name="Uwaga 3" xfId="34643" hidden="1"/>
    <cellStyle name="Uwaga 3" xfId="34642" hidden="1"/>
    <cellStyle name="Uwaga 3" xfId="34636" hidden="1"/>
    <cellStyle name="Uwaga 3" xfId="34634" hidden="1"/>
    <cellStyle name="Uwaga 3" xfId="34632" hidden="1"/>
    <cellStyle name="Uwaga 3" xfId="34627" hidden="1"/>
    <cellStyle name="Uwaga 3" xfId="34625" hidden="1"/>
    <cellStyle name="Uwaga 3" xfId="34623" hidden="1"/>
    <cellStyle name="Uwaga 3" xfId="34618" hidden="1"/>
    <cellStyle name="Uwaga 3" xfId="34616" hidden="1"/>
    <cellStyle name="Uwaga 3" xfId="34614" hidden="1"/>
    <cellStyle name="Uwaga 3" xfId="34609" hidden="1"/>
    <cellStyle name="Uwaga 3" xfId="34607" hidden="1"/>
    <cellStyle name="Uwaga 3" xfId="34606" hidden="1"/>
    <cellStyle name="Uwaga 3" xfId="34599" hidden="1"/>
    <cellStyle name="Uwaga 3" xfId="34596" hidden="1"/>
    <cellStyle name="Uwaga 3" xfId="34594" hidden="1"/>
    <cellStyle name="Uwaga 3" xfId="34590" hidden="1"/>
    <cellStyle name="Uwaga 3" xfId="34587" hidden="1"/>
    <cellStyle name="Uwaga 3" xfId="34585" hidden="1"/>
    <cellStyle name="Uwaga 3" xfId="34581" hidden="1"/>
    <cellStyle name="Uwaga 3" xfId="34578" hidden="1"/>
    <cellStyle name="Uwaga 3" xfId="34576" hidden="1"/>
    <cellStyle name="Uwaga 3" xfId="34573" hidden="1"/>
    <cellStyle name="Uwaga 3" xfId="34571" hidden="1"/>
    <cellStyle name="Uwaga 3" xfId="34569" hidden="1"/>
    <cellStyle name="Uwaga 3" xfId="34563" hidden="1"/>
    <cellStyle name="Uwaga 3" xfId="34560" hidden="1"/>
    <cellStyle name="Uwaga 3" xfId="34558" hidden="1"/>
    <cellStyle name="Uwaga 3" xfId="34554" hidden="1"/>
    <cellStyle name="Uwaga 3" xfId="34551" hidden="1"/>
    <cellStyle name="Uwaga 3" xfId="34549" hidden="1"/>
    <cellStyle name="Uwaga 3" xfId="34545" hidden="1"/>
    <cellStyle name="Uwaga 3" xfId="34542" hidden="1"/>
    <cellStyle name="Uwaga 3" xfId="34540" hidden="1"/>
    <cellStyle name="Uwaga 3" xfId="34538" hidden="1"/>
    <cellStyle name="Uwaga 3" xfId="34536" hidden="1"/>
    <cellStyle name="Uwaga 3" xfId="34534" hidden="1"/>
    <cellStyle name="Uwaga 3" xfId="34529" hidden="1"/>
    <cellStyle name="Uwaga 3" xfId="34527" hidden="1"/>
    <cellStyle name="Uwaga 3" xfId="34524" hidden="1"/>
    <cellStyle name="Uwaga 3" xfId="34520" hidden="1"/>
    <cellStyle name="Uwaga 3" xfId="34517" hidden="1"/>
    <cellStyle name="Uwaga 3" xfId="34514" hidden="1"/>
    <cellStyle name="Uwaga 3" xfId="34511" hidden="1"/>
    <cellStyle name="Uwaga 3" xfId="34509" hidden="1"/>
    <cellStyle name="Uwaga 3" xfId="34506" hidden="1"/>
    <cellStyle name="Uwaga 3" xfId="34502" hidden="1"/>
    <cellStyle name="Uwaga 3" xfId="34500" hidden="1"/>
    <cellStyle name="Uwaga 3" xfId="34497" hidden="1"/>
    <cellStyle name="Uwaga 3" xfId="34492" hidden="1"/>
    <cellStyle name="Uwaga 3" xfId="34489" hidden="1"/>
    <cellStyle name="Uwaga 3" xfId="34486" hidden="1"/>
    <cellStyle name="Uwaga 3" xfId="34482" hidden="1"/>
    <cellStyle name="Uwaga 3" xfId="34479" hidden="1"/>
    <cellStyle name="Uwaga 3" xfId="34477" hidden="1"/>
    <cellStyle name="Uwaga 3" xfId="34474" hidden="1"/>
    <cellStyle name="Uwaga 3" xfId="34471" hidden="1"/>
    <cellStyle name="Uwaga 3" xfId="34468" hidden="1"/>
    <cellStyle name="Uwaga 3" xfId="34466" hidden="1"/>
    <cellStyle name="Uwaga 3" xfId="34464" hidden="1"/>
    <cellStyle name="Uwaga 3" xfId="34461" hidden="1"/>
    <cellStyle name="Uwaga 3" xfId="34456" hidden="1"/>
    <cellStyle name="Uwaga 3" xfId="34453" hidden="1"/>
    <cellStyle name="Uwaga 3" xfId="34450" hidden="1"/>
    <cellStyle name="Uwaga 3" xfId="34447" hidden="1"/>
    <cellStyle name="Uwaga 3" xfId="34444" hidden="1"/>
    <cellStyle name="Uwaga 3" xfId="34441" hidden="1"/>
    <cellStyle name="Uwaga 3" xfId="34438" hidden="1"/>
    <cellStyle name="Uwaga 3" xfId="34435" hidden="1"/>
    <cellStyle name="Uwaga 3" xfId="34432" hidden="1"/>
    <cellStyle name="Uwaga 3" xfId="34430" hidden="1"/>
    <cellStyle name="Uwaga 3" xfId="34428" hidden="1"/>
    <cellStyle name="Uwaga 3" xfId="34425" hidden="1"/>
    <cellStyle name="Uwaga 3" xfId="34420" hidden="1"/>
    <cellStyle name="Uwaga 3" xfId="34417" hidden="1"/>
    <cellStyle name="Uwaga 3" xfId="34414" hidden="1"/>
    <cellStyle name="Uwaga 3" xfId="34411" hidden="1"/>
    <cellStyle name="Uwaga 3" xfId="34408" hidden="1"/>
    <cellStyle name="Uwaga 3" xfId="34405" hidden="1"/>
    <cellStyle name="Uwaga 3" xfId="34402" hidden="1"/>
    <cellStyle name="Uwaga 3" xfId="34399" hidden="1"/>
    <cellStyle name="Uwaga 3" xfId="34396" hidden="1"/>
    <cellStyle name="Uwaga 3" xfId="34394" hidden="1"/>
    <cellStyle name="Uwaga 3" xfId="34392" hidden="1"/>
    <cellStyle name="Uwaga 3" xfId="34389" hidden="1"/>
    <cellStyle name="Uwaga 3" xfId="34383" hidden="1"/>
    <cellStyle name="Uwaga 3" xfId="34380" hidden="1"/>
    <cellStyle name="Uwaga 3" xfId="34378" hidden="1"/>
    <cellStyle name="Uwaga 3" xfId="34374" hidden="1"/>
    <cellStyle name="Uwaga 3" xfId="34371" hidden="1"/>
    <cellStyle name="Uwaga 3" xfId="34369" hidden="1"/>
    <cellStyle name="Uwaga 3" xfId="34365" hidden="1"/>
    <cellStyle name="Uwaga 3" xfId="34362" hidden="1"/>
    <cellStyle name="Uwaga 3" xfId="34360" hidden="1"/>
    <cellStyle name="Uwaga 3" xfId="34358" hidden="1"/>
    <cellStyle name="Uwaga 3" xfId="34355" hidden="1"/>
    <cellStyle name="Uwaga 3" xfId="34352" hidden="1"/>
    <cellStyle name="Uwaga 3" xfId="34349" hidden="1"/>
    <cellStyle name="Uwaga 3" xfId="34347" hidden="1"/>
    <cellStyle name="Uwaga 3" xfId="34345" hidden="1"/>
    <cellStyle name="Uwaga 3" xfId="34340" hidden="1"/>
    <cellStyle name="Uwaga 3" xfId="34338" hidden="1"/>
    <cellStyle name="Uwaga 3" xfId="34335" hidden="1"/>
    <cellStyle name="Uwaga 3" xfId="34331" hidden="1"/>
    <cellStyle name="Uwaga 3" xfId="34329" hidden="1"/>
    <cellStyle name="Uwaga 3" xfId="31506" hidden="1"/>
    <cellStyle name="Uwaga 3" xfId="32468" hidden="1"/>
    <cellStyle name="Uwaga 3" xfId="31503" hidden="1"/>
    <cellStyle name="Uwaga 3" xfId="31502" hidden="1"/>
    <cellStyle name="Uwaga 3" xfId="32465" hidden="1"/>
    <cellStyle name="Uwaga 3" xfId="31500" hidden="1"/>
    <cellStyle name="Uwaga 3" xfId="30970" hidden="1"/>
    <cellStyle name="Uwaga 3" xfId="35829" hidden="1"/>
    <cellStyle name="Uwaga 3" xfId="35830" hidden="1"/>
    <cellStyle name="Uwaga 3" xfId="35832" hidden="1"/>
    <cellStyle name="Uwaga 3" xfId="35844" hidden="1"/>
    <cellStyle name="Uwaga 3" xfId="35845" hidden="1"/>
    <cellStyle name="Uwaga 3" xfId="35850" hidden="1"/>
    <cellStyle name="Uwaga 3" xfId="35859" hidden="1"/>
    <cellStyle name="Uwaga 3" xfId="35860" hidden="1"/>
    <cellStyle name="Uwaga 3" xfId="35865" hidden="1"/>
    <cellStyle name="Uwaga 3" xfId="35874" hidden="1"/>
    <cellStyle name="Uwaga 3" xfId="35875" hidden="1"/>
    <cellStyle name="Uwaga 3" xfId="35876" hidden="1"/>
    <cellStyle name="Uwaga 3" xfId="35889" hidden="1"/>
    <cellStyle name="Uwaga 3" xfId="35894" hidden="1"/>
    <cellStyle name="Uwaga 3" xfId="35899" hidden="1"/>
    <cellStyle name="Uwaga 3" xfId="35909" hidden="1"/>
    <cellStyle name="Uwaga 3" xfId="35914" hidden="1"/>
    <cellStyle name="Uwaga 3" xfId="35918" hidden="1"/>
    <cellStyle name="Uwaga 3" xfId="35925" hidden="1"/>
    <cellStyle name="Uwaga 3" xfId="35930" hidden="1"/>
    <cellStyle name="Uwaga 3" xfId="35933" hidden="1"/>
    <cellStyle name="Uwaga 3" xfId="35939" hidden="1"/>
    <cellStyle name="Uwaga 3" xfId="35944" hidden="1"/>
    <cellStyle name="Uwaga 3" xfId="35948" hidden="1"/>
    <cellStyle name="Uwaga 3" xfId="35949" hidden="1"/>
    <cellStyle name="Uwaga 3" xfId="35950" hidden="1"/>
    <cellStyle name="Uwaga 3" xfId="35954" hidden="1"/>
    <cellStyle name="Uwaga 3" xfId="35966" hidden="1"/>
    <cellStyle name="Uwaga 3" xfId="35971" hidden="1"/>
    <cellStyle name="Uwaga 3" xfId="35976" hidden="1"/>
    <cellStyle name="Uwaga 3" xfId="35981" hidden="1"/>
    <cellStyle name="Uwaga 3" xfId="35986" hidden="1"/>
    <cellStyle name="Uwaga 3" xfId="35991" hidden="1"/>
    <cellStyle name="Uwaga 3" xfId="35995" hidden="1"/>
    <cellStyle name="Uwaga 3" xfId="35999" hidden="1"/>
    <cellStyle name="Uwaga 3" xfId="36004" hidden="1"/>
    <cellStyle name="Uwaga 3" xfId="36009" hidden="1"/>
    <cellStyle name="Uwaga 3" xfId="36010" hidden="1"/>
    <cellStyle name="Uwaga 3" xfId="36012" hidden="1"/>
    <cellStyle name="Uwaga 3" xfId="36025" hidden="1"/>
    <cellStyle name="Uwaga 3" xfId="36029" hidden="1"/>
    <cellStyle name="Uwaga 3" xfId="36034" hidden="1"/>
    <cellStyle name="Uwaga 3" xfId="36041" hidden="1"/>
    <cellStyle name="Uwaga 3" xfId="36045" hidden="1"/>
    <cellStyle name="Uwaga 3" xfId="36050" hidden="1"/>
    <cellStyle name="Uwaga 3" xfId="36055" hidden="1"/>
    <cellStyle name="Uwaga 3" xfId="36058" hidden="1"/>
    <cellStyle name="Uwaga 3" xfId="36063" hidden="1"/>
    <cellStyle name="Uwaga 3" xfId="36069" hidden="1"/>
    <cellStyle name="Uwaga 3" xfId="36070" hidden="1"/>
    <cellStyle name="Uwaga 3" xfId="36073" hidden="1"/>
    <cellStyle name="Uwaga 3" xfId="36086" hidden="1"/>
    <cellStyle name="Uwaga 3" xfId="36090" hidden="1"/>
    <cellStyle name="Uwaga 3" xfId="36095" hidden="1"/>
    <cellStyle name="Uwaga 3" xfId="36102" hidden="1"/>
    <cellStyle name="Uwaga 3" xfId="36107" hidden="1"/>
    <cellStyle name="Uwaga 3" xfId="36111" hidden="1"/>
    <cellStyle name="Uwaga 3" xfId="36116" hidden="1"/>
    <cellStyle name="Uwaga 3" xfId="36120" hidden="1"/>
    <cellStyle name="Uwaga 3" xfId="36125" hidden="1"/>
    <cellStyle name="Uwaga 3" xfId="36129" hidden="1"/>
    <cellStyle name="Uwaga 3" xfId="36130" hidden="1"/>
    <cellStyle name="Uwaga 3" xfId="36132" hidden="1"/>
    <cellStyle name="Uwaga 3" xfId="36144" hidden="1"/>
    <cellStyle name="Uwaga 3" xfId="36145" hidden="1"/>
    <cellStyle name="Uwaga 3" xfId="36147" hidden="1"/>
    <cellStyle name="Uwaga 3" xfId="36159" hidden="1"/>
    <cellStyle name="Uwaga 3" xfId="36161" hidden="1"/>
    <cellStyle name="Uwaga 3" xfId="36164" hidden="1"/>
    <cellStyle name="Uwaga 3" xfId="36174" hidden="1"/>
    <cellStyle name="Uwaga 3" xfId="36175" hidden="1"/>
    <cellStyle name="Uwaga 3" xfId="36177" hidden="1"/>
    <cellStyle name="Uwaga 3" xfId="36189" hidden="1"/>
    <cellStyle name="Uwaga 3" xfId="36190" hidden="1"/>
    <cellStyle name="Uwaga 3" xfId="36191" hidden="1"/>
    <cellStyle name="Uwaga 3" xfId="36205" hidden="1"/>
    <cellStyle name="Uwaga 3" xfId="36208" hidden="1"/>
    <cellStyle name="Uwaga 3" xfId="36212" hidden="1"/>
    <cellStyle name="Uwaga 3" xfId="36220" hidden="1"/>
    <cellStyle name="Uwaga 3" xfId="36223" hidden="1"/>
    <cellStyle name="Uwaga 3" xfId="36227" hidden="1"/>
    <cellStyle name="Uwaga 3" xfId="36235" hidden="1"/>
    <cellStyle name="Uwaga 3" xfId="36238" hidden="1"/>
    <cellStyle name="Uwaga 3" xfId="36242" hidden="1"/>
    <cellStyle name="Uwaga 3" xfId="36249" hidden="1"/>
    <cellStyle name="Uwaga 3" xfId="36250" hidden="1"/>
    <cellStyle name="Uwaga 3" xfId="36252" hidden="1"/>
    <cellStyle name="Uwaga 3" xfId="36265" hidden="1"/>
    <cellStyle name="Uwaga 3" xfId="36268" hidden="1"/>
    <cellStyle name="Uwaga 3" xfId="36271" hidden="1"/>
    <cellStyle name="Uwaga 3" xfId="36280" hidden="1"/>
    <cellStyle name="Uwaga 3" xfId="36283" hidden="1"/>
    <cellStyle name="Uwaga 3" xfId="36287" hidden="1"/>
    <cellStyle name="Uwaga 3" xfId="36295" hidden="1"/>
    <cellStyle name="Uwaga 3" xfId="36297" hidden="1"/>
    <cellStyle name="Uwaga 3" xfId="36300" hidden="1"/>
    <cellStyle name="Uwaga 3" xfId="36309" hidden="1"/>
    <cellStyle name="Uwaga 3" xfId="36310" hidden="1"/>
    <cellStyle name="Uwaga 3" xfId="36311" hidden="1"/>
    <cellStyle name="Uwaga 3" xfId="36324" hidden="1"/>
    <cellStyle name="Uwaga 3" xfId="36325" hidden="1"/>
    <cellStyle name="Uwaga 3" xfId="36327" hidden="1"/>
    <cellStyle name="Uwaga 3" xfId="36339" hidden="1"/>
    <cellStyle name="Uwaga 3" xfId="36340" hidden="1"/>
    <cellStyle name="Uwaga 3" xfId="36342" hidden="1"/>
    <cellStyle name="Uwaga 3" xfId="36354" hidden="1"/>
    <cellStyle name="Uwaga 3" xfId="36355" hidden="1"/>
    <cellStyle name="Uwaga 3" xfId="36357" hidden="1"/>
    <cellStyle name="Uwaga 3" xfId="36369" hidden="1"/>
    <cellStyle name="Uwaga 3" xfId="36370" hidden="1"/>
    <cellStyle name="Uwaga 3" xfId="36371" hidden="1"/>
    <cellStyle name="Uwaga 3" xfId="36385" hidden="1"/>
    <cellStyle name="Uwaga 3" xfId="36387" hidden="1"/>
    <cellStyle name="Uwaga 3" xfId="36390" hidden="1"/>
    <cellStyle name="Uwaga 3" xfId="36400" hidden="1"/>
    <cellStyle name="Uwaga 3" xfId="36403" hidden="1"/>
    <cellStyle name="Uwaga 3" xfId="36406" hidden="1"/>
    <cellStyle name="Uwaga 3" xfId="36415" hidden="1"/>
    <cellStyle name="Uwaga 3" xfId="36417" hidden="1"/>
    <cellStyle name="Uwaga 3" xfId="36420" hidden="1"/>
    <cellStyle name="Uwaga 3" xfId="36429" hidden="1"/>
    <cellStyle name="Uwaga 3" xfId="36430" hidden="1"/>
    <cellStyle name="Uwaga 3" xfId="36431" hidden="1"/>
    <cellStyle name="Uwaga 3" xfId="36444" hidden="1"/>
    <cellStyle name="Uwaga 3" xfId="36446" hidden="1"/>
    <cellStyle name="Uwaga 3" xfId="36448" hidden="1"/>
    <cellStyle name="Uwaga 3" xfId="36459" hidden="1"/>
    <cellStyle name="Uwaga 3" xfId="36461" hidden="1"/>
    <cellStyle name="Uwaga 3" xfId="36463" hidden="1"/>
    <cellStyle name="Uwaga 3" xfId="36474" hidden="1"/>
    <cellStyle name="Uwaga 3" xfId="36476" hidden="1"/>
    <cellStyle name="Uwaga 3" xfId="36478" hidden="1"/>
    <cellStyle name="Uwaga 3" xfId="36489" hidden="1"/>
    <cellStyle name="Uwaga 3" xfId="36490" hidden="1"/>
    <cellStyle name="Uwaga 3" xfId="36491" hidden="1"/>
    <cellStyle name="Uwaga 3" xfId="36504" hidden="1"/>
    <cellStyle name="Uwaga 3" xfId="36506" hidden="1"/>
    <cellStyle name="Uwaga 3" xfId="36508" hidden="1"/>
    <cellStyle name="Uwaga 3" xfId="36519" hidden="1"/>
    <cellStyle name="Uwaga 3" xfId="36521" hidden="1"/>
    <cellStyle name="Uwaga 3" xfId="36523" hidden="1"/>
    <cellStyle name="Uwaga 3" xfId="36534" hidden="1"/>
    <cellStyle name="Uwaga 3" xfId="36536" hidden="1"/>
    <cellStyle name="Uwaga 3" xfId="36537" hidden="1"/>
    <cellStyle name="Uwaga 3" xfId="36549" hidden="1"/>
    <cellStyle name="Uwaga 3" xfId="36550" hidden="1"/>
    <cellStyle name="Uwaga 3" xfId="36551" hidden="1"/>
    <cellStyle name="Uwaga 3" xfId="36564" hidden="1"/>
    <cellStyle name="Uwaga 3" xfId="36566" hidden="1"/>
    <cellStyle name="Uwaga 3" xfId="36568" hidden="1"/>
    <cellStyle name="Uwaga 3" xfId="36579" hidden="1"/>
    <cellStyle name="Uwaga 3" xfId="36581" hidden="1"/>
    <cellStyle name="Uwaga 3" xfId="36583" hidden="1"/>
    <cellStyle name="Uwaga 3" xfId="36594" hidden="1"/>
    <cellStyle name="Uwaga 3" xfId="36596" hidden="1"/>
    <cellStyle name="Uwaga 3" xfId="36598" hidden="1"/>
    <cellStyle name="Uwaga 3" xfId="36609" hidden="1"/>
    <cellStyle name="Uwaga 3" xfId="36610" hidden="1"/>
    <cellStyle name="Uwaga 3" xfId="36612" hidden="1"/>
    <cellStyle name="Uwaga 3" xfId="36623" hidden="1"/>
    <cellStyle name="Uwaga 3" xfId="36625" hidden="1"/>
    <cellStyle name="Uwaga 3" xfId="36626" hidden="1"/>
    <cellStyle name="Uwaga 3" xfId="36635" hidden="1"/>
    <cellStyle name="Uwaga 3" xfId="36638" hidden="1"/>
    <cellStyle name="Uwaga 3" xfId="36640" hidden="1"/>
    <cellStyle name="Uwaga 3" xfId="36651" hidden="1"/>
    <cellStyle name="Uwaga 3" xfId="36653" hidden="1"/>
    <cellStyle name="Uwaga 3" xfId="36655" hidden="1"/>
    <cellStyle name="Uwaga 3" xfId="36667" hidden="1"/>
    <cellStyle name="Uwaga 3" xfId="36669" hidden="1"/>
    <cellStyle name="Uwaga 3" xfId="36671" hidden="1"/>
    <cellStyle name="Uwaga 3" xfId="36679" hidden="1"/>
    <cellStyle name="Uwaga 3" xfId="36681" hidden="1"/>
    <cellStyle name="Uwaga 3" xfId="36684" hidden="1"/>
    <cellStyle name="Uwaga 3" xfId="36674" hidden="1"/>
    <cellStyle name="Uwaga 3" xfId="36673" hidden="1"/>
    <cellStyle name="Uwaga 3" xfId="36672" hidden="1"/>
    <cellStyle name="Uwaga 3" xfId="36659" hidden="1"/>
    <cellStyle name="Uwaga 3" xfId="36658" hidden="1"/>
    <cellStyle name="Uwaga 3" xfId="36657" hidden="1"/>
    <cellStyle name="Uwaga 3" xfId="36644" hidden="1"/>
    <cellStyle name="Uwaga 3" xfId="36643" hidden="1"/>
    <cellStyle name="Uwaga 3" xfId="36642" hidden="1"/>
    <cellStyle name="Uwaga 3" xfId="36629" hidden="1"/>
    <cellStyle name="Uwaga 3" xfId="36628" hidden="1"/>
    <cellStyle name="Uwaga 3" xfId="36627" hidden="1"/>
    <cellStyle name="Uwaga 3" xfId="36614" hidden="1"/>
    <cellStyle name="Uwaga 3" xfId="36613" hidden="1"/>
    <cellStyle name="Uwaga 3" xfId="36611" hidden="1"/>
    <cellStyle name="Uwaga 3" xfId="36600" hidden="1"/>
    <cellStyle name="Uwaga 3" xfId="36597" hidden="1"/>
    <cellStyle name="Uwaga 3" xfId="36595" hidden="1"/>
    <cellStyle name="Uwaga 3" xfId="36585" hidden="1"/>
    <cellStyle name="Uwaga 3" xfId="36582" hidden="1"/>
    <cellStyle name="Uwaga 3" xfId="36580" hidden="1"/>
    <cellStyle name="Uwaga 3" xfId="36570" hidden="1"/>
    <cellStyle name="Uwaga 3" xfId="36567" hidden="1"/>
    <cellStyle name="Uwaga 3" xfId="36565" hidden="1"/>
    <cellStyle name="Uwaga 3" xfId="36555" hidden="1"/>
    <cellStyle name="Uwaga 3" xfId="36553" hidden="1"/>
    <cellStyle name="Uwaga 3" xfId="36552" hidden="1"/>
    <cellStyle name="Uwaga 3" xfId="36540" hidden="1"/>
    <cellStyle name="Uwaga 3" xfId="36538" hidden="1"/>
    <cellStyle name="Uwaga 3" xfId="36535" hidden="1"/>
    <cellStyle name="Uwaga 3" xfId="36525" hidden="1"/>
    <cellStyle name="Uwaga 3" xfId="36522" hidden="1"/>
    <cellStyle name="Uwaga 3" xfId="36520" hidden="1"/>
    <cellStyle name="Uwaga 3" xfId="36510" hidden="1"/>
    <cellStyle name="Uwaga 3" xfId="36507" hidden="1"/>
    <cellStyle name="Uwaga 3" xfId="36505" hidden="1"/>
    <cellStyle name="Uwaga 3" xfId="36495" hidden="1"/>
    <cellStyle name="Uwaga 3" xfId="36493" hidden="1"/>
    <cellStyle name="Uwaga 3" xfId="36492" hidden="1"/>
    <cellStyle name="Uwaga 3" xfId="36480" hidden="1"/>
    <cellStyle name="Uwaga 3" xfId="36477" hidden="1"/>
    <cellStyle name="Uwaga 3" xfId="36475" hidden="1"/>
    <cellStyle name="Uwaga 3" xfId="36465" hidden="1"/>
    <cellStyle name="Uwaga 3" xfId="36462" hidden="1"/>
    <cellStyle name="Uwaga 3" xfId="36460" hidden="1"/>
    <cellStyle name="Uwaga 3" xfId="36450" hidden="1"/>
    <cellStyle name="Uwaga 3" xfId="36447" hidden="1"/>
    <cellStyle name="Uwaga 3" xfId="36445" hidden="1"/>
    <cellStyle name="Uwaga 3" xfId="36435" hidden="1"/>
    <cellStyle name="Uwaga 3" xfId="36433" hidden="1"/>
    <cellStyle name="Uwaga 3" xfId="36432" hidden="1"/>
    <cellStyle name="Uwaga 3" xfId="36419" hidden="1"/>
    <cellStyle name="Uwaga 3" xfId="36416" hidden="1"/>
    <cellStyle name="Uwaga 3" xfId="36414" hidden="1"/>
    <cellStyle name="Uwaga 3" xfId="36404" hidden="1"/>
    <cellStyle name="Uwaga 3" xfId="36401" hidden="1"/>
    <cellStyle name="Uwaga 3" xfId="36399" hidden="1"/>
    <cellStyle name="Uwaga 3" xfId="36389" hidden="1"/>
    <cellStyle name="Uwaga 3" xfId="36386" hidden="1"/>
    <cellStyle name="Uwaga 3" xfId="36384" hidden="1"/>
    <cellStyle name="Uwaga 3" xfId="36375" hidden="1"/>
    <cellStyle name="Uwaga 3" xfId="36373" hidden="1"/>
    <cellStyle name="Uwaga 3" xfId="36372" hidden="1"/>
    <cellStyle name="Uwaga 3" xfId="36360" hidden="1"/>
    <cellStyle name="Uwaga 3" xfId="36358" hidden="1"/>
    <cellStyle name="Uwaga 3" xfId="36356" hidden="1"/>
    <cellStyle name="Uwaga 3" xfId="36345" hidden="1"/>
    <cellStyle name="Uwaga 3" xfId="36343" hidden="1"/>
    <cellStyle name="Uwaga 3" xfId="36341" hidden="1"/>
    <cellStyle name="Uwaga 3" xfId="36330" hidden="1"/>
    <cellStyle name="Uwaga 3" xfId="36328" hidden="1"/>
    <cellStyle name="Uwaga 3" xfId="36326" hidden="1"/>
    <cellStyle name="Uwaga 3" xfId="36315" hidden="1"/>
    <cellStyle name="Uwaga 3" xfId="36313" hidden="1"/>
    <cellStyle name="Uwaga 3" xfId="36312" hidden="1"/>
    <cellStyle name="Uwaga 3" xfId="36299" hidden="1"/>
    <cellStyle name="Uwaga 3" xfId="36296" hidden="1"/>
    <cellStyle name="Uwaga 3" xfId="36294" hidden="1"/>
    <cellStyle name="Uwaga 3" xfId="36284" hidden="1"/>
    <cellStyle name="Uwaga 3" xfId="36281" hidden="1"/>
    <cellStyle name="Uwaga 3" xfId="36279" hidden="1"/>
    <cellStyle name="Uwaga 3" xfId="36269" hidden="1"/>
    <cellStyle name="Uwaga 3" xfId="36266" hidden="1"/>
    <cellStyle name="Uwaga 3" xfId="36264" hidden="1"/>
    <cellStyle name="Uwaga 3" xfId="36255" hidden="1"/>
    <cellStyle name="Uwaga 3" xfId="36253" hidden="1"/>
    <cellStyle name="Uwaga 3" xfId="36251" hidden="1"/>
    <cellStyle name="Uwaga 3" xfId="36239" hidden="1"/>
    <cellStyle name="Uwaga 3" xfId="36236" hidden="1"/>
    <cellStyle name="Uwaga 3" xfId="36234" hidden="1"/>
    <cellStyle name="Uwaga 3" xfId="36224" hidden="1"/>
    <cellStyle name="Uwaga 3" xfId="36221" hidden="1"/>
    <cellStyle name="Uwaga 3" xfId="36219" hidden="1"/>
    <cellStyle name="Uwaga 3" xfId="36209" hidden="1"/>
    <cellStyle name="Uwaga 3" xfId="36206" hidden="1"/>
    <cellStyle name="Uwaga 3" xfId="36204" hidden="1"/>
    <cellStyle name="Uwaga 3" xfId="36197" hidden="1"/>
    <cellStyle name="Uwaga 3" xfId="36194" hidden="1"/>
    <cellStyle name="Uwaga 3" xfId="36192" hidden="1"/>
    <cellStyle name="Uwaga 3" xfId="36182" hidden="1"/>
    <cellStyle name="Uwaga 3" xfId="36179" hidden="1"/>
    <cellStyle name="Uwaga 3" xfId="36176" hidden="1"/>
    <cellStyle name="Uwaga 3" xfId="36167" hidden="1"/>
    <cellStyle name="Uwaga 3" xfId="36163" hidden="1"/>
    <cellStyle name="Uwaga 3" xfId="36160" hidden="1"/>
    <cellStyle name="Uwaga 3" xfId="36152" hidden="1"/>
    <cellStyle name="Uwaga 3" xfId="36149" hidden="1"/>
    <cellStyle name="Uwaga 3" xfId="36146" hidden="1"/>
    <cellStyle name="Uwaga 3" xfId="36137" hidden="1"/>
    <cellStyle name="Uwaga 3" xfId="36134" hidden="1"/>
    <cellStyle name="Uwaga 3" xfId="36131" hidden="1"/>
    <cellStyle name="Uwaga 3" xfId="36121" hidden="1"/>
    <cellStyle name="Uwaga 3" xfId="36117" hidden="1"/>
    <cellStyle name="Uwaga 3" xfId="36114" hidden="1"/>
    <cellStyle name="Uwaga 3" xfId="36105" hidden="1"/>
    <cellStyle name="Uwaga 3" xfId="36101" hidden="1"/>
    <cellStyle name="Uwaga 3" xfId="36099" hidden="1"/>
    <cellStyle name="Uwaga 3" xfId="36091" hidden="1"/>
    <cellStyle name="Uwaga 3" xfId="36087" hidden="1"/>
    <cellStyle name="Uwaga 3" xfId="36084" hidden="1"/>
    <cellStyle name="Uwaga 3" xfId="36077" hidden="1"/>
    <cellStyle name="Uwaga 3" xfId="36074" hidden="1"/>
    <cellStyle name="Uwaga 3" xfId="36071" hidden="1"/>
    <cellStyle name="Uwaga 3" xfId="36062" hidden="1"/>
    <cellStyle name="Uwaga 3" xfId="36057" hidden="1"/>
    <cellStyle name="Uwaga 3" xfId="36054" hidden="1"/>
    <cellStyle name="Uwaga 3" xfId="36047" hidden="1"/>
    <cellStyle name="Uwaga 3" xfId="36042" hidden="1"/>
    <cellStyle name="Uwaga 3" xfId="36039" hidden="1"/>
    <cellStyle name="Uwaga 3" xfId="36032" hidden="1"/>
    <cellStyle name="Uwaga 3" xfId="36027" hidden="1"/>
    <cellStyle name="Uwaga 3" xfId="36024" hidden="1"/>
    <cellStyle name="Uwaga 3" xfId="36018" hidden="1"/>
    <cellStyle name="Uwaga 3" xfId="36014" hidden="1"/>
    <cellStyle name="Uwaga 3" xfId="36011" hidden="1"/>
    <cellStyle name="Uwaga 3" xfId="36003" hidden="1"/>
    <cellStyle name="Uwaga 3" xfId="35998" hidden="1"/>
    <cellStyle name="Uwaga 3" xfId="35994" hidden="1"/>
    <cellStyle name="Uwaga 3" xfId="35988" hidden="1"/>
    <cellStyle name="Uwaga 3" xfId="35983" hidden="1"/>
    <cellStyle name="Uwaga 3" xfId="35979" hidden="1"/>
    <cellStyle name="Uwaga 3" xfId="35973" hidden="1"/>
    <cellStyle name="Uwaga 3" xfId="35968" hidden="1"/>
    <cellStyle name="Uwaga 3" xfId="35964" hidden="1"/>
    <cellStyle name="Uwaga 3" xfId="35959" hidden="1"/>
    <cellStyle name="Uwaga 3" xfId="35955" hidden="1"/>
    <cellStyle name="Uwaga 3" xfId="35951" hidden="1"/>
    <cellStyle name="Uwaga 3" xfId="35943" hidden="1"/>
    <cellStyle name="Uwaga 3" xfId="35938" hidden="1"/>
    <cellStyle name="Uwaga 3" xfId="35934" hidden="1"/>
    <cellStyle name="Uwaga 3" xfId="35928" hidden="1"/>
    <cellStyle name="Uwaga 3" xfId="35923" hidden="1"/>
    <cellStyle name="Uwaga 3" xfId="35919" hidden="1"/>
    <cellStyle name="Uwaga 3" xfId="35913" hidden="1"/>
    <cellStyle name="Uwaga 3" xfId="35908" hidden="1"/>
    <cellStyle name="Uwaga 3" xfId="35904" hidden="1"/>
    <cellStyle name="Uwaga 3" xfId="35900" hidden="1"/>
    <cellStyle name="Uwaga 3" xfId="35895" hidden="1"/>
    <cellStyle name="Uwaga 3" xfId="35890" hidden="1"/>
    <cellStyle name="Uwaga 3" xfId="35885" hidden="1"/>
    <cellStyle name="Uwaga 3" xfId="35881" hidden="1"/>
    <cellStyle name="Uwaga 3" xfId="35877" hidden="1"/>
    <cellStyle name="Uwaga 3" xfId="35870" hidden="1"/>
    <cellStyle name="Uwaga 3" xfId="35866" hidden="1"/>
    <cellStyle name="Uwaga 3" xfId="35861" hidden="1"/>
    <cellStyle name="Uwaga 3" xfId="35855" hidden="1"/>
    <cellStyle name="Uwaga 3" xfId="35851" hidden="1"/>
    <cellStyle name="Uwaga 3" xfId="35846" hidden="1"/>
    <cellStyle name="Uwaga 3" xfId="35840" hidden="1"/>
    <cellStyle name="Uwaga 3" xfId="35836" hidden="1"/>
    <cellStyle name="Uwaga 3" xfId="35831" hidden="1"/>
    <cellStyle name="Uwaga 3" xfId="35825" hidden="1"/>
    <cellStyle name="Uwaga 3" xfId="35821" hidden="1"/>
    <cellStyle name="Uwaga 3" xfId="35817" hidden="1"/>
    <cellStyle name="Uwaga 3" xfId="36677" hidden="1"/>
    <cellStyle name="Uwaga 3" xfId="36676" hidden="1"/>
    <cellStyle name="Uwaga 3" xfId="36675" hidden="1"/>
    <cellStyle name="Uwaga 3" xfId="36662" hidden="1"/>
    <cellStyle name="Uwaga 3" xfId="36661" hidden="1"/>
    <cellStyle name="Uwaga 3" xfId="36660" hidden="1"/>
    <cellStyle name="Uwaga 3" xfId="36647" hidden="1"/>
    <cellStyle name="Uwaga 3" xfId="36646" hidden="1"/>
    <cellStyle name="Uwaga 3" xfId="36645" hidden="1"/>
    <cellStyle name="Uwaga 3" xfId="36632" hidden="1"/>
    <cellStyle name="Uwaga 3" xfId="36631" hidden="1"/>
    <cellStyle name="Uwaga 3" xfId="36630" hidden="1"/>
    <cellStyle name="Uwaga 3" xfId="36617" hidden="1"/>
    <cellStyle name="Uwaga 3" xfId="36616" hidden="1"/>
    <cellStyle name="Uwaga 3" xfId="36615" hidden="1"/>
    <cellStyle name="Uwaga 3" xfId="36603" hidden="1"/>
    <cellStyle name="Uwaga 3" xfId="36601" hidden="1"/>
    <cellStyle name="Uwaga 3" xfId="36599" hidden="1"/>
    <cellStyle name="Uwaga 3" xfId="36588" hidden="1"/>
    <cellStyle name="Uwaga 3" xfId="36586" hidden="1"/>
    <cellStyle name="Uwaga 3" xfId="36584" hidden="1"/>
    <cellStyle name="Uwaga 3" xfId="36573" hidden="1"/>
    <cellStyle name="Uwaga 3" xfId="36571" hidden="1"/>
    <cellStyle name="Uwaga 3" xfId="36569" hidden="1"/>
    <cellStyle name="Uwaga 3" xfId="36558" hidden="1"/>
    <cellStyle name="Uwaga 3" xfId="36556" hidden="1"/>
    <cellStyle name="Uwaga 3" xfId="36554" hidden="1"/>
    <cellStyle name="Uwaga 3" xfId="36543" hidden="1"/>
    <cellStyle name="Uwaga 3" xfId="36541" hidden="1"/>
    <cellStyle name="Uwaga 3" xfId="36539" hidden="1"/>
    <cellStyle name="Uwaga 3" xfId="36528" hidden="1"/>
    <cellStyle name="Uwaga 3" xfId="36526" hidden="1"/>
    <cellStyle name="Uwaga 3" xfId="36524" hidden="1"/>
    <cellStyle name="Uwaga 3" xfId="36513" hidden="1"/>
    <cellStyle name="Uwaga 3" xfId="36511" hidden="1"/>
    <cellStyle name="Uwaga 3" xfId="36509" hidden="1"/>
    <cellStyle name="Uwaga 3" xfId="36498" hidden="1"/>
    <cellStyle name="Uwaga 3" xfId="36496" hidden="1"/>
    <cellStyle name="Uwaga 3" xfId="36494" hidden="1"/>
    <cellStyle name="Uwaga 3" xfId="36483" hidden="1"/>
    <cellStyle name="Uwaga 3" xfId="36481" hidden="1"/>
    <cellStyle name="Uwaga 3" xfId="36479" hidden="1"/>
    <cellStyle name="Uwaga 3" xfId="36468" hidden="1"/>
    <cellStyle name="Uwaga 3" xfId="36466" hidden="1"/>
    <cellStyle name="Uwaga 3" xfId="36464" hidden="1"/>
    <cellStyle name="Uwaga 3" xfId="36453" hidden="1"/>
    <cellStyle name="Uwaga 3" xfId="36451" hidden="1"/>
    <cellStyle name="Uwaga 3" xfId="36449" hidden="1"/>
    <cellStyle name="Uwaga 3" xfId="36438" hidden="1"/>
    <cellStyle name="Uwaga 3" xfId="36436" hidden="1"/>
    <cellStyle name="Uwaga 3" xfId="36434" hidden="1"/>
    <cellStyle name="Uwaga 3" xfId="36423" hidden="1"/>
    <cellStyle name="Uwaga 3" xfId="36421" hidden="1"/>
    <cellStyle name="Uwaga 3" xfId="36418" hidden="1"/>
    <cellStyle name="Uwaga 3" xfId="36408" hidden="1"/>
    <cellStyle name="Uwaga 3" xfId="36405" hidden="1"/>
    <cellStyle name="Uwaga 3" xfId="36402" hidden="1"/>
    <cellStyle name="Uwaga 3" xfId="36393" hidden="1"/>
    <cellStyle name="Uwaga 3" xfId="36391" hidden="1"/>
    <cellStyle name="Uwaga 3" xfId="36388" hidden="1"/>
    <cellStyle name="Uwaga 3" xfId="36378" hidden="1"/>
    <cellStyle name="Uwaga 3" xfId="36376" hidden="1"/>
    <cellStyle name="Uwaga 3" xfId="36374" hidden="1"/>
    <cellStyle name="Uwaga 3" xfId="36363" hidden="1"/>
    <cellStyle name="Uwaga 3" xfId="36361" hidden="1"/>
    <cellStyle name="Uwaga 3" xfId="36359" hidden="1"/>
    <cellStyle name="Uwaga 3" xfId="36348" hidden="1"/>
    <cellStyle name="Uwaga 3" xfId="36346" hidden="1"/>
    <cellStyle name="Uwaga 3" xfId="36344" hidden="1"/>
    <cellStyle name="Uwaga 3" xfId="36333" hidden="1"/>
    <cellStyle name="Uwaga 3" xfId="36331" hidden="1"/>
    <cellStyle name="Uwaga 3" xfId="36329" hidden="1"/>
    <cellStyle name="Uwaga 3" xfId="36318" hidden="1"/>
    <cellStyle name="Uwaga 3" xfId="36316" hidden="1"/>
    <cellStyle name="Uwaga 3" xfId="36314" hidden="1"/>
    <cellStyle name="Uwaga 3" xfId="36303" hidden="1"/>
    <cellStyle name="Uwaga 3" xfId="36301" hidden="1"/>
    <cellStyle name="Uwaga 3" xfId="36298" hidden="1"/>
    <cellStyle name="Uwaga 3" xfId="36288" hidden="1"/>
    <cellStyle name="Uwaga 3" xfId="36285" hidden="1"/>
    <cellStyle name="Uwaga 3" xfId="36282" hidden="1"/>
    <cellStyle name="Uwaga 3" xfId="36273" hidden="1"/>
    <cellStyle name="Uwaga 3" xfId="36270" hidden="1"/>
    <cellStyle name="Uwaga 3" xfId="36267" hidden="1"/>
    <cellStyle name="Uwaga 3" xfId="36258" hidden="1"/>
    <cellStyle name="Uwaga 3" xfId="36256" hidden="1"/>
    <cellStyle name="Uwaga 3" xfId="36254" hidden="1"/>
    <cellStyle name="Uwaga 3" xfId="36243" hidden="1"/>
    <cellStyle name="Uwaga 3" xfId="36240" hidden="1"/>
    <cellStyle name="Uwaga 3" xfId="36237" hidden="1"/>
    <cellStyle name="Uwaga 3" xfId="36228" hidden="1"/>
    <cellStyle name="Uwaga 3" xfId="36225" hidden="1"/>
    <cellStyle name="Uwaga 3" xfId="36222" hidden="1"/>
    <cellStyle name="Uwaga 3" xfId="36213" hidden="1"/>
    <cellStyle name="Uwaga 3" xfId="36210" hidden="1"/>
    <cellStyle name="Uwaga 3" xfId="36207" hidden="1"/>
    <cellStyle name="Uwaga 3" xfId="36200" hidden="1"/>
    <cellStyle name="Uwaga 3" xfId="36196" hidden="1"/>
    <cellStyle name="Uwaga 3" xfId="36193" hidden="1"/>
    <cellStyle name="Uwaga 3" xfId="36185" hidden="1"/>
    <cellStyle name="Uwaga 3" xfId="36181" hidden="1"/>
    <cellStyle name="Uwaga 3" xfId="36178" hidden="1"/>
    <cellStyle name="Uwaga 3" xfId="36170" hidden="1"/>
    <cellStyle name="Uwaga 3" xfId="36166" hidden="1"/>
    <cellStyle name="Uwaga 3" xfId="36162" hidden="1"/>
    <cellStyle name="Uwaga 3" xfId="36155" hidden="1"/>
    <cellStyle name="Uwaga 3" xfId="36151" hidden="1"/>
    <cellStyle name="Uwaga 3" xfId="36148" hidden="1"/>
    <cellStyle name="Uwaga 3" xfId="36140" hidden="1"/>
    <cellStyle name="Uwaga 3" xfId="36136" hidden="1"/>
    <cellStyle name="Uwaga 3" xfId="36133" hidden="1"/>
    <cellStyle name="Uwaga 3" xfId="36124" hidden="1"/>
    <cellStyle name="Uwaga 3" xfId="36119" hidden="1"/>
    <cellStyle name="Uwaga 3" xfId="36115" hidden="1"/>
    <cellStyle name="Uwaga 3" xfId="36109" hidden="1"/>
    <cellStyle name="Uwaga 3" xfId="36104" hidden="1"/>
    <cellStyle name="Uwaga 3" xfId="36100" hidden="1"/>
    <cellStyle name="Uwaga 3" xfId="36094" hidden="1"/>
    <cellStyle name="Uwaga 3" xfId="36089" hidden="1"/>
    <cellStyle name="Uwaga 3" xfId="36085" hidden="1"/>
    <cellStyle name="Uwaga 3" xfId="36080" hidden="1"/>
    <cellStyle name="Uwaga 3" xfId="36076" hidden="1"/>
    <cellStyle name="Uwaga 3" xfId="36072" hidden="1"/>
    <cellStyle name="Uwaga 3" xfId="36065" hidden="1"/>
    <cellStyle name="Uwaga 3" xfId="36060" hidden="1"/>
    <cellStyle name="Uwaga 3" xfId="36056" hidden="1"/>
    <cellStyle name="Uwaga 3" xfId="36049" hidden="1"/>
    <cellStyle name="Uwaga 3" xfId="36044" hidden="1"/>
    <cellStyle name="Uwaga 3" xfId="36040" hidden="1"/>
    <cellStyle name="Uwaga 3" xfId="36035" hidden="1"/>
    <cellStyle name="Uwaga 3" xfId="36030" hidden="1"/>
    <cellStyle name="Uwaga 3" xfId="36026" hidden="1"/>
    <cellStyle name="Uwaga 3" xfId="36020" hidden="1"/>
    <cellStyle name="Uwaga 3" xfId="36016" hidden="1"/>
    <cellStyle name="Uwaga 3" xfId="36013" hidden="1"/>
    <cellStyle name="Uwaga 3" xfId="36006" hidden="1"/>
    <cellStyle name="Uwaga 3" xfId="36001" hidden="1"/>
    <cellStyle name="Uwaga 3" xfId="35996" hidden="1"/>
    <cellStyle name="Uwaga 3" xfId="35990" hidden="1"/>
    <cellStyle name="Uwaga 3" xfId="35985" hidden="1"/>
    <cellStyle name="Uwaga 3" xfId="35980" hidden="1"/>
    <cellStyle name="Uwaga 3" xfId="35975" hidden="1"/>
    <cellStyle name="Uwaga 3" xfId="35970" hidden="1"/>
    <cellStyle name="Uwaga 3" xfId="35965" hidden="1"/>
    <cellStyle name="Uwaga 3" xfId="35961" hidden="1"/>
    <cellStyle name="Uwaga 3" xfId="35957" hidden="1"/>
    <cellStyle name="Uwaga 3" xfId="35952" hidden="1"/>
    <cellStyle name="Uwaga 3" xfId="35945" hidden="1"/>
    <cellStyle name="Uwaga 3" xfId="35940" hidden="1"/>
    <cellStyle name="Uwaga 3" xfId="35935" hidden="1"/>
    <cellStyle name="Uwaga 3" xfId="35929" hidden="1"/>
    <cellStyle name="Uwaga 3" xfId="35924" hidden="1"/>
    <cellStyle name="Uwaga 3" xfId="35920" hidden="1"/>
    <cellStyle name="Uwaga 3" xfId="35915" hidden="1"/>
    <cellStyle name="Uwaga 3" xfId="35910" hidden="1"/>
    <cellStyle name="Uwaga 3" xfId="35905" hidden="1"/>
    <cellStyle name="Uwaga 3" xfId="35901" hidden="1"/>
    <cellStyle name="Uwaga 3" xfId="35896" hidden="1"/>
    <cellStyle name="Uwaga 3" xfId="35891" hidden="1"/>
    <cellStyle name="Uwaga 3" xfId="35886" hidden="1"/>
    <cellStyle name="Uwaga 3" xfId="35882" hidden="1"/>
    <cellStyle name="Uwaga 3" xfId="35878" hidden="1"/>
    <cellStyle name="Uwaga 3" xfId="35871" hidden="1"/>
    <cellStyle name="Uwaga 3" xfId="35867" hidden="1"/>
    <cellStyle name="Uwaga 3" xfId="35862" hidden="1"/>
    <cellStyle name="Uwaga 3" xfId="35856" hidden="1"/>
    <cellStyle name="Uwaga 3" xfId="35852" hidden="1"/>
    <cellStyle name="Uwaga 3" xfId="35847" hidden="1"/>
    <cellStyle name="Uwaga 3" xfId="35841" hidden="1"/>
    <cellStyle name="Uwaga 3" xfId="35837" hidden="1"/>
    <cellStyle name="Uwaga 3" xfId="35833" hidden="1"/>
    <cellStyle name="Uwaga 3" xfId="35826" hidden="1"/>
    <cellStyle name="Uwaga 3" xfId="35822" hidden="1"/>
    <cellStyle name="Uwaga 3" xfId="35818" hidden="1"/>
    <cellStyle name="Uwaga 3" xfId="36682" hidden="1"/>
    <cellStyle name="Uwaga 3" xfId="36680" hidden="1"/>
    <cellStyle name="Uwaga 3" xfId="36678" hidden="1"/>
    <cellStyle name="Uwaga 3" xfId="36665" hidden="1"/>
    <cellStyle name="Uwaga 3" xfId="36664" hidden="1"/>
    <cellStyle name="Uwaga 3" xfId="36663" hidden="1"/>
    <cellStyle name="Uwaga 3" xfId="36650" hidden="1"/>
    <cellStyle name="Uwaga 3" xfId="36649" hidden="1"/>
    <cellStyle name="Uwaga 3" xfId="36648" hidden="1"/>
    <cellStyle name="Uwaga 3" xfId="36636" hidden="1"/>
    <cellStyle name="Uwaga 3" xfId="36634" hidden="1"/>
    <cellStyle name="Uwaga 3" xfId="36633" hidden="1"/>
    <cellStyle name="Uwaga 3" xfId="36620" hidden="1"/>
    <cellStyle name="Uwaga 3" xfId="36619" hidden="1"/>
    <cellStyle name="Uwaga 3" xfId="36618" hidden="1"/>
    <cellStyle name="Uwaga 3" xfId="36606" hidden="1"/>
    <cellStyle name="Uwaga 3" xfId="36604" hidden="1"/>
    <cellStyle name="Uwaga 3" xfId="36602" hidden="1"/>
    <cellStyle name="Uwaga 3" xfId="36591" hidden="1"/>
    <cellStyle name="Uwaga 3" xfId="36589" hidden="1"/>
    <cellStyle name="Uwaga 3" xfId="36587" hidden="1"/>
    <cellStyle name="Uwaga 3" xfId="36576" hidden="1"/>
    <cellStyle name="Uwaga 3" xfId="36574" hidden="1"/>
    <cellStyle name="Uwaga 3" xfId="36572" hidden="1"/>
    <cellStyle name="Uwaga 3" xfId="36561" hidden="1"/>
    <cellStyle name="Uwaga 3" xfId="36559" hidden="1"/>
    <cellStyle name="Uwaga 3" xfId="36557" hidden="1"/>
    <cellStyle name="Uwaga 3" xfId="36546" hidden="1"/>
    <cellStyle name="Uwaga 3" xfId="36544" hidden="1"/>
    <cellStyle name="Uwaga 3" xfId="36542" hidden="1"/>
    <cellStyle name="Uwaga 3" xfId="36531" hidden="1"/>
    <cellStyle name="Uwaga 3" xfId="36529" hidden="1"/>
    <cellStyle name="Uwaga 3" xfId="36527" hidden="1"/>
    <cellStyle name="Uwaga 3" xfId="36516" hidden="1"/>
    <cellStyle name="Uwaga 3" xfId="36514" hidden="1"/>
    <cellStyle name="Uwaga 3" xfId="36512" hidden="1"/>
    <cellStyle name="Uwaga 3" xfId="36501" hidden="1"/>
    <cellStyle name="Uwaga 3" xfId="36499" hidden="1"/>
    <cellStyle name="Uwaga 3" xfId="36497" hidden="1"/>
    <cellStyle name="Uwaga 3" xfId="36486" hidden="1"/>
    <cellStyle name="Uwaga 3" xfId="36484" hidden="1"/>
    <cellStyle name="Uwaga 3" xfId="36482" hidden="1"/>
    <cellStyle name="Uwaga 3" xfId="36471" hidden="1"/>
    <cellStyle name="Uwaga 3" xfId="36469" hidden="1"/>
    <cellStyle name="Uwaga 3" xfId="36467" hidden="1"/>
    <cellStyle name="Uwaga 3" xfId="36456" hidden="1"/>
    <cellStyle name="Uwaga 3" xfId="36454" hidden="1"/>
    <cellStyle name="Uwaga 3" xfId="36452" hidden="1"/>
    <cellStyle name="Uwaga 3" xfId="36441" hidden="1"/>
    <cellStyle name="Uwaga 3" xfId="36439" hidden="1"/>
    <cellStyle name="Uwaga 3" xfId="36437" hidden="1"/>
    <cellStyle name="Uwaga 3" xfId="36426" hidden="1"/>
    <cellStyle name="Uwaga 3" xfId="36424" hidden="1"/>
    <cellStyle name="Uwaga 3" xfId="36422" hidden="1"/>
    <cellStyle name="Uwaga 3" xfId="36411" hidden="1"/>
    <cellStyle name="Uwaga 3" xfId="36409" hidden="1"/>
    <cellStyle name="Uwaga 3" xfId="36407" hidden="1"/>
    <cellStyle name="Uwaga 3" xfId="36396" hidden="1"/>
    <cellStyle name="Uwaga 3" xfId="36394" hidden="1"/>
    <cellStyle name="Uwaga 3" xfId="36392" hidden="1"/>
    <cellStyle name="Uwaga 3" xfId="36381" hidden="1"/>
    <cellStyle name="Uwaga 3" xfId="36379" hidden="1"/>
    <cellStyle name="Uwaga 3" xfId="36377" hidden="1"/>
    <cellStyle name="Uwaga 3" xfId="36366" hidden="1"/>
    <cellStyle name="Uwaga 3" xfId="36364" hidden="1"/>
    <cellStyle name="Uwaga 3" xfId="36362" hidden="1"/>
    <cellStyle name="Uwaga 3" xfId="36351" hidden="1"/>
    <cellStyle name="Uwaga 3" xfId="36349" hidden="1"/>
    <cellStyle name="Uwaga 3" xfId="36347" hidden="1"/>
    <cellStyle name="Uwaga 3" xfId="36336" hidden="1"/>
    <cellStyle name="Uwaga 3" xfId="36334" hidden="1"/>
    <cellStyle name="Uwaga 3" xfId="36332" hidden="1"/>
    <cellStyle name="Uwaga 3" xfId="36321" hidden="1"/>
    <cellStyle name="Uwaga 3" xfId="36319" hidden="1"/>
    <cellStyle name="Uwaga 3" xfId="36317" hidden="1"/>
    <cellStyle name="Uwaga 3" xfId="36306" hidden="1"/>
    <cellStyle name="Uwaga 3" xfId="36304" hidden="1"/>
    <cellStyle name="Uwaga 3" xfId="36302" hidden="1"/>
    <cellStyle name="Uwaga 3" xfId="36291" hidden="1"/>
    <cellStyle name="Uwaga 3" xfId="36289" hidden="1"/>
    <cellStyle name="Uwaga 3" xfId="36286" hidden="1"/>
    <cellStyle name="Uwaga 3" xfId="36276" hidden="1"/>
    <cellStyle name="Uwaga 3" xfId="36274" hidden="1"/>
    <cellStyle name="Uwaga 3" xfId="36272" hidden="1"/>
    <cellStyle name="Uwaga 3" xfId="36261" hidden="1"/>
    <cellStyle name="Uwaga 3" xfId="36259" hidden="1"/>
    <cellStyle name="Uwaga 3" xfId="36257" hidden="1"/>
    <cellStyle name="Uwaga 3" xfId="36246" hidden="1"/>
    <cellStyle name="Uwaga 3" xfId="36244" hidden="1"/>
    <cellStyle name="Uwaga 3" xfId="36241" hidden="1"/>
    <cellStyle name="Uwaga 3" xfId="36231" hidden="1"/>
    <cellStyle name="Uwaga 3" xfId="36229" hidden="1"/>
    <cellStyle name="Uwaga 3" xfId="36226" hidden="1"/>
    <cellStyle name="Uwaga 3" xfId="36216" hidden="1"/>
    <cellStyle name="Uwaga 3" xfId="36214" hidden="1"/>
    <cellStyle name="Uwaga 3" xfId="36211" hidden="1"/>
    <cellStyle name="Uwaga 3" xfId="36202" hidden="1"/>
    <cellStyle name="Uwaga 3" xfId="36199" hidden="1"/>
    <cellStyle name="Uwaga 3" xfId="36195" hidden="1"/>
    <cellStyle name="Uwaga 3" xfId="36187" hidden="1"/>
    <cellStyle name="Uwaga 3" xfId="36184" hidden="1"/>
    <cellStyle name="Uwaga 3" xfId="36180" hidden="1"/>
    <cellStyle name="Uwaga 3" xfId="36172" hidden="1"/>
    <cellStyle name="Uwaga 3" xfId="36169" hidden="1"/>
    <cellStyle name="Uwaga 3" xfId="36165" hidden="1"/>
    <cellStyle name="Uwaga 3" xfId="36157" hidden="1"/>
    <cellStyle name="Uwaga 3" xfId="36154" hidden="1"/>
    <cellStyle name="Uwaga 3" xfId="36150" hidden="1"/>
    <cellStyle name="Uwaga 3" xfId="36142" hidden="1"/>
    <cellStyle name="Uwaga 3" xfId="36139" hidden="1"/>
    <cellStyle name="Uwaga 3" xfId="36135" hidden="1"/>
    <cellStyle name="Uwaga 3" xfId="36127" hidden="1"/>
    <cellStyle name="Uwaga 3" xfId="36123" hidden="1"/>
    <cellStyle name="Uwaga 3" xfId="36118" hidden="1"/>
    <cellStyle name="Uwaga 3" xfId="36112" hidden="1"/>
    <cellStyle name="Uwaga 3" xfId="36108" hidden="1"/>
    <cellStyle name="Uwaga 3" xfId="36103" hidden="1"/>
    <cellStyle name="Uwaga 3" xfId="36097" hidden="1"/>
    <cellStyle name="Uwaga 3" xfId="36093" hidden="1"/>
    <cellStyle name="Uwaga 3" xfId="36088" hidden="1"/>
    <cellStyle name="Uwaga 3" xfId="36082" hidden="1"/>
    <cellStyle name="Uwaga 3" xfId="36079" hidden="1"/>
    <cellStyle name="Uwaga 3" xfId="36075" hidden="1"/>
    <cellStyle name="Uwaga 3" xfId="36067" hidden="1"/>
    <cellStyle name="Uwaga 3" xfId="36064" hidden="1"/>
    <cellStyle name="Uwaga 3" xfId="36059" hidden="1"/>
    <cellStyle name="Uwaga 3" xfId="36052" hidden="1"/>
    <cellStyle name="Uwaga 3" xfId="36048" hidden="1"/>
    <cellStyle name="Uwaga 3" xfId="36043" hidden="1"/>
    <cellStyle name="Uwaga 3" xfId="36037" hidden="1"/>
    <cellStyle name="Uwaga 3" xfId="36033" hidden="1"/>
    <cellStyle name="Uwaga 3" xfId="36028" hidden="1"/>
    <cellStyle name="Uwaga 3" xfId="36022" hidden="1"/>
    <cellStyle name="Uwaga 3" xfId="36019" hidden="1"/>
    <cellStyle name="Uwaga 3" xfId="36015" hidden="1"/>
    <cellStyle name="Uwaga 3" xfId="36007" hidden="1"/>
    <cellStyle name="Uwaga 3" xfId="36002" hidden="1"/>
    <cellStyle name="Uwaga 3" xfId="35997" hidden="1"/>
    <cellStyle name="Uwaga 3" xfId="35992" hidden="1"/>
    <cellStyle name="Uwaga 3" xfId="35987" hidden="1"/>
    <cellStyle name="Uwaga 3" xfId="35982" hidden="1"/>
    <cellStyle name="Uwaga 3" xfId="35977" hidden="1"/>
    <cellStyle name="Uwaga 3" xfId="35972" hidden="1"/>
    <cellStyle name="Uwaga 3" xfId="35967" hidden="1"/>
    <cellStyle name="Uwaga 3" xfId="35962" hidden="1"/>
    <cellStyle name="Uwaga 3" xfId="35958" hidden="1"/>
    <cellStyle name="Uwaga 3" xfId="35953" hidden="1"/>
    <cellStyle name="Uwaga 3" xfId="35946" hidden="1"/>
    <cellStyle name="Uwaga 3" xfId="35941" hidden="1"/>
    <cellStyle name="Uwaga 3" xfId="35936" hidden="1"/>
    <cellStyle name="Uwaga 3" xfId="35931" hidden="1"/>
    <cellStyle name="Uwaga 3" xfId="35926" hidden="1"/>
    <cellStyle name="Uwaga 3" xfId="35921" hidden="1"/>
    <cellStyle name="Uwaga 3" xfId="35916" hidden="1"/>
    <cellStyle name="Uwaga 3" xfId="35911" hidden="1"/>
    <cellStyle name="Uwaga 3" xfId="35906" hidden="1"/>
    <cellStyle name="Uwaga 3" xfId="35902" hidden="1"/>
    <cellStyle name="Uwaga 3" xfId="35897" hidden="1"/>
    <cellStyle name="Uwaga 3" xfId="35892" hidden="1"/>
    <cellStyle name="Uwaga 3" xfId="35887" hidden="1"/>
    <cellStyle name="Uwaga 3" xfId="35883" hidden="1"/>
    <cellStyle name="Uwaga 3" xfId="35879" hidden="1"/>
    <cellStyle name="Uwaga 3" xfId="35872" hidden="1"/>
    <cellStyle name="Uwaga 3" xfId="35868" hidden="1"/>
    <cellStyle name="Uwaga 3" xfId="35863" hidden="1"/>
    <cellStyle name="Uwaga 3" xfId="35857" hidden="1"/>
    <cellStyle name="Uwaga 3" xfId="35853" hidden="1"/>
    <cellStyle name="Uwaga 3" xfId="35848" hidden="1"/>
    <cellStyle name="Uwaga 3" xfId="35842" hidden="1"/>
    <cellStyle name="Uwaga 3" xfId="35838" hidden="1"/>
    <cellStyle name="Uwaga 3" xfId="35834" hidden="1"/>
    <cellStyle name="Uwaga 3" xfId="35827" hidden="1"/>
    <cellStyle name="Uwaga 3" xfId="35823" hidden="1"/>
    <cellStyle name="Uwaga 3" xfId="35819" hidden="1"/>
    <cellStyle name="Uwaga 3" xfId="36686" hidden="1"/>
    <cellStyle name="Uwaga 3" xfId="36685" hidden="1"/>
    <cellStyle name="Uwaga 3" xfId="36683" hidden="1"/>
    <cellStyle name="Uwaga 3" xfId="36670" hidden="1"/>
    <cellStyle name="Uwaga 3" xfId="36668" hidden="1"/>
    <cellStyle name="Uwaga 3" xfId="36666" hidden="1"/>
    <cellStyle name="Uwaga 3" xfId="36656" hidden="1"/>
    <cellStyle name="Uwaga 3" xfId="36654" hidden="1"/>
    <cellStyle name="Uwaga 3" xfId="36652" hidden="1"/>
    <cellStyle name="Uwaga 3" xfId="36641" hidden="1"/>
    <cellStyle name="Uwaga 3" xfId="36639" hidden="1"/>
    <cellStyle name="Uwaga 3" xfId="36637" hidden="1"/>
    <cellStyle name="Uwaga 3" xfId="36624" hidden="1"/>
    <cellStyle name="Uwaga 3" xfId="36622" hidden="1"/>
    <cellStyle name="Uwaga 3" xfId="36621" hidden="1"/>
    <cellStyle name="Uwaga 3" xfId="36608" hidden="1"/>
    <cellStyle name="Uwaga 3" xfId="36607" hidden="1"/>
    <cellStyle name="Uwaga 3" xfId="36605" hidden="1"/>
    <cellStyle name="Uwaga 3" xfId="36593" hidden="1"/>
    <cellStyle name="Uwaga 3" xfId="36592" hidden="1"/>
    <cellStyle name="Uwaga 3" xfId="36590" hidden="1"/>
    <cellStyle name="Uwaga 3" xfId="36578" hidden="1"/>
    <cellStyle name="Uwaga 3" xfId="36577" hidden="1"/>
    <cellStyle name="Uwaga 3" xfId="36575" hidden="1"/>
    <cellStyle name="Uwaga 3" xfId="36563" hidden="1"/>
    <cellStyle name="Uwaga 3" xfId="36562" hidden="1"/>
    <cellStyle name="Uwaga 3" xfId="36560" hidden="1"/>
    <cellStyle name="Uwaga 3" xfId="36548" hidden="1"/>
    <cellStyle name="Uwaga 3" xfId="36547" hidden="1"/>
    <cellStyle name="Uwaga 3" xfId="36545" hidden="1"/>
    <cellStyle name="Uwaga 3" xfId="36533" hidden="1"/>
    <cellStyle name="Uwaga 3" xfId="36532" hidden="1"/>
    <cellStyle name="Uwaga 3" xfId="36530" hidden="1"/>
    <cellStyle name="Uwaga 3" xfId="36518" hidden="1"/>
    <cellStyle name="Uwaga 3" xfId="36517" hidden="1"/>
    <cellStyle name="Uwaga 3" xfId="36515" hidden="1"/>
    <cellStyle name="Uwaga 3" xfId="36503" hidden="1"/>
    <cellStyle name="Uwaga 3" xfId="36502" hidden="1"/>
    <cellStyle name="Uwaga 3" xfId="36500" hidden="1"/>
    <cellStyle name="Uwaga 3" xfId="36488" hidden="1"/>
    <cellStyle name="Uwaga 3" xfId="36487" hidden="1"/>
    <cellStyle name="Uwaga 3" xfId="36485" hidden="1"/>
    <cellStyle name="Uwaga 3" xfId="36473" hidden="1"/>
    <cellStyle name="Uwaga 3" xfId="36472" hidden="1"/>
    <cellStyle name="Uwaga 3" xfId="36470" hidden="1"/>
    <cellStyle name="Uwaga 3" xfId="36458" hidden="1"/>
    <cellStyle name="Uwaga 3" xfId="36457" hidden="1"/>
    <cellStyle name="Uwaga 3" xfId="36455" hidden="1"/>
    <cellStyle name="Uwaga 3" xfId="36443" hidden="1"/>
    <cellStyle name="Uwaga 3" xfId="36442" hidden="1"/>
    <cellStyle name="Uwaga 3" xfId="36440" hidden="1"/>
    <cellStyle name="Uwaga 3" xfId="36428" hidden="1"/>
    <cellStyle name="Uwaga 3" xfId="36427" hidden="1"/>
    <cellStyle name="Uwaga 3" xfId="36425" hidden="1"/>
    <cellStyle name="Uwaga 3" xfId="36413" hidden="1"/>
    <cellStyle name="Uwaga 3" xfId="36412" hidden="1"/>
    <cellStyle name="Uwaga 3" xfId="36410" hidden="1"/>
    <cellStyle name="Uwaga 3" xfId="36398" hidden="1"/>
    <cellStyle name="Uwaga 3" xfId="36397" hidden="1"/>
    <cellStyle name="Uwaga 3" xfId="36395" hidden="1"/>
    <cellStyle name="Uwaga 3" xfId="36383" hidden="1"/>
    <cellStyle name="Uwaga 3" xfId="36382" hidden="1"/>
    <cellStyle name="Uwaga 3" xfId="36380" hidden="1"/>
    <cellStyle name="Uwaga 3" xfId="36368" hidden="1"/>
    <cellStyle name="Uwaga 3" xfId="36367" hidden="1"/>
    <cellStyle name="Uwaga 3" xfId="36365" hidden="1"/>
    <cellStyle name="Uwaga 3" xfId="36353" hidden="1"/>
    <cellStyle name="Uwaga 3" xfId="36352" hidden="1"/>
    <cellStyle name="Uwaga 3" xfId="36350" hidden="1"/>
    <cellStyle name="Uwaga 3" xfId="36338" hidden="1"/>
    <cellStyle name="Uwaga 3" xfId="36337" hidden="1"/>
    <cellStyle name="Uwaga 3" xfId="36335" hidden="1"/>
    <cellStyle name="Uwaga 3" xfId="36323" hidden="1"/>
    <cellStyle name="Uwaga 3" xfId="36322" hidden="1"/>
    <cellStyle name="Uwaga 3" xfId="36320" hidden="1"/>
    <cellStyle name="Uwaga 3" xfId="36308" hidden="1"/>
    <cellStyle name="Uwaga 3" xfId="36307" hidden="1"/>
    <cellStyle name="Uwaga 3" xfId="36305" hidden="1"/>
    <cellStyle name="Uwaga 3" xfId="36293" hidden="1"/>
    <cellStyle name="Uwaga 3" xfId="36292" hidden="1"/>
    <cellStyle name="Uwaga 3" xfId="36290" hidden="1"/>
    <cellStyle name="Uwaga 3" xfId="36278" hidden="1"/>
    <cellStyle name="Uwaga 3" xfId="36277" hidden="1"/>
    <cellStyle name="Uwaga 3" xfId="36275" hidden="1"/>
    <cellStyle name="Uwaga 3" xfId="36263" hidden="1"/>
    <cellStyle name="Uwaga 3" xfId="36262" hidden="1"/>
    <cellStyle name="Uwaga 3" xfId="36260" hidden="1"/>
    <cellStyle name="Uwaga 3" xfId="36248" hidden="1"/>
    <cellStyle name="Uwaga 3" xfId="36247" hidden="1"/>
    <cellStyle name="Uwaga 3" xfId="36245" hidden="1"/>
    <cellStyle name="Uwaga 3" xfId="36233" hidden="1"/>
    <cellStyle name="Uwaga 3" xfId="36232" hidden="1"/>
    <cellStyle name="Uwaga 3" xfId="36230" hidden="1"/>
    <cellStyle name="Uwaga 3" xfId="36218" hidden="1"/>
    <cellStyle name="Uwaga 3" xfId="36217" hidden="1"/>
    <cellStyle name="Uwaga 3" xfId="36215" hidden="1"/>
    <cellStyle name="Uwaga 3" xfId="36203" hidden="1"/>
    <cellStyle name="Uwaga 3" xfId="36201" hidden="1"/>
    <cellStyle name="Uwaga 3" xfId="36198" hidden="1"/>
    <cellStyle name="Uwaga 3" xfId="36188" hidden="1"/>
    <cellStyle name="Uwaga 3" xfId="36186" hidden="1"/>
    <cellStyle name="Uwaga 3" xfId="36183" hidden="1"/>
    <cellStyle name="Uwaga 3" xfId="36173" hidden="1"/>
    <cellStyle name="Uwaga 3" xfId="36171" hidden="1"/>
    <cellStyle name="Uwaga 3" xfId="36168" hidden="1"/>
    <cellStyle name="Uwaga 3" xfId="36158" hidden="1"/>
    <cellStyle name="Uwaga 3" xfId="36156" hidden="1"/>
    <cellStyle name="Uwaga 3" xfId="36153" hidden="1"/>
    <cellStyle name="Uwaga 3" xfId="36143" hidden="1"/>
    <cellStyle name="Uwaga 3" xfId="36141" hidden="1"/>
    <cellStyle name="Uwaga 3" xfId="36138" hidden="1"/>
    <cellStyle name="Uwaga 3" xfId="36128" hidden="1"/>
    <cellStyle name="Uwaga 3" xfId="36126" hidden="1"/>
    <cellStyle name="Uwaga 3" xfId="36122" hidden="1"/>
    <cellStyle name="Uwaga 3" xfId="36113" hidden="1"/>
    <cellStyle name="Uwaga 3" xfId="36110" hidden="1"/>
    <cellStyle name="Uwaga 3" xfId="36106" hidden="1"/>
    <cellStyle name="Uwaga 3" xfId="36098" hidden="1"/>
    <cellStyle name="Uwaga 3" xfId="36096" hidden="1"/>
    <cellStyle name="Uwaga 3" xfId="36092" hidden="1"/>
    <cellStyle name="Uwaga 3" xfId="36083" hidden="1"/>
    <cellStyle name="Uwaga 3" xfId="36081" hidden="1"/>
    <cellStyle name="Uwaga 3" xfId="36078" hidden="1"/>
    <cellStyle name="Uwaga 3" xfId="36068" hidden="1"/>
    <cellStyle name="Uwaga 3" xfId="36066" hidden="1"/>
    <cellStyle name="Uwaga 3" xfId="36061" hidden="1"/>
    <cellStyle name="Uwaga 3" xfId="36053" hidden="1"/>
    <cellStyle name="Uwaga 3" xfId="36051" hidden="1"/>
    <cellStyle name="Uwaga 3" xfId="36046" hidden="1"/>
    <cellStyle name="Uwaga 3" xfId="36038" hidden="1"/>
    <cellStyle name="Uwaga 3" xfId="36036" hidden="1"/>
    <cellStyle name="Uwaga 3" xfId="36031" hidden="1"/>
    <cellStyle name="Uwaga 3" xfId="36023" hidden="1"/>
    <cellStyle name="Uwaga 3" xfId="36021" hidden="1"/>
    <cellStyle name="Uwaga 3" xfId="36017" hidden="1"/>
    <cellStyle name="Uwaga 3" xfId="36008" hidden="1"/>
    <cellStyle name="Uwaga 3" xfId="36005" hidden="1"/>
    <cellStyle name="Uwaga 3" xfId="36000" hidden="1"/>
    <cellStyle name="Uwaga 3" xfId="35993" hidden="1"/>
    <cellStyle name="Uwaga 3" xfId="35989" hidden="1"/>
    <cellStyle name="Uwaga 3" xfId="35984" hidden="1"/>
    <cellStyle name="Uwaga 3" xfId="35978" hidden="1"/>
    <cellStyle name="Uwaga 3" xfId="35974" hidden="1"/>
    <cellStyle name="Uwaga 3" xfId="35969" hidden="1"/>
    <cellStyle name="Uwaga 3" xfId="35963" hidden="1"/>
    <cellStyle name="Uwaga 3" xfId="35960" hidden="1"/>
    <cellStyle name="Uwaga 3" xfId="35956" hidden="1"/>
    <cellStyle name="Uwaga 3" xfId="35947" hidden="1"/>
    <cellStyle name="Uwaga 3" xfId="35942" hidden="1"/>
    <cellStyle name="Uwaga 3" xfId="35937" hidden="1"/>
    <cellStyle name="Uwaga 3" xfId="35932" hidden="1"/>
    <cellStyle name="Uwaga 3" xfId="35927" hidden="1"/>
    <cellStyle name="Uwaga 3" xfId="35922" hidden="1"/>
    <cellStyle name="Uwaga 3" xfId="35917" hidden="1"/>
    <cellStyle name="Uwaga 3" xfId="35912" hidden="1"/>
    <cellStyle name="Uwaga 3" xfId="35907" hidden="1"/>
    <cellStyle name="Uwaga 3" xfId="35903" hidden="1"/>
    <cellStyle name="Uwaga 3" xfId="35898" hidden="1"/>
    <cellStyle name="Uwaga 3" xfId="35893" hidden="1"/>
    <cellStyle name="Uwaga 3" xfId="35888" hidden="1"/>
    <cellStyle name="Uwaga 3" xfId="35884" hidden="1"/>
    <cellStyle name="Uwaga 3" xfId="35880" hidden="1"/>
    <cellStyle name="Uwaga 3" xfId="35873" hidden="1"/>
    <cellStyle name="Uwaga 3" xfId="35869" hidden="1"/>
    <cellStyle name="Uwaga 3" xfId="35864" hidden="1"/>
    <cellStyle name="Uwaga 3" xfId="35858" hidden="1"/>
    <cellStyle name="Uwaga 3" xfId="35854" hidden="1"/>
    <cellStyle name="Uwaga 3" xfId="35849" hidden="1"/>
    <cellStyle name="Uwaga 3" xfId="35843" hidden="1"/>
    <cellStyle name="Uwaga 3" xfId="35839" hidden="1"/>
    <cellStyle name="Uwaga 3" xfId="35835" hidden="1"/>
    <cellStyle name="Uwaga 3" xfId="35828" hidden="1"/>
    <cellStyle name="Uwaga 3" xfId="35824" hidden="1"/>
    <cellStyle name="Uwaga 3" xfId="35820" hidden="1"/>
    <cellStyle name="Uwaga 3" xfId="34827" hidden="1"/>
    <cellStyle name="Uwaga 3" xfId="34826" hidden="1"/>
    <cellStyle name="Uwaga 3" xfId="34825" hidden="1"/>
    <cellStyle name="Uwaga 3" xfId="34818" hidden="1"/>
    <cellStyle name="Uwaga 3" xfId="34817" hidden="1"/>
    <cellStyle name="Uwaga 3" xfId="34816" hidden="1"/>
    <cellStyle name="Uwaga 3" xfId="34809" hidden="1"/>
    <cellStyle name="Uwaga 3" xfId="34808" hidden="1"/>
    <cellStyle name="Uwaga 3" xfId="34807" hidden="1"/>
    <cellStyle name="Uwaga 3" xfId="34800" hidden="1"/>
    <cellStyle name="Uwaga 3" xfId="34799" hidden="1"/>
    <cellStyle name="Uwaga 3" xfId="34798" hidden="1"/>
    <cellStyle name="Uwaga 3" xfId="34791" hidden="1"/>
    <cellStyle name="Uwaga 3" xfId="34790" hidden="1"/>
    <cellStyle name="Uwaga 3" xfId="34789" hidden="1"/>
    <cellStyle name="Uwaga 3" xfId="34782" hidden="1"/>
    <cellStyle name="Uwaga 3" xfId="34781" hidden="1"/>
    <cellStyle name="Uwaga 3" xfId="34779" hidden="1"/>
    <cellStyle name="Uwaga 3" xfId="34773" hidden="1"/>
    <cellStyle name="Uwaga 3" xfId="34772" hidden="1"/>
    <cellStyle name="Uwaga 3" xfId="34770" hidden="1"/>
    <cellStyle name="Uwaga 3" xfId="34764" hidden="1"/>
    <cellStyle name="Uwaga 3" xfId="34763" hidden="1"/>
    <cellStyle name="Uwaga 3" xfId="34761" hidden="1"/>
    <cellStyle name="Uwaga 3" xfId="34755" hidden="1"/>
    <cellStyle name="Uwaga 3" xfId="34754" hidden="1"/>
    <cellStyle name="Uwaga 3" xfId="34752" hidden="1"/>
    <cellStyle name="Uwaga 3" xfId="34746" hidden="1"/>
    <cellStyle name="Uwaga 3" xfId="34745" hidden="1"/>
    <cellStyle name="Uwaga 3" xfId="34743" hidden="1"/>
    <cellStyle name="Uwaga 3" xfId="34737" hidden="1"/>
    <cellStyle name="Uwaga 3" xfId="34736" hidden="1"/>
    <cellStyle name="Uwaga 3" xfId="34734" hidden="1"/>
    <cellStyle name="Uwaga 3" xfId="34728" hidden="1"/>
    <cellStyle name="Uwaga 3" xfId="34727" hidden="1"/>
    <cellStyle name="Uwaga 3" xfId="34725" hidden="1"/>
    <cellStyle name="Uwaga 3" xfId="34719" hidden="1"/>
    <cellStyle name="Uwaga 3" xfId="34718" hidden="1"/>
    <cellStyle name="Uwaga 3" xfId="34716" hidden="1"/>
    <cellStyle name="Uwaga 3" xfId="34710" hidden="1"/>
    <cellStyle name="Uwaga 3" xfId="34709" hidden="1"/>
    <cellStyle name="Uwaga 3" xfId="34707" hidden="1"/>
    <cellStyle name="Uwaga 3" xfId="34701" hidden="1"/>
    <cellStyle name="Uwaga 3" xfId="34700" hidden="1"/>
    <cellStyle name="Uwaga 3" xfId="34698" hidden="1"/>
    <cellStyle name="Uwaga 3" xfId="34692" hidden="1"/>
    <cellStyle name="Uwaga 3" xfId="34691" hidden="1"/>
    <cellStyle name="Uwaga 3" xfId="34689" hidden="1"/>
    <cellStyle name="Uwaga 3" xfId="34683" hidden="1"/>
    <cellStyle name="Uwaga 3" xfId="34682" hidden="1"/>
    <cellStyle name="Uwaga 3" xfId="34680" hidden="1"/>
    <cellStyle name="Uwaga 3" xfId="34674" hidden="1"/>
    <cellStyle name="Uwaga 3" xfId="34673" hidden="1"/>
    <cellStyle name="Uwaga 3" xfId="34670" hidden="1"/>
    <cellStyle name="Uwaga 3" xfId="34665" hidden="1"/>
    <cellStyle name="Uwaga 3" xfId="34663" hidden="1"/>
    <cellStyle name="Uwaga 3" xfId="34660" hidden="1"/>
    <cellStyle name="Uwaga 3" xfId="34656" hidden="1"/>
    <cellStyle name="Uwaga 3" xfId="34655" hidden="1"/>
    <cellStyle name="Uwaga 3" xfId="34652" hidden="1"/>
    <cellStyle name="Uwaga 3" xfId="34647" hidden="1"/>
    <cellStyle name="Uwaga 3" xfId="34646" hidden="1"/>
    <cellStyle name="Uwaga 3" xfId="34644" hidden="1"/>
    <cellStyle name="Uwaga 3" xfId="34638" hidden="1"/>
    <cellStyle name="Uwaga 3" xfId="34637" hidden="1"/>
    <cellStyle name="Uwaga 3" xfId="34635" hidden="1"/>
    <cellStyle name="Uwaga 3" xfId="34629" hidden="1"/>
    <cellStyle name="Uwaga 3" xfId="34628" hidden="1"/>
    <cellStyle name="Uwaga 3" xfId="34626" hidden="1"/>
    <cellStyle name="Uwaga 3" xfId="34620" hidden="1"/>
    <cellStyle name="Uwaga 3" xfId="34619" hidden="1"/>
    <cellStyle name="Uwaga 3" xfId="34617" hidden="1"/>
    <cellStyle name="Uwaga 3" xfId="34611" hidden="1"/>
    <cellStyle name="Uwaga 3" xfId="34610" hidden="1"/>
    <cellStyle name="Uwaga 3" xfId="34608" hidden="1"/>
    <cellStyle name="Uwaga 3" xfId="34602" hidden="1"/>
    <cellStyle name="Uwaga 3" xfId="34601" hidden="1"/>
    <cellStyle name="Uwaga 3" xfId="34598" hidden="1"/>
    <cellStyle name="Uwaga 3" xfId="34593" hidden="1"/>
    <cellStyle name="Uwaga 3" xfId="34591" hidden="1"/>
    <cellStyle name="Uwaga 3" xfId="34588" hidden="1"/>
    <cellStyle name="Uwaga 3" xfId="34584" hidden="1"/>
    <cellStyle name="Uwaga 3" xfId="34582" hidden="1"/>
    <cellStyle name="Uwaga 3" xfId="34579" hidden="1"/>
    <cellStyle name="Uwaga 3" xfId="34575" hidden="1"/>
    <cellStyle name="Uwaga 3" xfId="34574" hidden="1"/>
    <cellStyle name="Uwaga 3" xfId="34572" hidden="1"/>
    <cellStyle name="Uwaga 3" xfId="34566" hidden="1"/>
    <cellStyle name="Uwaga 3" xfId="34564" hidden="1"/>
    <cellStyle name="Uwaga 3" xfId="34561" hidden="1"/>
    <cellStyle name="Uwaga 3" xfId="34557" hidden="1"/>
    <cellStyle name="Uwaga 3" xfId="34555" hidden="1"/>
    <cellStyle name="Uwaga 3" xfId="34552" hidden="1"/>
    <cellStyle name="Uwaga 3" xfId="34548" hidden="1"/>
    <cellStyle name="Uwaga 3" xfId="34546" hidden="1"/>
    <cellStyle name="Uwaga 3" xfId="34543" hidden="1"/>
    <cellStyle name="Uwaga 3" xfId="34539" hidden="1"/>
    <cellStyle name="Uwaga 3" xfId="34537" hidden="1"/>
    <cellStyle name="Uwaga 3" xfId="34535" hidden="1"/>
    <cellStyle name="Uwaga 3" xfId="34530" hidden="1"/>
    <cellStyle name="Uwaga 3" xfId="34528" hidden="1"/>
    <cellStyle name="Uwaga 3" xfId="34526" hidden="1"/>
    <cellStyle name="Uwaga 3" xfId="34521" hidden="1"/>
    <cellStyle name="Uwaga 3" xfId="34519" hidden="1"/>
    <cellStyle name="Uwaga 3" xfId="34516" hidden="1"/>
    <cellStyle name="Uwaga 3" xfId="34512" hidden="1"/>
    <cellStyle name="Uwaga 3" xfId="34510" hidden="1"/>
    <cellStyle name="Uwaga 3" xfId="34508" hidden="1"/>
    <cellStyle name="Uwaga 3" xfId="34503" hidden="1"/>
    <cellStyle name="Uwaga 3" xfId="34501" hidden="1"/>
    <cellStyle name="Uwaga 3" xfId="34499" hidden="1"/>
    <cellStyle name="Uwaga 3" xfId="34493" hidden="1"/>
    <cellStyle name="Uwaga 3" xfId="34490" hidden="1"/>
    <cellStyle name="Uwaga 3" xfId="34487" hidden="1"/>
    <cellStyle name="Uwaga 3" xfId="34484" hidden="1"/>
    <cellStyle name="Uwaga 3" xfId="34481" hidden="1"/>
    <cellStyle name="Uwaga 3" xfId="34478" hidden="1"/>
    <cellStyle name="Uwaga 3" xfId="34475" hidden="1"/>
    <cellStyle name="Uwaga 3" xfId="34472" hidden="1"/>
    <cellStyle name="Uwaga 3" xfId="34469" hidden="1"/>
    <cellStyle name="Uwaga 3" xfId="34467" hidden="1"/>
    <cellStyle name="Uwaga 3" xfId="34465" hidden="1"/>
    <cellStyle name="Uwaga 3" xfId="34462" hidden="1"/>
    <cellStyle name="Uwaga 3" xfId="34458" hidden="1"/>
    <cellStyle name="Uwaga 3" xfId="34455" hidden="1"/>
    <cellStyle name="Uwaga 3" xfId="34452" hidden="1"/>
    <cellStyle name="Uwaga 3" xfId="34448" hidden="1"/>
    <cellStyle name="Uwaga 3" xfId="34445" hidden="1"/>
    <cellStyle name="Uwaga 3" xfId="34442" hidden="1"/>
    <cellStyle name="Uwaga 3" xfId="34440" hidden="1"/>
    <cellStyle name="Uwaga 3" xfId="34437" hidden="1"/>
    <cellStyle name="Uwaga 3" xfId="34434" hidden="1"/>
    <cellStyle name="Uwaga 3" xfId="34431" hidden="1"/>
    <cellStyle name="Uwaga 3" xfId="34429" hidden="1"/>
    <cellStyle name="Uwaga 3" xfId="34427" hidden="1"/>
    <cellStyle name="Uwaga 3" xfId="34422" hidden="1"/>
    <cellStyle name="Uwaga 3" xfId="34419" hidden="1"/>
    <cellStyle name="Uwaga 3" xfId="34416" hidden="1"/>
    <cellStyle name="Uwaga 3" xfId="34412" hidden="1"/>
    <cellStyle name="Uwaga 3" xfId="34409" hidden="1"/>
    <cellStyle name="Uwaga 3" xfId="34406" hidden="1"/>
    <cellStyle name="Uwaga 3" xfId="34403" hidden="1"/>
    <cellStyle name="Uwaga 3" xfId="34400" hidden="1"/>
    <cellStyle name="Uwaga 3" xfId="34397" hidden="1"/>
    <cellStyle name="Uwaga 3" xfId="34395" hidden="1"/>
    <cellStyle name="Uwaga 3" xfId="34393" hidden="1"/>
    <cellStyle name="Uwaga 3" xfId="34390" hidden="1"/>
    <cellStyle name="Uwaga 3" xfId="34385" hidden="1"/>
    <cellStyle name="Uwaga 3" xfId="34382" hidden="1"/>
    <cellStyle name="Uwaga 3" xfId="34379" hidden="1"/>
    <cellStyle name="Uwaga 3" xfId="34375" hidden="1"/>
    <cellStyle name="Uwaga 3" xfId="34372" hidden="1"/>
    <cellStyle name="Uwaga 3" xfId="34370" hidden="1"/>
    <cellStyle name="Uwaga 3" xfId="34367" hidden="1"/>
    <cellStyle name="Uwaga 3" xfId="34364" hidden="1"/>
    <cellStyle name="Uwaga 3" xfId="34361" hidden="1"/>
    <cellStyle name="Uwaga 3" xfId="34359" hidden="1"/>
    <cellStyle name="Uwaga 3" xfId="34356" hidden="1"/>
    <cellStyle name="Uwaga 3" xfId="34353" hidden="1"/>
    <cellStyle name="Uwaga 3" xfId="34350" hidden="1"/>
    <cellStyle name="Uwaga 3" xfId="34348" hidden="1"/>
    <cellStyle name="Uwaga 3" xfId="34346" hidden="1"/>
    <cellStyle name="Uwaga 3" xfId="34341" hidden="1"/>
    <cellStyle name="Uwaga 3" xfId="34339" hidden="1"/>
    <cellStyle name="Uwaga 3" xfId="34336" hidden="1"/>
    <cellStyle name="Uwaga 3" xfId="34332" hidden="1"/>
    <cellStyle name="Uwaga 3" xfId="34330" hidden="1"/>
    <cellStyle name="Uwaga 3" xfId="30969" hidden="1"/>
    <cellStyle name="Uwaga 3" xfId="31504" hidden="1"/>
    <cellStyle name="Uwaga 3" xfId="30972" hidden="1"/>
    <cellStyle name="Uwaga 3" xfId="32467" hidden="1"/>
    <cellStyle name="Uwaga 3" xfId="31501" hidden="1"/>
    <cellStyle name="Uwaga 3" xfId="30975" hidden="1"/>
    <cellStyle name="Uwaga 3" xfId="32464" hidden="1"/>
    <cellStyle name="Uwaga 3" xfId="36758" hidden="1"/>
    <cellStyle name="Uwaga 3" xfId="36759" hidden="1"/>
    <cellStyle name="Uwaga 3" xfId="36761" hidden="1"/>
    <cellStyle name="Uwaga 3" xfId="36773" hidden="1"/>
    <cellStyle name="Uwaga 3" xfId="36774" hidden="1"/>
    <cellStyle name="Uwaga 3" xfId="36779" hidden="1"/>
    <cellStyle name="Uwaga 3" xfId="36788" hidden="1"/>
    <cellStyle name="Uwaga 3" xfId="36789" hidden="1"/>
    <cellStyle name="Uwaga 3" xfId="36794" hidden="1"/>
    <cellStyle name="Uwaga 3" xfId="36803" hidden="1"/>
    <cellStyle name="Uwaga 3" xfId="36804" hidden="1"/>
    <cellStyle name="Uwaga 3" xfId="36805" hidden="1"/>
    <cellStyle name="Uwaga 3" xfId="36818" hidden="1"/>
    <cellStyle name="Uwaga 3" xfId="36823" hidden="1"/>
    <cellStyle name="Uwaga 3" xfId="36828" hidden="1"/>
    <cellStyle name="Uwaga 3" xfId="36838" hidden="1"/>
    <cellStyle name="Uwaga 3" xfId="36843" hidden="1"/>
    <cellStyle name="Uwaga 3" xfId="36847" hidden="1"/>
    <cellStyle name="Uwaga 3" xfId="36854" hidden="1"/>
    <cellStyle name="Uwaga 3" xfId="36859" hidden="1"/>
    <cellStyle name="Uwaga 3" xfId="36862" hidden="1"/>
    <cellStyle name="Uwaga 3" xfId="36868" hidden="1"/>
    <cellStyle name="Uwaga 3" xfId="36873" hidden="1"/>
    <cellStyle name="Uwaga 3" xfId="36877" hidden="1"/>
    <cellStyle name="Uwaga 3" xfId="36878" hidden="1"/>
    <cellStyle name="Uwaga 3" xfId="36879" hidden="1"/>
    <cellStyle name="Uwaga 3" xfId="36883" hidden="1"/>
    <cellStyle name="Uwaga 3" xfId="36895" hidden="1"/>
    <cellStyle name="Uwaga 3" xfId="36900" hidden="1"/>
    <cellStyle name="Uwaga 3" xfId="36905" hidden="1"/>
    <cellStyle name="Uwaga 3" xfId="36910" hidden="1"/>
    <cellStyle name="Uwaga 3" xfId="36915" hidden="1"/>
    <cellStyle name="Uwaga 3" xfId="36920" hidden="1"/>
    <cellStyle name="Uwaga 3" xfId="36924" hidden="1"/>
    <cellStyle name="Uwaga 3" xfId="36928" hidden="1"/>
    <cellStyle name="Uwaga 3" xfId="36933" hidden="1"/>
    <cellStyle name="Uwaga 3" xfId="36938" hidden="1"/>
    <cellStyle name="Uwaga 3" xfId="36939" hidden="1"/>
    <cellStyle name="Uwaga 3" xfId="36941" hidden="1"/>
    <cellStyle name="Uwaga 3" xfId="36954" hidden="1"/>
    <cellStyle name="Uwaga 3" xfId="36958" hidden="1"/>
    <cellStyle name="Uwaga 3" xfId="36963" hidden="1"/>
    <cellStyle name="Uwaga 3" xfId="36970" hidden="1"/>
    <cellStyle name="Uwaga 3" xfId="36974" hidden="1"/>
    <cellStyle name="Uwaga 3" xfId="36979" hidden="1"/>
    <cellStyle name="Uwaga 3" xfId="36984" hidden="1"/>
    <cellStyle name="Uwaga 3" xfId="36987" hidden="1"/>
    <cellStyle name="Uwaga 3" xfId="36992" hidden="1"/>
    <cellStyle name="Uwaga 3" xfId="36998" hidden="1"/>
    <cellStyle name="Uwaga 3" xfId="36999" hidden="1"/>
    <cellStyle name="Uwaga 3" xfId="37002" hidden="1"/>
    <cellStyle name="Uwaga 3" xfId="37015" hidden="1"/>
    <cellStyle name="Uwaga 3" xfId="37019" hidden="1"/>
    <cellStyle name="Uwaga 3" xfId="37024" hidden="1"/>
    <cellStyle name="Uwaga 3" xfId="37031" hidden="1"/>
    <cellStyle name="Uwaga 3" xfId="37036" hidden="1"/>
    <cellStyle name="Uwaga 3" xfId="37040" hidden="1"/>
    <cellStyle name="Uwaga 3" xfId="37045" hidden="1"/>
    <cellStyle name="Uwaga 3" xfId="37049" hidden="1"/>
    <cellStyle name="Uwaga 3" xfId="37054" hidden="1"/>
    <cellStyle name="Uwaga 3" xfId="37058" hidden="1"/>
    <cellStyle name="Uwaga 3" xfId="37059" hidden="1"/>
    <cellStyle name="Uwaga 3" xfId="37061" hidden="1"/>
    <cellStyle name="Uwaga 3" xfId="37073" hidden="1"/>
    <cellStyle name="Uwaga 3" xfId="37074" hidden="1"/>
    <cellStyle name="Uwaga 3" xfId="37076" hidden="1"/>
    <cellStyle name="Uwaga 3" xfId="37088" hidden="1"/>
    <cellStyle name="Uwaga 3" xfId="37090" hidden="1"/>
    <cellStyle name="Uwaga 3" xfId="37093" hidden="1"/>
    <cellStyle name="Uwaga 3" xfId="37103" hidden="1"/>
    <cellStyle name="Uwaga 3" xfId="37104" hidden="1"/>
    <cellStyle name="Uwaga 3" xfId="37106" hidden="1"/>
    <cellStyle name="Uwaga 3" xfId="37118" hidden="1"/>
    <cellStyle name="Uwaga 3" xfId="37119" hidden="1"/>
    <cellStyle name="Uwaga 3" xfId="37120" hidden="1"/>
    <cellStyle name="Uwaga 3" xfId="37134" hidden="1"/>
    <cellStyle name="Uwaga 3" xfId="37137" hidden="1"/>
    <cellStyle name="Uwaga 3" xfId="37141" hidden="1"/>
    <cellStyle name="Uwaga 3" xfId="37149" hidden="1"/>
    <cellStyle name="Uwaga 3" xfId="37152" hidden="1"/>
    <cellStyle name="Uwaga 3" xfId="37156" hidden="1"/>
    <cellStyle name="Uwaga 3" xfId="37164" hidden="1"/>
    <cellStyle name="Uwaga 3" xfId="37167" hidden="1"/>
    <cellStyle name="Uwaga 3" xfId="37171" hidden="1"/>
    <cellStyle name="Uwaga 3" xfId="37178" hidden="1"/>
    <cellStyle name="Uwaga 3" xfId="37179" hidden="1"/>
    <cellStyle name="Uwaga 3" xfId="37181" hidden="1"/>
    <cellStyle name="Uwaga 3" xfId="37194" hidden="1"/>
    <cellStyle name="Uwaga 3" xfId="37197" hidden="1"/>
    <cellStyle name="Uwaga 3" xfId="37200" hidden="1"/>
    <cellStyle name="Uwaga 3" xfId="37209" hidden="1"/>
    <cellStyle name="Uwaga 3" xfId="37212" hidden="1"/>
    <cellStyle name="Uwaga 3" xfId="37216" hidden="1"/>
    <cellStyle name="Uwaga 3" xfId="37224" hidden="1"/>
    <cellStyle name="Uwaga 3" xfId="37226" hidden="1"/>
    <cellStyle name="Uwaga 3" xfId="37229" hidden="1"/>
    <cellStyle name="Uwaga 3" xfId="37238" hidden="1"/>
    <cellStyle name="Uwaga 3" xfId="37239" hidden="1"/>
    <cellStyle name="Uwaga 3" xfId="37240" hidden="1"/>
    <cellStyle name="Uwaga 3" xfId="37253" hidden="1"/>
    <cellStyle name="Uwaga 3" xfId="37254" hidden="1"/>
    <cellStyle name="Uwaga 3" xfId="37256" hidden="1"/>
    <cellStyle name="Uwaga 3" xfId="37268" hidden="1"/>
    <cellStyle name="Uwaga 3" xfId="37269" hidden="1"/>
    <cellStyle name="Uwaga 3" xfId="37271" hidden="1"/>
    <cellStyle name="Uwaga 3" xfId="37283" hidden="1"/>
    <cellStyle name="Uwaga 3" xfId="37284" hidden="1"/>
    <cellStyle name="Uwaga 3" xfId="37286" hidden="1"/>
    <cellStyle name="Uwaga 3" xfId="37298" hidden="1"/>
    <cellStyle name="Uwaga 3" xfId="37299" hidden="1"/>
    <cellStyle name="Uwaga 3" xfId="37300" hidden="1"/>
    <cellStyle name="Uwaga 3" xfId="37314" hidden="1"/>
    <cellStyle name="Uwaga 3" xfId="37316" hidden="1"/>
    <cellStyle name="Uwaga 3" xfId="37319" hidden="1"/>
    <cellStyle name="Uwaga 3" xfId="37329" hidden="1"/>
    <cellStyle name="Uwaga 3" xfId="37332" hidden="1"/>
    <cellStyle name="Uwaga 3" xfId="37335" hidden="1"/>
    <cellStyle name="Uwaga 3" xfId="37344" hidden="1"/>
    <cellStyle name="Uwaga 3" xfId="37346" hidden="1"/>
    <cellStyle name="Uwaga 3" xfId="37349" hidden="1"/>
    <cellStyle name="Uwaga 3" xfId="37358" hidden="1"/>
    <cellStyle name="Uwaga 3" xfId="37359" hidden="1"/>
    <cellStyle name="Uwaga 3" xfId="37360" hidden="1"/>
    <cellStyle name="Uwaga 3" xfId="37373" hidden="1"/>
    <cellStyle name="Uwaga 3" xfId="37375" hidden="1"/>
    <cellStyle name="Uwaga 3" xfId="37377" hidden="1"/>
    <cellStyle name="Uwaga 3" xfId="37388" hidden="1"/>
    <cellStyle name="Uwaga 3" xfId="37390" hidden="1"/>
    <cellStyle name="Uwaga 3" xfId="37392" hidden="1"/>
    <cellStyle name="Uwaga 3" xfId="37403" hidden="1"/>
    <cellStyle name="Uwaga 3" xfId="37405" hidden="1"/>
    <cellStyle name="Uwaga 3" xfId="37407" hidden="1"/>
    <cellStyle name="Uwaga 3" xfId="37418" hidden="1"/>
    <cellStyle name="Uwaga 3" xfId="37419" hidden="1"/>
    <cellStyle name="Uwaga 3" xfId="37420" hidden="1"/>
    <cellStyle name="Uwaga 3" xfId="37433" hidden="1"/>
    <cellStyle name="Uwaga 3" xfId="37435" hidden="1"/>
    <cellStyle name="Uwaga 3" xfId="37437" hidden="1"/>
    <cellStyle name="Uwaga 3" xfId="37448" hidden="1"/>
    <cellStyle name="Uwaga 3" xfId="37450" hidden="1"/>
    <cellStyle name="Uwaga 3" xfId="37452" hidden="1"/>
    <cellStyle name="Uwaga 3" xfId="37463" hidden="1"/>
    <cellStyle name="Uwaga 3" xfId="37465" hidden="1"/>
    <cellStyle name="Uwaga 3" xfId="37466" hidden="1"/>
    <cellStyle name="Uwaga 3" xfId="37478" hidden="1"/>
    <cellStyle name="Uwaga 3" xfId="37479" hidden="1"/>
    <cellStyle name="Uwaga 3" xfId="37480" hidden="1"/>
    <cellStyle name="Uwaga 3" xfId="37493" hidden="1"/>
    <cellStyle name="Uwaga 3" xfId="37495" hidden="1"/>
    <cellStyle name="Uwaga 3" xfId="37497" hidden="1"/>
    <cellStyle name="Uwaga 3" xfId="37508" hidden="1"/>
    <cellStyle name="Uwaga 3" xfId="37510" hidden="1"/>
    <cellStyle name="Uwaga 3" xfId="37512" hidden="1"/>
    <cellStyle name="Uwaga 3" xfId="37523" hidden="1"/>
    <cellStyle name="Uwaga 3" xfId="37525" hidden="1"/>
    <cellStyle name="Uwaga 3" xfId="37527" hidden="1"/>
    <cellStyle name="Uwaga 3" xfId="37538" hidden="1"/>
    <cellStyle name="Uwaga 3" xfId="37539" hidden="1"/>
    <cellStyle name="Uwaga 3" xfId="37541" hidden="1"/>
    <cellStyle name="Uwaga 3" xfId="37552" hidden="1"/>
    <cellStyle name="Uwaga 3" xfId="37554" hidden="1"/>
    <cellStyle name="Uwaga 3" xfId="37555" hidden="1"/>
    <cellStyle name="Uwaga 3" xfId="37564" hidden="1"/>
    <cellStyle name="Uwaga 3" xfId="37567" hidden="1"/>
    <cellStyle name="Uwaga 3" xfId="37569" hidden="1"/>
    <cellStyle name="Uwaga 3" xfId="37580" hidden="1"/>
    <cellStyle name="Uwaga 3" xfId="37582" hidden="1"/>
    <cellStyle name="Uwaga 3" xfId="37584" hidden="1"/>
    <cellStyle name="Uwaga 3" xfId="37596" hidden="1"/>
    <cellStyle name="Uwaga 3" xfId="37598" hidden="1"/>
    <cellStyle name="Uwaga 3" xfId="37600" hidden="1"/>
    <cellStyle name="Uwaga 3" xfId="37608" hidden="1"/>
    <cellStyle name="Uwaga 3" xfId="37610" hidden="1"/>
    <cellStyle name="Uwaga 3" xfId="37613" hidden="1"/>
    <cellStyle name="Uwaga 3" xfId="37603" hidden="1"/>
    <cellStyle name="Uwaga 3" xfId="37602" hidden="1"/>
    <cellStyle name="Uwaga 3" xfId="37601" hidden="1"/>
    <cellStyle name="Uwaga 3" xfId="37588" hidden="1"/>
    <cellStyle name="Uwaga 3" xfId="37587" hidden="1"/>
    <cellStyle name="Uwaga 3" xfId="37586" hidden="1"/>
    <cellStyle name="Uwaga 3" xfId="37573" hidden="1"/>
    <cellStyle name="Uwaga 3" xfId="37572" hidden="1"/>
    <cellStyle name="Uwaga 3" xfId="37571" hidden="1"/>
    <cellStyle name="Uwaga 3" xfId="37558" hidden="1"/>
    <cellStyle name="Uwaga 3" xfId="37557" hidden="1"/>
    <cellStyle name="Uwaga 3" xfId="37556" hidden="1"/>
    <cellStyle name="Uwaga 3" xfId="37543" hidden="1"/>
    <cellStyle name="Uwaga 3" xfId="37542" hidden="1"/>
    <cellStyle name="Uwaga 3" xfId="37540" hidden="1"/>
    <cellStyle name="Uwaga 3" xfId="37529" hidden="1"/>
    <cellStyle name="Uwaga 3" xfId="37526" hidden="1"/>
    <cellStyle name="Uwaga 3" xfId="37524" hidden="1"/>
    <cellStyle name="Uwaga 3" xfId="37514" hidden="1"/>
    <cellStyle name="Uwaga 3" xfId="37511" hidden="1"/>
    <cellStyle name="Uwaga 3" xfId="37509" hidden="1"/>
    <cellStyle name="Uwaga 3" xfId="37499" hidden="1"/>
    <cellStyle name="Uwaga 3" xfId="37496" hidden="1"/>
    <cellStyle name="Uwaga 3" xfId="37494" hidden="1"/>
    <cellStyle name="Uwaga 3" xfId="37484" hidden="1"/>
    <cellStyle name="Uwaga 3" xfId="37482" hidden="1"/>
    <cellStyle name="Uwaga 3" xfId="37481" hidden="1"/>
    <cellStyle name="Uwaga 3" xfId="37469" hidden="1"/>
    <cellStyle name="Uwaga 3" xfId="37467" hidden="1"/>
    <cellStyle name="Uwaga 3" xfId="37464" hidden="1"/>
    <cellStyle name="Uwaga 3" xfId="37454" hidden="1"/>
    <cellStyle name="Uwaga 3" xfId="37451" hidden="1"/>
    <cellStyle name="Uwaga 3" xfId="37449" hidden="1"/>
    <cellStyle name="Uwaga 3" xfId="37439" hidden="1"/>
    <cellStyle name="Uwaga 3" xfId="37436" hidden="1"/>
    <cellStyle name="Uwaga 3" xfId="37434" hidden="1"/>
    <cellStyle name="Uwaga 3" xfId="37424" hidden="1"/>
    <cellStyle name="Uwaga 3" xfId="37422" hidden="1"/>
    <cellStyle name="Uwaga 3" xfId="37421" hidden="1"/>
    <cellStyle name="Uwaga 3" xfId="37409" hidden="1"/>
    <cellStyle name="Uwaga 3" xfId="37406" hidden="1"/>
    <cellStyle name="Uwaga 3" xfId="37404" hidden="1"/>
    <cellStyle name="Uwaga 3" xfId="37394" hidden="1"/>
    <cellStyle name="Uwaga 3" xfId="37391" hidden="1"/>
    <cellStyle name="Uwaga 3" xfId="37389" hidden="1"/>
    <cellStyle name="Uwaga 3" xfId="37379" hidden="1"/>
    <cellStyle name="Uwaga 3" xfId="37376" hidden="1"/>
    <cellStyle name="Uwaga 3" xfId="37374" hidden="1"/>
    <cellStyle name="Uwaga 3" xfId="37364" hidden="1"/>
    <cellStyle name="Uwaga 3" xfId="37362" hidden="1"/>
    <cellStyle name="Uwaga 3" xfId="37361" hidden="1"/>
    <cellStyle name="Uwaga 3" xfId="37348" hidden="1"/>
    <cellStyle name="Uwaga 3" xfId="37345" hidden="1"/>
    <cellStyle name="Uwaga 3" xfId="37343" hidden="1"/>
    <cellStyle name="Uwaga 3" xfId="37333" hidden="1"/>
    <cellStyle name="Uwaga 3" xfId="37330" hidden="1"/>
    <cellStyle name="Uwaga 3" xfId="37328" hidden="1"/>
    <cellStyle name="Uwaga 3" xfId="37318" hidden="1"/>
    <cellStyle name="Uwaga 3" xfId="37315" hidden="1"/>
    <cellStyle name="Uwaga 3" xfId="37313" hidden="1"/>
    <cellStyle name="Uwaga 3" xfId="37304" hidden="1"/>
    <cellStyle name="Uwaga 3" xfId="37302" hidden="1"/>
    <cellStyle name="Uwaga 3" xfId="37301" hidden="1"/>
    <cellStyle name="Uwaga 3" xfId="37289" hidden="1"/>
    <cellStyle name="Uwaga 3" xfId="37287" hidden="1"/>
    <cellStyle name="Uwaga 3" xfId="37285" hidden="1"/>
    <cellStyle name="Uwaga 3" xfId="37274" hidden="1"/>
    <cellStyle name="Uwaga 3" xfId="37272" hidden="1"/>
    <cellStyle name="Uwaga 3" xfId="37270" hidden="1"/>
    <cellStyle name="Uwaga 3" xfId="37259" hidden="1"/>
    <cellStyle name="Uwaga 3" xfId="37257" hidden="1"/>
    <cellStyle name="Uwaga 3" xfId="37255" hidden="1"/>
    <cellStyle name="Uwaga 3" xfId="37244" hidden="1"/>
    <cellStyle name="Uwaga 3" xfId="37242" hidden="1"/>
    <cellStyle name="Uwaga 3" xfId="37241" hidden="1"/>
    <cellStyle name="Uwaga 3" xfId="37228" hidden="1"/>
    <cellStyle name="Uwaga 3" xfId="37225" hidden="1"/>
    <cellStyle name="Uwaga 3" xfId="37223" hidden="1"/>
    <cellStyle name="Uwaga 3" xfId="37213" hidden="1"/>
    <cellStyle name="Uwaga 3" xfId="37210" hidden="1"/>
    <cellStyle name="Uwaga 3" xfId="37208" hidden="1"/>
    <cellStyle name="Uwaga 3" xfId="37198" hidden="1"/>
    <cellStyle name="Uwaga 3" xfId="37195" hidden="1"/>
    <cellStyle name="Uwaga 3" xfId="37193" hidden="1"/>
    <cellStyle name="Uwaga 3" xfId="37184" hidden="1"/>
    <cellStyle name="Uwaga 3" xfId="37182" hidden="1"/>
    <cellStyle name="Uwaga 3" xfId="37180" hidden="1"/>
    <cellStyle name="Uwaga 3" xfId="37168" hidden="1"/>
    <cellStyle name="Uwaga 3" xfId="37165" hidden="1"/>
    <cellStyle name="Uwaga 3" xfId="37163" hidden="1"/>
    <cellStyle name="Uwaga 3" xfId="37153" hidden="1"/>
    <cellStyle name="Uwaga 3" xfId="37150" hidden="1"/>
    <cellStyle name="Uwaga 3" xfId="37148" hidden="1"/>
    <cellStyle name="Uwaga 3" xfId="37138" hidden="1"/>
    <cellStyle name="Uwaga 3" xfId="37135" hidden="1"/>
    <cellStyle name="Uwaga 3" xfId="37133" hidden="1"/>
    <cellStyle name="Uwaga 3" xfId="37126" hidden="1"/>
    <cellStyle name="Uwaga 3" xfId="37123" hidden="1"/>
    <cellStyle name="Uwaga 3" xfId="37121" hidden="1"/>
    <cellStyle name="Uwaga 3" xfId="37111" hidden="1"/>
    <cellStyle name="Uwaga 3" xfId="37108" hidden="1"/>
    <cellStyle name="Uwaga 3" xfId="37105" hidden="1"/>
    <cellStyle name="Uwaga 3" xfId="37096" hidden="1"/>
    <cellStyle name="Uwaga 3" xfId="37092" hidden="1"/>
    <cellStyle name="Uwaga 3" xfId="37089" hidden="1"/>
    <cellStyle name="Uwaga 3" xfId="37081" hidden="1"/>
    <cellStyle name="Uwaga 3" xfId="37078" hidden="1"/>
    <cellStyle name="Uwaga 3" xfId="37075" hidden="1"/>
    <cellStyle name="Uwaga 3" xfId="37066" hidden="1"/>
    <cellStyle name="Uwaga 3" xfId="37063" hidden="1"/>
    <cellStyle name="Uwaga 3" xfId="37060" hidden="1"/>
    <cellStyle name="Uwaga 3" xfId="37050" hidden="1"/>
    <cellStyle name="Uwaga 3" xfId="37046" hidden="1"/>
    <cellStyle name="Uwaga 3" xfId="37043" hidden="1"/>
    <cellStyle name="Uwaga 3" xfId="37034" hidden="1"/>
    <cellStyle name="Uwaga 3" xfId="37030" hidden="1"/>
    <cellStyle name="Uwaga 3" xfId="37028" hidden="1"/>
    <cellStyle name="Uwaga 3" xfId="37020" hidden="1"/>
    <cellStyle name="Uwaga 3" xfId="37016" hidden="1"/>
    <cellStyle name="Uwaga 3" xfId="37013" hidden="1"/>
    <cellStyle name="Uwaga 3" xfId="37006" hidden="1"/>
    <cellStyle name="Uwaga 3" xfId="37003" hidden="1"/>
    <cellStyle name="Uwaga 3" xfId="37000" hidden="1"/>
    <cellStyle name="Uwaga 3" xfId="36991" hidden="1"/>
    <cellStyle name="Uwaga 3" xfId="36986" hidden="1"/>
    <cellStyle name="Uwaga 3" xfId="36983" hidden="1"/>
    <cellStyle name="Uwaga 3" xfId="36976" hidden="1"/>
    <cellStyle name="Uwaga 3" xfId="36971" hidden="1"/>
    <cellStyle name="Uwaga 3" xfId="36968" hidden="1"/>
    <cellStyle name="Uwaga 3" xfId="36961" hidden="1"/>
    <cellStyle name="Uwaga 3" xfId="36956" hidden="1"/>
    <cellStyle name="Uwaga 3" xfId="36953" hidden="1"/>
    <cellStyle name="Uwaga 3" xfId="36947" hidden="1"/>
    <cellStyle name="Uwaga 3" xfId="36943" hidden="1"/>
    <cellStyle name="Uwaga 3" xfId="36940" hidden="1"/>
    <cellStyle name="Uwaga 3" xfId="36932" hidden="1"/>
    <cellStyle name="Uwaga 3" xfId="36927" hidden="1"/>
    <cellStyle name="Uwaga 3" xfId="36923" hidden="1"/>
    <cellStyle name="Uwaga 3" xfId="36917" hidden="1"/>
    <cellStyle name="Uwaga 3" xfId="36912" hidden="1"/>
    <cellStyle name="Uwaga 3" xfId="36908" hidden="1"/>
    <cellStyle name="Uwaga 3" xfId="36902" hidden="1"/>
    <cellStyle name="Uwaga 3" xfId="36897" hidden="1"/>
    <cellStyle name="Uwaga 3" xfId="36893" hidden="1"/>
    <cellStyle name="Uwaga 3" xfId="36888" hidden="1"/>
    <cellStyle name="Uwaga 3" xfId="36884" hidden="1"/>
    <cellStyle name="Uwaga 3" xfId="36880" hidden="1"/>
    <cellStyle name="Uwaga 3" xfId="36872" hidden="1"/>
    <cellStyle name="Uwaga 3" xfId="36867" hidden="1"/>
    <cellStyle name="Uwaga 3" xfId="36863" hidden="1"/>
    <cellStyle name="Uwaga 3" xfId="36857" hidden="1"/>
    <cellStyle name="Uwaga 3" xfId="36852" hidden="1"/>
    <cellStyle name="Uwaga 3" xfId="36848" hidden="1"/>
    <cellStyle name="Uwaga 3" xfId="36842" hidden="1"/>
    <cellStyle name="Uwaga 3" xfId="36837" hidden="1"/>
    <cellStyle name="Uwaga 3" xfId="36833" hidden="1"/>
    <cellStyle name="Uwaga 3" xfId="36829" hidden="1"/>
    <cellStyle name="Uwaga 3" xfId="36824" hidden="1"/>
    <cellStyle name="Uwaga 3" xfId="36819" hidden="1"/>
    <cellStyle name="Uwaga 3" xfId="36814" hidden="1"/>
    <cellStyle name="Uwaga 3" xfId="36810" hidden="1"/>
    <cellStyle name="Uwaga 3" xfId="36806" hidden="1"/>
    <cellStyle name="Uwaga 3" xfId="36799" hidden="1"/>
    <cellStyle name="Uwaga 3" xfId="36795" hidden="1"/>
    <cellStyle name="Uwaga 3" xfId="36790" hidden="1"/>
    <cellStyle name="Uwaga 3" xfId="36784" hidden="1"/>
    <cellStyle name="Uwaga 3" xfId="36780" hidden="1"/>
    <cellStyle name="Uwaga 3" xfId="36775" hidden="1"/>
    <cellStyle name="Uwaga 3" xfId="36769" hidden="1"/>
    <cellStyle name="Uwaga 3" xfId="36765" hidden="1"/>
    <cellStyle name="Uwaga 3" xfId="36760" hidden="1"/>
    <cellStyle name="Uwaga 3" xfId="36754" hidden="1"/>
    <cellStyle name="Uwaga 3" xfId="36750" hidden="1"/>
    <cellStyle name="Uwaga 3" xfId="36746" hidden="1"/>
    <cellStyle name="Uwaga 3" xfId="37606" hidden="1"/>
    <cellStyle name="Uwaga 3" xfId="37605" hidden="1"/>
    <cellStyle name="Uwaga 3" xfId="37604" hidden="1"/>
    <cellStyle name="Uwaga 3" xfId="37591" hidden="1"/>
    <cellStyle name="Uwaga 3" xfId="37590" hidden="1"/>
    <cellStyle name="Uwaga 3" xfId="37589" hidden="1"/>
    <cellStyle name="Uwaga 3" xfId="37576" hidden="1"/>
    <cellStyle name="Uwaga 3" xfId="37575" hidden="1"/>
    <cellStyle name="Uwaga 3" xfId="37574" hidden="1"/>
    <cellStyle name="Uwaga 3" xfId="37561" hidden="1"/>
    <cellStyle name="Uwaga 3" xfId="37560" hidden="1"/>
    <cellStyle name="Uwaga 3" xfId="37559" hidden="1"/>
    <cellStyle name="Uwaga 3" xfId="37546" hidden="1"/>
    <cellStyle name="Uwaga 3" xfId="37545" hidden="1"/>
    <cellStyle name="Uwaga 3" xfId="37544" hidden="1"/>
    <cellStyle name="Uwaga 3" xfId="37532" hidden="1"/>
    <cellStyle name="Uwaga 3" xfId="37530" hidden="1"/>
    <cellStyle name="Uwaga 3" xfId="37528" hidden="1"/>
    <cellStyle name="Uwaga 3" xfId="37517" hidden="1"/>
    <cellStyle name="Uwaga 3" xfId="37515" hidden="1"/>
    <cellStyle name="Uwaga 3" xfId="37513" hidden="1"/>
    <cellStyle name="Uwaga 3" xfId="37502" hidden="1"/>
    <cellStyle name="Uwaga 3" xfId="37500" hidden="1"/>
    <cellStyle name="Uwaga 3" xfId="37498" hidden="1"/>
    <cellStyle name="Uwaga 3" xfId="37487" hidden="1"/>
    <cellStyle name="Uwaga 3" xfId="37485" hidden="1"/>
    <cellStyle name="Uwaga 3" xfId="37483" hidden="1"/>
    <cellStyle name="Uwaga 3" xfId="37472" hidden="1"/>
    <cellStyle name="Uwaga 3" xfId="37470" hidden="1"/>
    <cellStyle name="Uwaga 3" xfId="37468" hidden="1"/>
    <cellStyle name="Uwaga 3" xfId="37457" hidden="1"/>
    <cellStyle name="Uwaga 3" xfId="37455" hidden="1"/>
    <cellStyle name="Uwaga 3" xfId="37453" hidden="1"/>
    <cellStyle name="Uwaga 3" xfId="37442" hidden="1"/>
    <cellStyle name="Uwaga 3" xfId="37440" hidden="1"/>
    <cellStyle name="Uwaga 3" xfId="37438" hidden="1"/>
    <cellStyle name="Uwaga 3" xfId="37427" hidden="1"/>
    <cellStyle name="Uwaga 3" xfId="37425" hidden="1"/>
    <cellStyle name="Uwaga 3" xfId="37423" hidden="1"/>
    <cellStyle name="Uwaga 3" xfId="37412" hidden="1"/>
    <cellStyle name="Uwaga 3" xfId="37410" hidden="1"/>
    <cellStyle name="Uwaga 3" xfId="37408" hidden="1"/>
    <cellStyle name="Uwaga 3" xfId="37397" hidden="1"/>
    <cellStyle name="Uwaga 3" xfId="37395" hidden="1"/>
    <cellStyle name="Uwaga 3" xfId="37393" hidden="1"/>
    <cellStyle name="Uwaga 3" xfId="37382" hidden="1"/>
    <cellStyle name="Uwaga 3" xfId="37380" hidden="1"/>
    <cellStyle name="Uwaga 3" xfId="37378" hidden="1"/>
    <cellStyle name="Uwaga 3" xfId="37367" hidden="1"/>
    <cellStyle name="Uwaga 3" xfId="37365" hidden="1"/>
    <cellStyle name="Uwaga 3" xfId="37363" hidden="1"/>
    <cellStyle name="Uwaga 3" xfId="37352" hidden="1"/>
    <cellStyle name="Uwaga 3" xfId="37350" hidden="1"/>
    <cellStyle name="Uwaga 3" xfId="37347" hidden="1"/>
    <cellStyle name="Uwaga 3" xfId="37337" hidden="1"/>
    <cellStyle name="Uwaga 3" xfId="37334" hidden="1"/>
    <cellStyle name="Uwaga 3" xfId="37331" hidden="1"/>
    <cellStyle name="Uwaga 3" xfId="37322" hidden="1"/>
    <cellStyle name="Uwaga 3" xfId="37320" hidden="1"/>
    <cellStyle name="Uwaga 3" xfId="37317" hidden="1"/>
    <cellStyle name="Uwaga 3" xfId="37307" hidden="1"/>
    <cellStyle name="Uwaga 3" xfId="37305" hidden="1"/>
    <cellStyle name="Uwaga 3" xfId="37303" hidden="1"/>
    <cellStyle name="Uwaga 3" xfId="37292" hidden="1"/>
    <cellStyle name="Uwaga 3" xfId="37290" hidden="1"/>
    <cellStyle name="Uwaga 3" xfId="37288" hidden="1"/>
    <cellStyle name="Uwaga 3" xfId="37277" hidden="1"/>
    <cellStyle name="Uwaga 3" xfId="37275" hidden="1"/>
    <cellStyle name="Uwaga 3" xfId="37273" hidden="1"/>
    <cellStyle name="Uwaga 3" xfId="37262" hidden="1"/>
    <cellStyle name="Uwaga 3" xfId="37260" hidden="1"/>
    <cellStyle name="Uwaga 3" xfId="37258" hidden="1"/>
    <cellStyle name="Uwaga 3" xfId="37247" hidden="1"/>
    <cellStyle name="Uwaga 3" xfId="37245" hidden="1"/>
    <cellStyle name="Uwaga 3" xfId="37243" hidden="1"/>
    <cellStyle name="Uwaga 3" xfId="37232" hidden="1"/>
    <cellStyle name="Uwaga 3" xfId="37230" hidden="1"/>
    <cellStyle name="Uwaga 3" xfId="37227" hidden="1"/>
    <cellStyle name="Uwaga 3" xfId="37217" hidden="1"/>
    <cellStyle name="Uwaga 3" xfId="37214" hidden="1"/>
    <cellStyle name="Uwaga 3" xfId="37211" hidden="1"/>
    <cellStyle name="Uwaga 3" xfId="37202" hidden="1"/>
    <cellStyle name="Uwaga 3" xfId="37199" hidden="1"/>
    <cellStyle name="Uwaga 3" xfId="37196" hidden="1"/>
    <cellStyle name="Uwaga 3" xfId="37187" hidden="1"/>
    <cellStyle name="Uwaga 3" xfId="37185" hidden="1"/>
    <cellStyle name="Uwaga 3" xfId="37183" hidden="1"/>
    <cellStyle name="Uwaga 3" xfId="37172" hidden="1"/>
    <cellStyle name="Uwaga 3" xfId="37169" hidden="1"/>
    <cellStyle name="Uwaga 3" xfId="37166" hidden="1"/>
    <cellStyle name="Uwaga 3" xfId="37157" hidden="1"/>
    <cellStyle name="Uwaga 3" xfId="37154" hidden="1"/>
    <cellStyle name="Uwaga 3" xfId="37151" hidden="1"/>
    <cellStyle name="Uwaga 3" xfId="37142" hidden="1"/>
    <cellStyle name="Uwaga 3" xfId="37139" hidden="1"/>
    <cellStyle name="Uwaga 3" xfId="37136" hidden="1"/>
    <cellStyle name="Uwaga 3" xfId="37129" hidden="1"/>
    <cellStyle name="Uwaga 3" xfId="37125" hidden="1"/>
    <cellStyle name="Uwaga 3" xfId="37122" hidden="1"/>
    <cellStyle name="Uwaga 3" xfId="37114" hidden="1"/>
    <cellStyle name="Uwaga 3" xfId="37110" hidden="1"/>
    <cellStyle name="Uwaga 3" xfId="37107" hidden="1"/>
    <cellStyle name="Uwaga 3" xfId="37099" hidden="1"/>
    <cellStyle name="Uwaga 3" xfId="37095" hidden="1"/>
    <cellStyle name="Uwaga 3" xfId="37091" hidden="1"/>
    <cellStyle name="Uwaga 3" xfId="37084" hidden="1"/>
    <cellStyle name="Uwaga 3" xfId="37080" hidden="1"/>
    <cellStyle name="Uwaga 3" xfId="37077" hidden="1"/>
    <cellStyle name="Uwaga 3" xfId="37069" hidden="1"/>
    <cellStyle name="Uwaga 3" xfId="37065" hidden="1"/>
    <cellStyle name="Uwaga 3" xfId="37062" hidden="1"/>
    <cellStyle name="Uwaga 3" xfId="37053" hidden="1"/>
    <cellStyle name="Uwaga 3" xfId="37048" hidden="1"/>
    <cellStyle name="Uwaga 3" xfId="37044" hidden="1"/>
    <cellStyle name="Uwaga 3" xfId="37038" hidden="1"/>
    <cellStyle name="Uwaga 3" xfId="37033" hidden="1"/>
    <cellStyle name="Uwaga 3" xfId="37029" hidden="1"/>
    <cellStyle name="Uwaga 3" xfId="37023" hidden="1"/>
    <cellStyle name="Uwaga 3" xfId="37018" hidden="1"/>
    <cellStyle name="Uwaga 3" xfId="37014" hidden="1"/>
    <cellStyle name="Uwaga 3" xfId="37009" hidden="1"/>
    <cellStyle name="Uwaga 3" xfId="37005" hidden="1"/>
    <cellStyle name="Uwaga 3" xfId="37001" hidden="1"/>
    <cellStyle name="Uwaga 3" xfId="36994" hidden="1"/>
    <cellStyle name="Uwaga 3" xfId="36989" hidden="1"/>
    <cellStyle name="Uwaga 3" xfId="36985" hidden="1"/>
    <cellStyle name="Uwaga 3" xfId="36978" hidden="1"/>
    <cellStyle name="Uwaga 3" xfId="36973" hidden="1"/>
    <cellStyle name="Uwaga 3" xfId="36969" hidden="1"/>
    <cellStyle name="Uwaga 3" xfId="36964" hidden="1"/>
    <cellStyle name="Uwaga 3" xfId="36959" hidden="1"/>
    <cellStyle name="Uwaga 3" xfId="36955" hidden="1"/>
    <cellStyle name="Uwaga 3" xfId="36949" hidden="1"/>
    <cellStyle name="Uwaga 3" xfId="36945" hidden="1"/>
    <cellStyle name="Uwaga 3" xfId="36942" hidden="1"/>
    <cellStyle name="Uwaga 3" xfId="36935" hidden="1"/>
    <cellStyle name="Uwaga 3" xfId="36930" hidden="1"/>
    <cellStyle name="Uwaga 3" xfId="36925" hidden="1"/>
    <cellStyle name="Uwaga 3" xfId="36919" hidden="1"/>
    <cellStyle name="Uwaga 3" xfId="36914" hidden="1"/>
    <cellStyle name="Uwaga 3" xfId="36909" hidden="1"/>
    <cellStyle name="Uwaga 3" xfId="36904" hidden="1"/>
    <cellStyle name="Uwaga 3" xfId="36899" hidden="1"/>
    <cellStyle name="Uwaga 3" xfId="36894" hidden="1"/>
    <cellStyle name="Uwaga 3" xfId="36890" hidden="1"/>
    <cellStyle name="Uwaga 3" xfId="36886" hidden="1"/>
    <cellStyle name="Uwaga 3" xfId="36881" hidden="1"/>
    <cellStyle name="Uwaga 3" xfId="36874" hidden="1"/>
    <cellStyle name="Uwaga 3" xfId="36869" hidden="1"/>
    <cellStyle name="Uwaga 3" xfId="36864" hidden="1"/>
    <cellStyle name="Uwaga 3" xfId="36858" hidden="1"/>
    <cellStyle name="Uwaga 3" xfId="36853" hidden="1"/>
    <cellStyle name="Uwaga 3" xfId="36849" hidden="1"/>
    <cellStyle name="Uwaga 3" xfId="36844" hidden="1"/>
    <cellStyle name="Uwaga 3" xfId="36839" hidden="1"/>
    <cellStyle name="Uwaga 3" xfId="36834" hidden="1"/>
    <cellStyle name="Uwaga 3" xfId="36830" hidden="1"/>
    <cellStyle name="Uwaga 3" xfId="36825" hidden="1"/>
    <cellStyle name="Uwaga 3" xfId="36820" hidden="1"/>
    <cellStyle name="Uwaga 3" xfId="36815" hidden="1"/>
    <cellStyle name="Uwaga 3" xfId="36811" hidden="1"/>
    <cellStyle name="Uwaga 3" xfId="36807" hidden="1"/>
    <cellStyle name="Uwaga 3" xfId="36800" hidden="1"/>
    <cellStyle name="Uwaga 3" xfId="36796" hidden="1"/>
    <cellStyle name="Uwaga 3" xfId="36791" hidden="1"/>
    <cellStyle name="Uwaga 3" xfId="36785" hidden="1"/>
    <cellStyle name="Uwaga 3" xfId="36781" hidden="1"/>
    <cellStyle name="Uwaga 3" xfId="36776" hidden="1"/>
    <cellStyle name="Uwaga 3" xfId="36770" hidden="1"/>
    <cellStyle name="Uwaga 3" xfId="36766" hidden="1"/>
    <cellStyle name="Uwaga 3" xfId="36762" hidden="1"/>
    <cellStyle name="Uwaga 3" xfId="36755" hidden="1"/>
    <cellStyle name="Uwaga 3" xfId="36751" hidden="1"/>
    <cellStyle name="Uwaga 3" xfId="36747" hidden="1"/>
    <cellStyle name="Uwaga 3" xfId="37611" hidden="1"/>
    <cellStyle name="Uwaga 3" xfId="37609" hidden="1"/>
    <cellStyle name="Uwaga 3" xfId="37607" hidden="1"/>
    <cellStyle name="Uwaga 3" xfId="37594" hidden="1"/>
    <cellStyle name="Uwaga 3" xfId="37593" hidden="1"/>
    <cellStyle name="Uwaga 3" xfId="37592" hidden="1"/>
    <cellStyle name="Uwaga 3" xfId="37579" hidden="1"/>
    <cellStyle name="Uwaga 3" xfId="37578" hidden="1"/>
    <cellStyle name="Uwaga 3" xfId="37577" hidden="1"/>
    <cellStyle name="Uwaga 3" xfId="37565" hidden="1"/>
    <cellStyle name="Uwaga 3" xfId="37563" hidden="1"/>
    <cellStyle name="Uwaga 3" xfId="37562" hidden="1"/>
    <cellStyle name="Uwaga 3" xfId="37549" hidden="1"/>
    <cellStyle name="Uwaga 3" xfId="37548" hidden="1"/>
    <cellStyle name="Uwaga 3" xfId="37547" hidden="1"/>
    <cellStyle name="Uwaga 3" xfId="37535" hidden="1"/>
    <cellStyle name="Uwaga 3" xfId="37533" hidden="1"/>
    <cellStyle name="Uwaga 3" xfId="37531" hidden="1"/>
    <cellStyle name="Uwaga 3" xfId="37520" hidden="1"/>
    <cellStyle name="Uwaga 3" xfId="37518" hidden="1"/>
    <cellStyle name="Uwaga 3" xfId="37516" hidden="1"/>
    <cellStyle name="Uwaga 3" xfId="37505" hidden="1"/>
    <cellStyle name="Uwaga 3" xfId="37503" hidden="1"/>
    <cellStyle name="Uwaga 3" xfId="37501" hidden="1"/>
    <cellStyle name="Uwaga 3" xfId="37490" hidden="1"/>
    <cellStyle name="Uwaga 3" xfId="37488" hidden="1"/>
    <cellStyle name="Uwaga 3" xfId="37486" hidden="1"/>
    <cellStyle name="Uwaga 3" xfId="37475" hidden="1"/>
    <cellStyle name="Uwaga 3" xfId="37473" hidden="1"/>
    <cellStyle name="Uwaga 3" xfId="37471" hidden="1"/>
    <cellStyle name="Uwaga 3" xfId="37460" hidden="1"/>
    <cellStyle name="Uwaga 3" xfId="37458" hidden="1"/>
    <cellStyle name="Uwaga 3" xfId="37456" hidden="1"/>
    <cellStyle name="Uwaga 3" xfId="37445" hidden="1"/>
    <cellStyle name="Uwaga 3" xfId="37443" hidden="1"/>
    <cellStyle name="Uwaga 3" xfId="37441" hidden="1"/>
    <cellStyle name="Uwaga 3" xfId="37430" hidden="1"/>
    <cellStyle name="Uwaga 3" xfId="37428" hidden="1"/>
    <cellStyle name="Uwaga 3" xfId="37426" hidden="1"/>
    <cellStyle name="Uwaga 3" xfId="37415" hidden="1"/>
    <cellStyle name="Uwaga 3" xfId="37413" hidden="1"/>
    <cellStyle name="Uwaga 3" xfId="37411" hidden="1"/>
    <cellStyle name="Uwaga 3" xfId="37400" hidden="1"/>
    <cellStyle name="Uwaga 3" xfId="37398" hidden="1"/>
    <cellStyle name="Uwaga 3" xfId="37396" hidden="1"/>
    <cellStyle name="Uwaga 3" xfId="37385" hidden="1"/>
    <cellStyle name="Uwaga 3" xfId="37383" hidden="1"/>
    <cellStyle name="Uwaga 3" xfId="37381" hidden="1"/>
    <cellStyle name="Uwaga 3" xfId="37370" hidden="1"/>
    <cellStyle name="Uwaga 3" xfId="37368" hidden="1"/>
    <cellStyle name="Uwaga 3" xfId="37366" hidden="1"/>
    <cellStyle name="Uwaga 3" xfId="37355" hidden="1"/>
    <cellStyle name="Uwaga 3" xfId="37353" hidden="1"/>
    <cellStyle name="Uwaga 3" xfId="37351" hidden="1"/>
    <cellStyle name="Uwaga 3" xfId="37340" hidden="1"/>
    <cellStyle name="Uwaga 3" xfId="37338" hidden="1"/>
    <cellStyle name="Uwaga 3" xfId="37336" hidden="1"/>
    <cellStyle name="Uwaga 3" xfId="37325" hidden="1"/>
    <cellStyle name="Uwaga 3" xfId="37323" hidden="1"/>
    <cellStyle name="Uwaga 3" xfId="37321" hidden="1"/>
    <cellStyle name="Uwaga 3" xfId="37310" hidden="1"/>
    <cellStyle name="Uwaga 3" xfId="37308" hidden="1"/>
    <cellStyle name="Uwaga 3" xfId="37306" hidden="1"/>
    <cellStyle name="Uwaga 3" xfId="37295" hidden="1"/>
    <cellStyle name="Uwaga 3" xfId="37293" hidden="1"/>
    <cellStyle name="Uwaga 3" xfId="37291" hidden="1"/>
    <cellStyle name="Uwaga 3" xfId="37280" hidden="1"/>
    <cellStyle name="Uwaga 3" xfId="37278" hidden="1"/>
    <cellStyle name="Uwaga 3" xfId="37276" hidden="1"/>
    <cellStyle name="Uwaga 3" xfId="37265" hidden="1"/>
    <cellStyle name="Uwaga 3" xfId="37263" hidden="1"/>
    <cellStyle name="Uwaga 3" xfId="37261" hidden="1"/>
    <cellStyle name="Uwaga 3" xfId="37250" hidden="1"/>
    <cellStyle name="Uwaga 3" xfId="37248" hidden="1"/>
    <cellStyle name="Uwaga 3" xfId="37246" hidden="1"/>
    <cellStyle name="Uwaga 3" xfId="37235" hidden="1"/>
    <cellStyle name="Uwaga 3" xfId="37233" hidden="1"/>
    <cellStyle name="Uwaga 3" xfId="37231" hidden="1"/>
    <cellStyle name="Uwaga 3" xfId="37220" hidden="1"/>
    <cellStyle name="Uwaga 3" xfId="37218" hidden="1"/>
    <cellStyle name="Uwaga 3" xfId="37215" hidden="1"/>
    <cellStyle name="Uwaga 3" xfId="37205" hidden="1"/>
    <cellStyle name="Uwaga 3" xfId="37203" hidden="1"/>
    <cellStyle name="Uwaga 3" xfId="37201" hidden="1"/>
    <cellStyle name="Uwaga 3" xfId="37190" hidden="1"/>
    <cellStyle name="Uwaga 3" xfId="37188" hidden="1"/>
    <cellStyle name="Uwaga 3" xfId="37186" hidden="1"/>
    <cellStyle name="Uwaga 3" xfId="37175" hidden="1"/>
    <cellStyle name="Uwaga 3" xfId="37173" hidden="1"/>
    <cellStyle name="Uwaga 3" xfId="37170" hidden="1"/>
    <cellStyle name="Uwaga 3" xfId="37160" hidden="1"/>
    <cellStyle name="Uwaga 3" xfId="37158" hidden="1"/>
    <cellStyle name="Uwaga 3" xfId="37155" hidden="1"/>
    <cellStyle name="Uwaga 3" xfId="37145" hidden="1"/>
    <cellStyle name="Uwaga 3" xfId="37143" hidden="1"/>
    <cellStyle name="Uwaga 3" xfId="37140" hidden="1"/>
    <cellStyle name="Uwaga 3" xfId="37131" hidden="1"/>
    <cellStyle name="Uwaga 3" xfId="37128" hidden="1"/>
    <cellStyle name="Uwaga 3" xfId="37124" hidden="1"/>
    <cellStyle name="Uwaga 3" xfId="37116" hidden="1"/>
    <cellStyle name="Uwaga 3" xfId="37113" hidden="1"/>
    <cellStyle name="Uwaga 3" xfId="37109" hidden="1"/>
    <cellStyle name="Uwaga 3" xfId="37101" hidden="1"/>
    <cellStyle name="Uwaga 3" xfId="37098" hidden="1"/>
    <cellStyle name="Uwaga 3" xfId="37094" hidden="1"/>
    <cellStyle name="Uwaga 3" xfId="37086" hidden="1"/>
    <cellStyle name="Uwaga 3" xfId="37083" hidden="1"/>
    <cellStyle name="Uwaga 3" xfId="37079" hidden="1"/>
    <cellStyle name="Uwaga 3" xfId="37071" hidden="1"/>
    <cellStyle name="Uwaga 3" xfId="37068" hidden="1"/>
    <cellStyle name="Uwaga 3" xfId="37064" hidden="1"/>
    <cellStyle name="Uwaga 3" xfId="37056" hidden="1"/>
    <cellStyle name="Uwaga 3" xfId="37052" hidden="1"/>
    <cellStyle name="Uwaga 3" xfId="37047" hidden="1"/>
    <cellStyle name="Uwaga 3" xfId="37041" hidden="1"/>
    <cellStyle name="Uwaga 3" xfId="37037" hidden="1"/>
    <cellStyle name="Uwaga 3" xfId="37032" hidden="1"/>
    <cellStyle name="Uwaga 3" xfId="37026" hidden="1"/>
    <cellStyle name="Uwaga 3" xfId="37022" hidden="1"/>
    <cellStyle name="Uwaga 3" xfId="37017" hidden="1"/>
    <cellStyle name="Uwaga 3" xfId="37011" hidden="1"/>
    <cellStyle name="Uwaga 3" xfId="37008" hidden="1"/>
    <cellStyle name="Uwaga 3" xfId="37004" hidden="1"/>
    <cellStyle name="Uwaga 3" xfId="36996" hidden="1"/>
    <cellStyle name="Uwaga 3" xfId="36993" hidden="1"/>
    <cellStyle name="Uwaga 3" xfId="36988" hidden="1"/>
    <cellStyle name="Uwaga 3" xfId="36981" hidden="1"/>
    <cellStyle name="Uwaga 3" xfId="36977" hidden="1"/>
    <cellStyle name="Uwaga 3" xfId="36972" hidden="1"/>
    <cellStyle name="Uwaga 3" xfId="36966" hidden="1"/>
    <cellStyle name="Uwaga 3" xfId="36962" hidden="1"/>
    <cellStyle name="Uwaga 3" xfId="36957" hidden="1"/>
    <cellStyle name="Uwaga 3" xfId="36951" hidden="1"/>
    <cellStyle name="Uwaga 3" xfId="36948" hidden="1"/>
    <cellStyle name="Uwaga 3" xfId="36944" hidden="1"/>
    <cellStyle name="Uwaga 3" xfId="36936" hidden="1"/>
    <cellStyle name="Uwaga 3" xfId="36931" hidden="1"/>
    <cellStyle name="Uwaga 3" xfId="36926" hidden="1"/>
    <cellStyle name="Uwaga 3" xfId="36921" hidden="1"/>
    <cellStyle name="Uwaga 3" xfId="36916" hidden="1"/>
    <cellStyle name="Uwaga 3" xfId="36911" hidden="1"/>
    <cellStyle name="Uwaga 3" xfId="36906" hidden="1"/>
    <cellStyle name="Uwaga 3" xfId="36901" hidden="1"/>
    <cellStyle name="Uwaga 3" xfId="36896" hidden="1"/>
    <cellStyle name="Uwaga 3" xfId="36891" hidden="1"/>
    <cellStyle name="Uwaga 3" xfId="36887" hidden="1"/>
    <cellStyle name="Uwaga 3" xfId="36882" hidden="1"/>
    <cellStyle name="Uwaga 3" xfId="36875" hidden="1"/>
    <cellStyle name="Uwaga 3" xfId="36870" hidden="1"/>
    <cellStyle name="Uwaga 3" xfId="36865" hidden="1"/>
    <cellStyle name="Uwaga 3" xfId="36860" hidden="1"/>
    <cellStyle name="Uwaga 3" xfId="36855" hidden="1"/>
    <cellStyle name="Uwaga 3" xfId="36850" hidden="1"/>
    <cellStyle name="Uwaga 3" xfId="36845" hidden="1"/>
    <cellStyle name="Uwaga 3" xfId="36840" hidden="1"/>
    <cellStyle name="Uwaga 3" xfId="36835" hidden="1"/>
    <cellStyle name="Uwaga 3" xfId="36831" hidden="1"/>
    <cellStyle name="Uwaga 3" xfId="36826" hidden="1"/>
    <cellStyle name="Uwaga 3" xfId="36821" hidden="1"/>
    <cellStyle name="Uwaga 3" xfId="36816" hidden="1"/>
    <cellStyle name="Uwaga 3" xfId="36812" hidden="1"/>
    <cellStyle name="Uwaga 3" xfId="36808" hidden="1"/>
    <cellStyle name="Uwaga 3" xfId="36801" hidden="1"/>
    <cellStyle name="Uwaga 3" xfId="36797" hidden="1"/>
    <cellStyle name="Uwaga 3" xfId="36792" hidden="1"/>
    <cellStyle name="Uwaga 3" xfId="36786" hidden="1"/>
    <cellStyle name="Uwaga 3" xfId="36782" hidden="1"/>
    <cellStyle name="Uwaga 3" xfId="36777" hidden="1"/>
    <cellStyle name="Uwaga 3" xfId="36771" hidden="1"/>
    <cellStyle name="Uwaga 3" xfId="36767" hidden="1"/>
    <cellStyle name="Uwaga 3" xfId="36763" hidden="1"/>
    <cellStyle name="Uwaga 3" xfId="36756" hidden="1"/>
    <cellStyle name="Uwaga 3" xfId="36752" hidden="1"/>
    <cellStyle name="Uwaga 3" xfId="36748" hidden="1"/>
    <cellStyle name="Uwaga 3" xfId="37615" hidden="1"/>
    <cellStyle name="Uwaga 3" xfId="37614" hidden="1"/>
    <cellStyle name="Uwaga 3" xfId="37612" hidden="1"/>
    <cellStyle name="Uwaga 3" xfId="37599" hidden="1"/>
    <cellStyle name="Uwaga 3" xfId="37597" hidden="1"/>
    <cellStyle name="Uwaga 3" xfId="37595" hidden="1"/>
    <cellStyle name="Uwaga 3" xfId="37585" hidden="1"/>
    <cellStyle name="Uwaga 3" xfId="37583" hidden="1"/>
    <cellStyle name="Uwaga 3" xfId="37581" hidden="1"/>
    <cellStyle name="Uwaga 3" xfId="37570" hidden="1"/>
    <cellStyle name="Uwaga 3" xfId="37568" hidden="1"/>
    <cellStyle name="Uwaga 3" xfId="37566" hidden="1"/>
    <cellStyle name="Uwaga 3" xfId="37553" hidden="1"/>
    <cellStyle name="Uwaga 3" xfId="37551" hidden="1"/>
    <cellStyle name="Uwaga 3" xfId="37550" hidden="1"/>
    <cellStyle name="Uwaga 3" xfId="37537" hidden="1"/>
    <cellStyle name="Uwaga 3" xfId="37536" hidden="1"/>
    <cellStyle name="Uwaga 3" xfId="37534" hidden="1"/>
    <cellStyle name="Uwaga 3" xfId="37522" hidden="1"/>
    <cellStyle name="Uwaga 3" xfId="37521" hidden="1"/>
    <cellStyle name="Uwaga 3" xfId="37519" hidden="1"/>
    <cellStyle name="Uwaga 3" xfId="37507" hidden="1"/>
    <cellStyle name="Uwaga 3" xfId="37506" hidden="1"/>
    <cellStyle name="Uwaga 3" xfId="37504" hidden="1"/>
    <cellStyle name="Uwaga 3" xfId="37492" hidden="1"/>
    <cellStyle name="Uwaga 3" xfId="37491" hidden="1"/>
    <cellStyle name="Uwaga 3" xfId="37489" hidden="1"/>
    <cellStyle name="Uwaga 3" xfId="37477" hidden="1"/>
    <cellStyle name="Uwaga 3" xfId="37476" hidden="1"/>
    <cellStyle name="Uwaga 3" xfId="37474" hidden="1"/>
    <cellStyle name="Uwaga 3" xfId="37462" hidden="1"/>
    <cellStyle name="Uwaga 3" xfId="37461" hidden="1"/>
    <cellStyle name="Uwaga 3" xfId="37459" hidden="1"/>
    <cellStyle name="Uwaga 3" xfId="37447" hidden="1"/>
    <cellStyle name="Uwaga 3" xfId="37446" hidden="1"/>
    <cellStyle name="Uwaga 3" xfId="37444" hidden="1"/>
    <cellStyle name="Uwaga 3" xfId="37432" hidden="1"/>
    <cellStyle name="Uwaga 3" xfId="37431" hidden="1"/>
    <cellStyle name="Uwaga 3" xfId="37429" hidden="1"/>
    <cellStyle name="Uwaga 3" xfId="37417" hidden="1"/>
    <cellStyle name="Uwaga 3" xfId="37416" hidden="1"/>
    <cellStyle name="Uwaga 3" xfId="37414" hidden="1"/>
    <cellStyle name="Uwaga 3" xfId="37402" hidden="1"/>
    <cellStyle name="Uwaga 3" xfId="37401" hidden="1"/>
    <cellStyle name="Uwaga 3" xfId="37399" hidden="1"/>
    <cellStyle name="Uwaga 3" xfId="37387" hidden="1"/>
    <cellStyle name="Uwaga 3" xfId="37386" hidden="1"/>
    <cellStyle name="Uwaga 3" xfId="37384" hidden="1"/>
    <cellStyle name="Uwaga 3" xfId="37372" hidden="1"/>
    <cellStyle name="Uwaga 3" xfId="37371" hidden="1"/>
    <cellStyle name="Uwaga 3" xfId="37369" hidden="1"/>
    <cellStyle name="Uwaga 3" xfId="37357" hidden="1"/>
    <cellStyle name="Uwaga 3" xfId="37356" hidden="1"/>
    <cellStyle name="Uwaga 3" xfId="37354" hidden="1"/>
    <cellStyle name="Uwaga 3" xfId="37342" hidden="1"/>
    <cellStyle name="Uwaga 3" xfId="37341" hidden="1"/>
    <cellStyle name="Uwaga 3" xfId="37339" hidden="1"/>
    <cellStyle name="Uwaga 3" xfId="37327" hidden="1"/>
    <cellStyle name="Uwaga 3" xfId="37326" hidden="1"/>
    <cellStyle name="Uwaga 3" xfId="37324" hidden="1"/>
    <cellStyle name="Uwaga 3" xfId="37312" hidden="1"/>
    <cellStyle name="Uwaga 3" xfId="37311" hidden="1"/>
    <cellStyle name="Uwaga 3" xfId="37309" hidden="1"/>
    <cellStyle name="Uwaga 3" xfId="37297" hidden="1"/>
    <cellStyle name="Uwaga 3" xfId="37296" hidden="1"/>
    <cellStyle name="Uwaga 3" xfId="37294" hidden="1"/>
    <cellStyle name="Uwaga 3" xfId="37282" hidden="1"/>
    <cellStyle name="Uwaga 3" xfId="37281" hidden="1"/>
    <cellStyle name="Uwaga 3" xfId="37279" hidden="1"/>
    <cellStyle name="Uwaga 3" xfId="37267" hidden="1"/>
    <cellStyle name="Uwaga 3" xfId="37266" hidden="1"/>
    <cellStyle name="Uwaga 3" xfId="37264" hidden="1"/>
    <cellStyle name="Uwaga 3" xfId="37252" hidden="1"/>
    <cellStyle name="Uwaga 3" xfId="37251" hidden="1"/>
    <cellStyle name="Uwaga 3" xfId="37249" hidden="1"/>
    <cellStyle name="Uwaga 3" xfId="37237" hidden="1"/>
    <cellStyle name="Uwaga 3" xfId="37236" hidden="1"/>
    <cellStyle name="Uwaga 3" xfId="37234" hidden="1"/>
    <cellStyle name="Uwaga 3" xfId="37222" hidden="1"/>
    <cellStyle name="Uwaga 3" xfId="37221" hidden="1"/>
    <cellStyle name="Uwaga 3" xfId="37219" hidden="1"/>
    <cellStyle name="Uwaga 3" xfId="37207" hidden="1"/>
    <cellStyle name="Uwaga 3" xfId="37206" hidden="1"/>
    <cellStyle name="Uwaga 3" xfId="37204" hidden="1"/>
    <cellStyle name="Uwaga 3" xfId="37192" hidden="1"/>
    <cellStyle name="Uwaga 3" xfId="37191" hidden="1"/>
    <cellStyle name="Uwaga 3" xfId="37189" hidden="1"/>
    <cellStyle name="Uwaga 3" xfId="37177" hidden="1"/>
    <cellStyle name="Uwaga 3" xfId="37176" hidden="1"/>
    <cellStyle name="Uwaga 3" xfId="37174" hidden="1"/>
    <cellStyle name="Uwaga 3" xfId="37162" hidden="1"/>
    <cellStyle name="Uwaga 3" xfId="37161" hidden="1"/>
    <cellStyle name="Uwaga 3" xfId="37159" hidden="1"/>
    <cellStyle name="Uwaga 3" xfId="37147" hidden="1"/>
    <cellStyle name="Uwaga 3" xfId="37146" hidden="1"/>
    <cellStyle name="Uwaga 3" xfId="37144" hidden="1"/>
    <cellStyle name="Uwaga 3" xfId="37132" hidden="1"/>
    <cellStyle name="Uwaga 3" xfId="37130" hidden="1"/>
    <cellStyle name="Uwaga 3" xfId="37127" hidden="1"/>
    <cellStyle name="Uwaga 3" xfId="37117" hidden="1"/>
    <cellStyle name="Uwaga 3" xfId="37115" hidden="1"/>
    <cellStyle name="Uwaga 3" xfId="37112" hidden="1"/>
    <cellStyle name="Uwaga 3" xfId="37102" hidden="1"/>
    <cellStyle name="Uwaga 3" xfId="37100" hidden="1"/>
    <cellStyle name="Uwaga 3" xfId="37097" hidden="1"/>
    <cellStyle name="Uwaga 3" xfId="37087" hidden="1"/>
    <cellStyle name="Uwaga 3" xfId="37085" hidden="1"/>
    <cellStyle name="Uwaga 3" xfId="37082" hidden="1"/>
    <cellStyle name="Uwaga 3" xfId="37072" hidden="1"/>
    <cellStyle name="Uwaga 3" xfId="37070" hidden="1"/>
    <cellStyle name="Uwaga 3" xfId="37067" hidden="1"/>
    <cellStyle name="Uwaga 3" xfId="37057" hidden="1"/>
    <cellStyle name="Uwaga 3" xfId="37055" hidden="1"/>
    <cellStyle name="Uwaga 3" xfId="37051" hidden="1"/>
    <cellStyle name="Uwaga 3" xfId="37042" hidden="1"/>
    <cellStyle name="Uwaga 3" xfId="37039" hidden="1"/>
    <cellStyle name="Uwaga 3" xfId="37035" hidden="1"/>
    <cellStyle name="Uwaga 3" xfId="37027" hidden="1"/>
    <cellStyle name="Uwaga 3" xfId="37025" hidden="1"/>
    <cellStyle name="Uwaga 3" xfId="37021" hidden="1"/>
    <cellStyle name="Uwaga 3" xfId="37012" hidden="1"/>
    <cellStyle name="Uwaga 3" xfId="37010" hidden="1"/>
    <cellStyle name="Uwaga 3" xfId="37007" hidden="1"/>
    <cellStyle name="Uwaga 3" xfId="36997" hidden="1"/>
    <cellStyle name="Uwaga 3" xfId="36995" hidden="1"/>
    <cellStyle name="Uwaga 3" xfId="36990" hidden="1"/>
    <cellStyle name="Uwaga 3" xfId="36982" hidden="1"/>
    <cellStyle name="Uwaga 3" xfId="36980" hidden="1"/>
    <cellStyle name="Uwaga 3" xfId="36975" hidden="1"/>
    <cellStyle name="Uwaga 3" xfId="36967" hidden="1"/>
    <cellStyle name="Uwaga 3" xfId="36965" hidden="1"/>
    <cellStyle name="Uwaga 3" xfId="36960" hidden="1"/>
    <cellStyle name="Uwaga 3" xfId="36952" hidden="1"/>
    <cellStyle name="Uwaga 3" xfId="36950" hidden="1"/>
    <cellStyle name="Uwaga 3" xfId="36946" hidden="1"/>
    <cellStyle name="Uwaga 3" xfId="36937" hidden="1"/>
    <cellStyle name="Uwaga 3" xfId="36934" hidden="1"/>
    <cellStyle name="Uwaga 3" xfId="36929" hidden="1"/>
    <cellStyle name="Uwaga 3" xfId="36922" hidden="1"/>
    <cellStyle name="Uwaga 3" xfId="36918" hidden="1"/>
    <cellStyle name="Uwaga 3" xfId="36913" hidden="1"/>
    <cellStyle name="Uwaga 3" xfId="36907" hidden="1"/>
    <cellStyle name="Uwaga 3" xfId="36903" hidden="1"/>
    <cellStyle name="Uwaga 3" xfId="36898" hidden="1"/>
    <cellStyle name="Uwaga 3" xfId="36892" hidden="1"/>
    <cellStyle name="Uwaga 3" xfId="36889" hidden="1"/>
    <cellStyle name="Uwaga 3" xfId="36885" hidden="1"/>
    <cellStyle name="Uwaga 3" xfId="36876" hidden="1"/>
    <cellStyle name="Uwaga 3" xfId="36871" hidden="1"/>
    <cellStyle name="Uwaga 3" xfId="36866" hidden="1"/>
    <cellStyle name="Uwaga 3" xfId="36861" hidden="1"/>
    <cellStyle name="Uwaga 3" xfId="36856" hidden="1"/>
    <cellStyle name="Uwaga 3" xfId="36851" hidden="1"/>
    <cellStyle name="Uwaga 3" xfId="36846" hidden="1"/>
    <cellStyle name="Uwaga 3" xfId="36841" hidden="1"/>
    <cellStyle name="Uwaga 3" xfId="36836" hidden="1"/>
    <cellStyle name="Uwaga 3" xfId="36832" hidden="1"/>
    <cellStyle name="Uwaga 3" xfId="36827" hidden="1"/>
    <cellStyle name="Uwaga 3" xfId="36822" hidden="1"/>
    <cellStyle name="Uwaga 3" xfId="36817" hidden="1"/>
    <cellStyle name="Uwaga 3" xfId="36813" hidden="1"/>
    <cellStyle name="Uwaga 3" xfId="36809" hidden="1"/>
    <cellStyle name="Uwaga 3" xfId="36802" hidden="1"/>
    <cellStyle name="Uwaga 3" xfId="36798" hidden="1"/>
    <cellStyle name="Uwaga 3" xfId="36793" hidden="1"/>
    <cellStyle name="Uwaga 3" xfId="36787" hidden="1"/>
    <cellStyle name="Uwaga 3" xfId="36783" hidden="1"/>
    <cellStyle name="Uwaga 3" xfId="36778" hidden="1"/>
    <cellStyle name="Uwaga 3" xfId="36772" hidden="1"/>
    <cellStyle name="Uwaga 3" xfId="36768" hidden="1"/>
    <cellStyle name="Uwaga 3" xfId="36764" hidden="1"/>
    <cellStyle name="Uwaga 3" xfId="36757" hidden="1"/>
    <cellStyle name="Uwaga 3" xfId="36753" hidden="1"/>
    <cellStyle name="Uwaga 3" xfId="36749" hidden="1"/>
    <cellStyle name="Uwaga 3" xfId="37681" hidden="1"/>
    <cellStyle name="Uwaga 3" xfId="37682" hidden="1"/>
    <cellStyle name="Uwaga 3" xfId="37684" hidden="1"/>
    <cellStyle name="Uwaga 3" xfId="37690" hidden="1"/>
    <cellStyle name="Uwaga 3" xfId="37691" hidden="1"/>
    <cellStyle name="Uwaga 3" xfId="37694" hidden="1"/>
    <cellStyle name="Uwaga 3" xfId="37699" hidden="1"/>
    <cellStyle name="Uwaga 3" xfId="37700" hidden="1"/>
    <cellStyle name="Uwaga 3" xfId="37703" hidden="1"/>
    <cellStyle name="Uwaga 3" xfId="37708" hidden="1"/>
    <cellStyle name="Uwaga 3" xfId="37709" hidden="1"/>
    <cellStyle name="Uwaga 3" xfId="37710" hidden="1"/>
    <cellStyle name="Uwaga 3" xfId="37717" hidden="1"/>
    <cellStyle name="Uwaga 3" xfId="37720" hidden="1"/>
    <cellStyle name="Uwaga 3" xfId="37723" hidden="1"/>
    <cellStyle name="Uwaga 3" xfId="37729" hidden="1"/>
    <cellStyle name="Uwaga 3" xfId="37732" hidden="1"/>
    <cellStyle name="Uwaga 3" xfId="37734" hidden="1"/>
    <cellStyle name="Uwaga 3" xfId="37739" hidden="1"/>
    <cellStyle name="Uwaga 3" xfId="37742" hidden="1"/>
    <cellStyle name="Uwaga 3" xfId="37743" hidden="1"/>
    <cellStyle name="Uwaga 3" xfId="37747" hidden="1"/>
    <cellStyle name="Uwaga 3" xfId="37750" hidden="1"/>
    <cellStyle name="Uwaga 3" xfId="37752" hidden="1"/>
    <cellStyle name="Uwaga 3" xfId="37753" hidden="1"/>
    <cellStyle name="Uwaga 3" xfId="37754" hidden="1"/>
    <cellStyle name="Uwaga 3" xfId="37757" hidden="1"/>
    <cellStyle name="Uwaga 3" xfId="37764" hidden="1"/>
    <cellStyle name="Uwaga 3" xfId="37767" hidden="1"/>
    <cellStyle name="Uwaga 3" xfId="37770" hidden="1"/>
    <cellStyle name="Uwaga 3" xfId="37773" hidden="1"/>
    <cellStyle name="Uwaga 3" xfId="37776" hidden="1"/>
    <cellStyle name="Uwaga 3" xfId="37779" hidden="1"/>
    <cellStyle name="Uwaga 3" xfId="37781" hidden="1"/>
    <cellStyle name="Uwaga 3" xfId="37784" hidden="1"/>
    <cellStyle name="Uwaga 3" xfId="37787" hidden="1"/>
    <cellStyle name="Uwaga 3" xfId="37789" hidden="1"/>
    <cellStyle name="Uwaga 3" xfId="37790" hidden="1"/>
    <cellStyle name="Uwaga 3" xfId="37792" hidden="1"/>
    <cellStyle name="Uwaga 3" xfId="37799" hidden="1"/>
    <cellStyle name="Uwaga 3" xfId="37802" hidden="1"/>
    <cellStyle name="Uwaga 3" xfId="37805" hidden="1"/>
    <cellStyle name="Uwaga 3" xfId="37809" hidden="1"/>
    <cellStyle name="Uwaga 3" xfId="37812" hidden="1"/>
    <cellStyle name="Uwaga 3" xfId="37815" hidden="1"/>
    <cellStyle name="Uwaga 3" xfId="37817" hidden="1"/>
    <cellStyle name="Uwaga 3" xfId="37820" hidden="1"/>
    <cellStyle name="Uwaga 3" xfId="37823" hidden="1"/>
    <cellStyle name="Uwaga 3" xfId="37825" hidden="1"/>
    <cellStyle name="Uwaga 3" xfId="37826" hidden="1"/>
    <cellStyle name="Uwaga 3" xfId="37829" hidden="1"/>
    <cellStyle name="Uwaga 3" xfId="37836" hidden="1"/>
    <cellStyle name="Uwaga 3" xfId="37839" hidden="1"/>
    <cellStyle name="Uwaga 3" xfId="37842" hidden="1"/>
    <cellStyle name="Uwaga 3" xfId="37846" hidden="1"/>
    <cellStyle name="Uwaga 3" xfId="37849" hidden="1"/>
    <cellStyle name="Uwaga 3" xfId="37851" hidden="1"/>
    <cellStyle name="Uwaga 3" xfId="37854" hidden="1"/>
    <cellStyle name="Uwaga 3" xfId="37857" hidden="1"/>
    <cellStyle name="Uwaga 3" xfId="37860" hidden="1"/>
    <cellStyle name="Uwaga 3" xfId="37861" hidden="1"/>
    <cellStyle name="Uwaga 3" xfId="37862" hidden="1"/>
    <cellStyle name="Uwaga 3" xfId="37864" hidden="1"/>
    <cellStyle name="Uwaga 3" xfId="37870" hidden="1"/>
    <cellStyle name="Uwaga 3" xfId="37871" hidden="1"/>
    <cellStyle name="Uwaga 3" xfId="37873" hidden="1"/>
    <cellStyle name="Uwaga 3" xfId="37879" hidden="1"/>
    <cellStyle name="Uwaga 3" xfId="37881" hidden="1"/>
    <cellStyle name="Uwaga 3" xfId="37884" hidden="1"/>
    <cellStyle name="Uwaga 3" xfId="37888" hidden="1"/>
    <cellStyle name="Uwaga 3" xfId="37889" hidden="1"/>
    <cellStyle name="Uwaga 3" xfId="37891" hidden="1"/>
    <cellStyle name="Uwaga 3" xfId="37897" hidden="1"/>
    <cellStyle name="Uwaga 3" xfId="37898" hidden="1"/>
    <cellStyle name="Uwaga 3" xfId="37899" hidden="1"/>
    <cellStyle name="Uwaga 3" xfId="37907" hidden="1"/>
    <cellStyle name="Uwaga 3" xfId="37910" hidden="1"/>
    <cellStyle name="Uwaga 3" xfId="37913" hidden="1"/>
    <cellStyle name="Uwaga 3" xfId="37916" hidden="1"/>
    <cellStyle name="Uwaga 3" xfId="37919" hidden="1"/>
    <cellStyle name="Uwaga 3" xfId="37922" hidden="1"/>
    <cellStyle name="Uwaga 3" xfId="37925" hidden="1"/>
    <cellStyle name="Uwaga 3" xfId="37928" hidden="1"/>
    <cellStyle name="Uwaga 3" xfId="37931" hidden="1"/>
    <cellStyle name="Uwaga 3" xfId="37933" hidden="1"/>
    <cellStyle name="Uwaga 3" xfId="37934" hidden="1"/>
    <cellStyle name="Uwaga 3" xfId="37936" hidden="1"/>
    <cellStyle name="Uwaga 3" xfId="37943" hidden="1"/>
    <cellStyle name="Uwaga 3" xfId="37946" hidden="1"/>
    <cellStyle name="Uwaga 3" xfId="37949" hidden="1"/>
    <cellStyle name="Uwaga 3" xfId="37952" hidden="1"/>
    <cellStyle name="Uwaga 3" xfId="37955" hidden="1"/>
    <cellStyle name="Uwaga 3" xfId="37958" hidden="1"/>
    <cellStyle name="Uwaga 3" xfId="37961" hidden="1"/>
    <cellStyle name="Uwaga 3" xfId="37963" hidden="1"/>
    <cellStyle name="Uwaga 3" xfId="37966" hidden="1"/>
    <cellStyle name="Uwaga 3" xfId="37969" hidden="1"/>
    <cellStyle name="Uwaga 3" xfId="37970" hidden="1"/>
    <cellStyle name="Uwaga 3" xfId="37971" hidden="1"/>
    <cellStyle name="Uwaga 3" xfId="37978" hidden="1"/>
    <cellStyle name="Uwaga 3" xfId="37979" hidden="1"/>
    <cellStyle name="Uwaga 3" xfId="37981" hidden="1"/>
    <cellStyle name="Uwaga 3" xfId="37987" hidden="1"/>
    <cellStyle name="Uwaga 3" xfId="37988" hidden="1"/>
    <cellStyle name="Uwaga 3" xfId="37990" hidden="1"/>
    <cellStyle name="Uwaga 3" xfId="37996" hidden="1"/>
    <cellStyle name="Uwaga 3" xfId="37997" hidden="1"/>
    <cellStyle name="Uwaga 3" xfId="37999" hidden="1"/>
    <cellStyle name="Uwaga 3" xfId="38005" hidden="1"/>
    <cellStyle name="Uwaga 3" xfId="38006" hidden="1"/>
    <cellStyle name="Uwaga 3" xfId="38007" hidden="1"/>
    <cellStyle name="Uwaga 3" xfId="38015" hidden="1"/>
    <cellStyle name="Uwaga 3" xfId="38017" hidden="1"/>
    <cellStyle name="Uwaga 3" xfId="38020" hidden="1"/>
    <cellStyle name="Uwaga 3" xfId="38024" hidden="1"/>
    <cellStyle name="Uwaga 3" xfId="38027" hidden="1"/>
    <cellStyle name="Uwaga 3" xfId="38030" hidden="1"/>
    <cellStyle name="Uwaga 3" xfId="38033" hidden="1"/>
    <cellStyle name="Uwaga 3" xfId="38035" hidden="1"/>
    <cellStyle name="Uwaga 3" xfId="38038" hidden="1"/>
    <cellStyle name="Uwaga 3" xfId="38041" hidden="1"/>
    <cellStyle name="Uwaga 3" xfId="38042" hidden="1"/>
    <cellStyle name="Uwaga 3" xfId="38043" hidden="1"/>
    <cellStyle name="Uwaga 3" xfId="38050" hidden="1"/>
    <cellStyle name="Uwaga 3" xfId="38052" hidden="1"/>
    <cellStyle name="Uwaga 3" xfId="38054" hidden="1"/>
    <cellStyle name="Uwaga 3" xfId="38059" hidden="1"/>
    <cellStyle name="Uwaga 3" xfId="38061" hidden="1"/>
    <cellStyle name="Uwaga 3" xfId="38063" hidden="1"/>
    <cellStyle name="Uwaga 3" xfId="38068" hidden="1"/>
    <cellStyle name="Uwaga 3" xfId="38070" hidden="1"/>
    <cellStyle name="Uwaga 3" xfId="38072" hidden="1"/>
    <cellStyle name="Uwaga 3" xfId="38077" hidden="1"/>
    <cellStyle name="Uwaga 3" xfId="38078" hidden="1"/>
    <cellStyle name="Uwaga 3" xfId="38079" hidden="1"/>
    <cellStyle name="Uwaga 3" xfId="38086" hidden="1"/>
    <cellStyle name="Uwaga 3" xfId="38088" hidden="1"/>
    <cellStyle name="Uwaga 3" xfId="38090" hidden="1"/>
    <cellStyle name="Uwaga 3" xfId="38095" hidden="1"/>
    <cellStyle name="Uwaga 3" xfId="38097" hidden="1"/>
    <cellStyle name="Uwaga 3" xfId="38099" hidden="1"/>
    <cellStyle name="Uwaga 3" xfId="38104" hidden="1"/>
    <cellStyle name="Uwaga 3" xfId="38106" hidden="1"/>
    <cellStyle name="Uwaga 3" xfId="38107" hidden="1"/>
    <cellStyle name="Uwaga 3" xfId="38113" hidden="1"/>
    <cellStyle name="Uwaga 3" xfId="38114" hidden="1"/>
    <cellStyle name="Uwaga 3" xfId="38115" hidden="1"/>
    <cellStyle name="Uwaga 3" xfId="38122" hidden="1"/>
    <cellStyle name="Uwaga 3" xfId="38124" hidden="1"/>
    <cellStyle name="Uwaga 3" xfId="38126" hidden="1"/>
    <cellStyle name="Uwaga 3" xfId="38131" hidden="1"/>
    <cellStyle name="Uwaga 3" xfId="38133" hidden="1"/>
    <cellStyle name="Uwaga 3" xfId="38135" hidden="1"/>
    <cellStyle name="Uwaga 3" xfId="38140" hidden="1"/>
    <cellStyle name="Uwaga 3" xfId="38142" hidden="1"/>
    <cellStyle name="Uwaga 3" xfId="38144" hidden="1"/>
    <cellStyle name="Uwaga 3" xfId="38149" hidden="1"/>
    <cellStyle name="Uwaga 3" xfId="38150" hidden="1"/>
    <cellStyle name="Uwaga 3" xfId="38152" hidden="1"/>
    <cellStyle name="Uwaga 3" xfId="38158" hidden="1"/>
    <cellStyle name="Uwaga 3" xfId="38159" hidden="1"/>
    <cellStyle name="Uwaga 3" xfId="38160" hidden="1"/>
    <cellStyle name="Uwaga 3" xfId="38167" hidden="1"/>
    <cellStyle name="Uwaga 3" xfId="38168" hidden="1"/>
    <cellStyle name="Uwaga 3" xfId="38169" hidden="1"/>
    <cellStyle name="Uwaga 3" xfId="38176" hidden="1"/>
    <cellStyle name="Uwaga 3" xfId="38177" hidden="1"/>
    <cellStyle name="Uwaga 3" xfId="38178" hidden="1"/>
    <cellStyle name="Uwaga 3" xfId="38185" hidden="1"/>
    <cellStyle name="Uwaga 3" xfId="38186" hidden="1"/>
    <cellStyle name="Uwaga 3" xfId="38187" hidden="1"/>
    <cellStyle name="Uwaga 3" xfId="38194" hidden="1"/>
    <cellStyle name="Uwaga 3" xfId="38195" hidden="1"/>
    <cellStyle name="Uwaga 3" xfId="38196" hidden="1"/>
    <cellStyle name="Uwaga 3" xfId="38238" hidden="1"/>
    <cellStyle name="Uwaga 3" xfId="38239" hidden="1"/>
    <cellStyle name="Uwaga 3" xfId="38241" hidden="1"/>
    <cellStyle name="Uwaga 3" xfId="38253" hidden="1"/>
    <cellStyle name="Uwaga 3" xfId="38254" hidden="1"/>
    <cellStyle name="Uwaga 3" xfId="38259" hidden="1"/>
    <cellStyle name="Uwaga 3" xfId="38268" hidden="1"/>
    <cellStyle name="Uwaga 3" xfId="38269" hidden="1"/>
    <cellStyle name="Uwaga 3" xfId="38274" hidden="1"/>
    <cellStyle name="Uwaga 3" xfId="38283" hidden="1"/>
    <cellStyle name="Uwaga 3" xfId="38284" hidden="1"/>
    <cellStyle name="Uwaga 3" xfId="38285" hidden="1"/>
    <cellStyle name="Uwaga 3" xfId="38298" hidden="1"/>
    <cellStyle name="Uwaga 3" xfId="38303" hidden="1"/>
    <cellStyle name="Uwaga 3" xfId="38308" hidden="1"/>
    <cellStyle name="Uwaga 3" xfId="38318" hidden="1"/>
    <cellStyle name="Uwaga 3" xfId="38323" hidden="1"/>
    <cellStyle name="Uwaga 3" xfId="38327" hidden="1"/>
    <cellStyle name="Uwaga 3" xfId="38334" hidden="1"/>
    <cellStyle name="Uwaga 3" xfId="38339" hidden="1"/>
    <cellStyle name="Uwaga 3" xfId="38342" hidden="1"/>
    <cellStyle name="Uwaga 3" xfId="38348" hidden="1"/>
    <cellStyle name="Uwaga 3" xfId="38353" hidden="1"/>
    <cellStyle name="Uwaga 3" xfId="38357" hidden="1"/>
    <cellStyle name="Uwaga 3" xfId="38358" hidden="1"/>
    <cellStyle name="Uwaga 3" xfId="38359" hidden="1"/>
    <cellStyle name="Uwaga 3" xfId="38363" hidden="1"/>
    <cellStyle name="Uwaga 3" xfId="38375" hidden="1"/>
    <cellStyle name="Uwaga 3" xfId="38380" hidden="1"/>
    <cellStyle name="Uwaga 3" xfId="38385" hidden="1"/>
    <cellStyle name="Uwaga 3" xfId="38390" hidden="1"/>
    <cellStyle name="Uwaga 3" xfId="38395" hidden="1"/>
    <cellStyle name="Uwaga 3" xfId="38400" hidden="1"/>
    <cellStyle name="Uwaga 3" xfId="38404" hidden="1"/>
    <cellStyle name="Uwaga 3" xfId="38408" hidden="1"/>
    <cellStyle name="Uwaga 3" xfId="38413" hidden="1"/>
    <cellStyle name="Uwaga 3" xfId="38418" hidden="1"/>
    <cellStyle name="Uwaga 3" xfId="38419" hidden="1"/>
    <cellStyle name="Uwaga 3" xfId="38421" hidden="1"/>
    <cellStyle name="Uwaga 3" xfId="38434" hidden="1"/>
    <cellStyle name="Uwaga 3" xfId="38438" hidden="1"/>
    <cellStyle name="Uwaga 3" xfId="38443" hidden="1"/>
    <cellStyle name="Uwaga 3" xfId="38450" hidden="1"/>
    <cellStyle name="Uwaga 3" xfId="38454" hidden="1"/>
    <cellStyle name="Uwaga 3" xfId="38459" hidden="1"/>
    <cellStyle name="Uwaga 3" xfId="38464" hidden="1"/>
    <cellStyle name="Uwaga 3" xfId="38467" hidden="1"/>
    <cellStyle name="Uwaga 3" xfId="38472" hidden="1"/>
    <cellStyle name="Uwaga 3" xfId="38478" hidden="1"/>
    <cellStyle name="Uwaga 3" xfId="38479" hidden="1"/>
    <cellStyle name="Uwaga 3" xfId="38482" hidden="1"/>
    <cellStyle name="Uwaga 3" xfId="38495" hidden="1"/>
    <cellStyle name="Uwaga 3" xfId="38499" hidden="1"/>
    <cellStyle name="Uwaga 3" xfId="38504" hidden="1"/>
    <cellStyle name="Uwaga 3" xfId="38511" hidden="1"/>
    <cellStyle name="Uwaga 3" xfId="38516" hidden="1"/>
    <cellStyle name="Uwaga 3" xfId="38520" hidden="1"/>
    <cellStyle name="Uwaga 3" xfId="38525" hidden="1"/>
    <cellStyle name="Uwaga 3" xfId="38529" hidden="1"/>
    <cellStyle name="Uwaga 3" xfId="38534" hidden="1"/>
    <cellStyle name="Uwaga 3" xfId="38538" hidden="1"/>
    <cellStyle name="Uwaga 3" xfId="38539" hidden="1"/>
    <cellStyle name="Uwaga 3" xfId="38541" hidden="1"/>
    <cellStyle name="Uwaga 3" xfId="38553" hidden="1"/>
    <cellStyle name="Uwaga 3" xfId="38554" hidden="1"/>
    <cellStyle name="Uwaga 3" xfId="38556" hidden="1"/>
    <cellStyle name="Uwaga 3" xfId="38568" hidden="1"/>
    <cellStyle name="Uwaga 3" xfId="38570" hidden="1"/>
    <cellStyle name="Uwaga 3" xfId="38573" hidden="1"/>
    <cellStyle name="Uwaga 3" xfId="38583" hidden="1"/>
    <cellStyle name="Uwaga 3" xfId="38584" hidden="1"/>
    <cellStyle name="Uwaga 3" xfId="38586" hidden="1"/>
    <cellStyle name="Uwaga 3" xfId="38598" hidden="1"/>
    <cellStyle name="Uwaga 3" xfId="38599" hidden="1"/>
    <cellStyle name="Uwaga 3" xfId="38600" hidden="1"/>
    <cellStyle name="Uwaga 3" xfId="38614" hidden="1"/>
    <cellStyle name="Uwaga 3" xfId="38617" hidden="1"/>
    <cellStyle name="Uwaga 3" xfId="38621" hidden="1"/>
    <cellStyle name="Uwaga 3" xfId="38629" hidden="1"/>
    <cellStyle name="Uwaga 3" xfId="38632" hidden="1"/>
    <cellStyle name="Uwaga 3" xfId="38636" hidden="1"/>
    <cellStyle name="Uwaga 3" xfId="38644" hidden="1"/>
    <cellStyle name="Uwaga 3" xfId="38647" hidden="1"/>
    <cellStyle name="Uwaga 3" xfId="38651" hidden="1"/>
    <cellStyle name="Uwaga 3" xfId="38658" hidden="1"/>
    <cellStyle name="Uwaga 3" xfId="38659" hidden="1"/>
    <cellStyle name="Uwaga 3" xfId="38661" hidden="1"/>
    <cellStyle name="Uwaga 3" xfId="38674" hidden="1"/>
    <cellStyle name="Uwaga 3" xfId="38677" hidden="1"/>
    <cellStyle name="Uwaga 3" xfId="38680" hidden="1"/>
    <cellStyle name="Uwaga 3" xfId="38689" hidden="1"/>
    <cellStyle name="Uwaga 3" xfId="38692" hidden="1"/>
    <cellStyle name="Uwaga 3" xfId="38696" hidden="1"/>
    <cellStyle name="Uwaga 3" xfId="38704" hidden="1"/>
    <cellStyle name="Uwaga 3" xfId="38706" hidden="1"/>
    <cellStyle name="Uwaga 3" xfId="38709" hidden="1"/>
    <cellStyle name="Uwaga 3" xfId="38718" hidden="1"/>
    <cellStyle name="Uwaga 3" xfId="38719" hidden="1"/>
    <cellStyle name="Uwaga 3" xfId="38720" hidden="1"/>
    <cellStyle name="Uwaga 3" xfId="38733" hidden="1"/>
    <cellStyle name="Uwaga 3" xfId="38734" hidden="1"/>
    <cellStyle name="Uwaga 3" xfId="38736" hidden="1"/>
    <cellStyle name="Uwaga 3" xfId="38748" hidden="1"/>
    <cellStyle name="Uwaga 3" xfId="38749" hidden="1"/>
    <cellStyle name="Uwaga 3" xfId="38751" hidden="1"/>
    <cellStyle name="Uwaga 3" xfId="38763" hidden="1"/>
    <cellStyle name="Uwaga 3" xfId="38764" hidden="1"/>
    <cellStyle name="Uwaga 3" xfId="38766" hidden="1"/>
    <cellStyle name="Uwaga 3" xfId="38778" hidden="1"/>
    <cellStyle name="Uwaga 3" xfId="38779" hidden="1"/>
    <cellStyle name="Uwaga 3" xfId="38780" hidden="1"/>
    <cellStyle name="Uwaga 3" xfId="38794" hidden="1"/>
    <cellStyle name="Uwaga 3" xfId="38796" hidden="1"/>
    <cellStyle name="Uwaga 3" xfId="38799" hidden="1"/>
    <cellStyle name="Uwaga 3" xfId="38809" hidden="1"/>
    <cellStyle name="Uwaga 3" xfId="38812" hidden="1"/>
    <cellStyle name="Uwaga 3" xfId="38815" hidden="1"/>
    <cellStyle name="Uwaga 3" xfId="38824" hidden="1"/>
    <cellStyle name="Uwaga 3" xfId="38826" hidden="1"/>
    <cellStyle name="Uwaga 3" xfId="38829" hidden="1"/>
    <cellStyle name="Uwaga 3" xfId="38838" hidden="1"/>
    <cellStyle name="Uwaga 3" xfId="38839" hidden="1"/>
    <cellStyle name="Uwaga 3" xfId="38840" hidden="1"/>
    <cellStyle name="Uwaga 3" xfId="38853" hidden="1"/>
    <cellStyle name="Uwaga 3" xfId="38855" hidden="1"/>
    <cellStyle name="Uwaga 3" xfId="38857" hidden="1"/>
    <cellStyle name="Uwaga 3" xfId="38868" hidden="1"/>
    <cellStyle name="Uwaga 3" xfId="38870" hidden="1"/>
    <cellStyle name="Uwaga 3" xfId="38872" hidden="1"/>
    <cellStyle name="Uwaga 3" xfId="38883" hidden="1"/>
    <cellStyle name="Uwaga 3" xfId="38885" hidden="1"/>
    <cellStyle name="Uwaga 3" xfId="38887" hidden="1"/>
    <cellStyle name="Uwaga 3" xfId="38898" hidden="1"/>
    <cellStyle name="Uwaga 3" xfId="38899" hidden="1"/>
    <cellStyle name="Uwaga 3" xfId="38900" hidden="1"/>
    <cellStyle name="Uwaga 3" xfId="38913" hidden="1"/>
    <cellStyle name="Uwaga 3" xfId="38915" hidden="1"/>
    <cellStyle name="Uwaga 3" xfId="38917" hidden="1"/>
    <cellStyle name="Uwaga 3" xfId="38928" hidden="1"/>
    <cellStyle name="Uwaga 3" xfId="38930" hidden="1"/>
    <cellStyle name="Uwaga 3" xfId="38932" hidden="1"/>
    <cellStyle name="Uwaga 3" xfId="38943" hidden="1"/>
    <cellStyle name="Uwaga 3" xfId="38945" hidden="1"/>
    <cellStyle name="Uwaga 3" xfId="38946" hidden="1"/>
    <cellStyle name="Uwaga 3" xfId="38958" hidden="1"/>
    <cellStyle name="Uwaga 3" xfId="38959" hidden="1"/>
    <cellStyle name="Uwaga 3" xfId="38960" hidden="1"/>
    <cellStyle name="Uwaga 3" xfId="38973" hidden="1"/>
    <cellStyle name="Uwaga 3" xfId="38975" hidden="1"/>
    <cellStyle name="Uwaga 3" xfId="38977" hidden="1"/>
    <cellStyle name="Uwaga 3" xfId="38988" hidden="1"/>
    <cellStyle name="Uwaga 3" xfId="38990" hidden="1"/>
    <cellStyle name="Uwaga 3" xfId="38992" hidden="1"/>
    <cellStyle name="Uwaga 3" xfId="39003" hidden="1"/>
    <cellStyle name="Uwaga 3" xfId="39005" hidden="1"/>
    <cellStyle name="Uwaga 3" xfId="39007" hidden="1"/>
    <cellStyle name="Uwaga 3" xfId="39018" hidden="1"/>
    <cellStyle name="Uwaga 3" xfId="39019" hidden="1"/>
    <cellStyle name="Uwaga 3" xfId="39021" hidden="1"/>
    <cellStyle name="Uwaga 3" xfId="39032" hidden="1"/>
    <cellStyle name="Uwaga 3" xfId="39034" hidden="1"/>
    <cellStyle name="Uwaga 3" xfId="39035" hidden="1"/>
    <cellStyle name="Uwaga 3" xfId="39044" hidden="1"/>
    <cellStyle name="Uwaga 3" xfId="39047" hidden="1"/>
    <cellStyle name="Uwaga 3" xfId="39049" hidden="1"/>
    <cellStyle name="Uwaga 3" xfId="39060" hidden="1"/>
    <cellStyle name="Uwaga 3" xfId="39062" hidden="1"/>
    <cellStyle name="Uwaga 3" xfId="39064" hidden="1"/>
    <cellStyle name="Uwaga 3" xfId="39076" hidden="1"/>
    <cellStyle name="Uwaga 3" xfId="39078" hidden="1"/>
    <cellStyle name="Uwaga 3" xfId="39080" hidden="1"/>
    <cellStyle name="Uwaga 3" xfId="39088" hidden="1"/>
    <cellStyle name="Uwaga 3" xfId="39090" hidden="1"/>
    <cellStyle name="Uwaga 3" xfId="39093" hidden="1"/>
    <cellStyle name="Uwaga 3" xfId="39083" hidden="1"/>
    <cellStyle name="Uwaga 3" xfId="39082" hidden="1"/>
    <cellStyle name="Uwaga 3" xfId="39081" hidden="1"/>
    <cellStyle name="Uwaga 3" xfId="39068" hidden="1"/>
    <cellStyle name="Uwaga 3" xfId="39067" hidden="1"/>
    <cellStyle name="Uwaga 3" xfId="39066" hidden="1"/>
    <cellStyle name="Uwaga 3" xfId="39053" hidden="1"/>
    <cellStyle name="Uwaga 3" xfId="39052" hidden="1"/>
    <cellStyle name="Uwaga 3" xfId="39051" hidden="1"/>
    <cellStyle name="Uwaga 3" xfId="39038" hidden="1"/>
    <cellStyle name="Uwaga 3" xfId="39037" hidden="1"/>
    <cellStyle name="Uwaga 3" xfId="39036" hidden="1"/>
    <cellStyle name="Uwaga 3" xfId="39023" hidden="1"/>
    <cellStyle name="Uwaga 3" xfId="39022" hidden="1"/>
    <cellStyle name="Uwaga 3" xfId="39020" hidden="1"/>
    <cellStyle name="Uwaga 3" xfId="39009" hidden="1"/>
    <cellStyle name="Uwaga 3" xfId="39006" hidden="1"/>
    <cellStyle name="Uwaga 3" xfId="39004" hidden="1"/>
    <cellStyle name="Uwaga 3" xfId="38994" hidden="1"/>
    <cellStyle name="Uwaga 3" xfId="38991" hidden="1"/>
    <cellStyle name="Uwaga 3" xfId="38989" hidden="1"/>
    <cellStyle name="Uwaga 3" xfId="38979" hidden="1"/>
    <cellStyle name="Uwaga 3" xfId="38976" hidden="1"/>
    <cellStyle name="Uwaga 3" xfId="38974" hidden="1"/>
    <cellStyle name="Uwaga 3" xfId="38964" hidden="1"/>
    <cellStyle name="Uwaga 3" xfId="38962" hidden="1"/>
    <cellStyle name="Uwaga 3" xfId="38961" hidden="1"/>
    <cellStyle name="Uwaga 3" xfId="38949" hidden="1"/>
    <cellStyle name="Uwaga 3" xfId="38947" hidden="1"/>
    <cellStyle name="Uwaga 3" xfId="38944" hidden="1"/>
    <cellStyle name="Uwaga 3" xfId="38934" hidden="1"/>
    <cellStyle name="Uwaga 3" xfId="38931" hidden="1"/>
    <cellStyle name="Uwaga 3" xfId="38929" hidden="1"/>
    <cellStyle name="Uwaga 3" xfId="38919" hidden="1"/>
    <cellStyle name="Uwaga 3" xfId="38916" hidden="1"/>
    <cellStyle name="Uwaga 3" xfId="38914" hidden="1"/>
    <cellStyle name="Uwaga 3" xfId="38904" hidden="1"/>
    <cellStyle name="Uwaga 3" xfId="38902" hidden="1"/>
    <cellStyle name="Uwaga 3" xfId="38901" hidden="1"/>
    <cellStyle name="Uwaga 3" xfId="38889" hidden="1"/>
    <cellStyle name="Uwaga 3" xfId="38886" hidden="1"/>
    <cellStyle name="Uwaga 3" xfId="38884" hidden="1"/>
    <cellStyle name="Uwaga 3" xfId="38874" hidden="1"/>
    <cellStyle name="Uwaga 3" xfId="38871" hidden="1"/>
    <cellStyle name="Uwaga 3" xfId="38869" hidden="1"/>
    <cellStyle name="Uwaga 3" xfId="38859" hidden="1"/>
    <cellStyle name="Uwaga 3" xfId="38856" hidden="1"/>
    <cellStyle name="Uwaga 3" xfId="38854" hidden="1"/>
    <cellStyle name="Uwaga 3" xfId="38844" hidden="1"/>
    <cellStyle name="Uwaga 3" xfId="38842" hidden="1"/>
    <cellStyle name="Uwaga 3" xfId="38841" hidden="1"/>
    <cellStyle name="Uwaga 3" xfId="38828" hidden="1"/>
    <cellStyle name="Uwaga 3" xfId="38825" hidden="1"/>
    <cellStyle name="Uwaga 3" xfId="38823" hidden="1"/>
    <cellStyle name="Uwaga 3" xfId="38813" hidden="1"/>
    <cellStyle name="Uwaga 3" xfId="38810" hidden="1"/>
    <cellStyle name="Uwaga 3" xfId="38808" hidden="1"/>
    <cellStyle name="Uwaga 3" xfId="38798" hidden="1"/>
    <cellStyle name="Uwaga 3" xfId="38795" hidden="1"/>
    <cellStyle name="Uwaga 3" xfId="38793" hidden="1"/>
    <cellStyle name="Uwaga 3" xfId="38784" hidden="1"/>
    <cellStyle name="Uwaga 3" xfId="38782" hidden="1"/>
    <cellStyle name="Uwaga 3" xfId="38781" hidden="1"/>
    <cellStyle name="Uwaga 3" xfId="38769" hidden="1"/>
    <cellStyle name="Uwaga 3" xfId="38767" hidden="1"/>
    <cellStyle name="Uwaga 3" xfId="38765" hidden="1"/>
    <cellStyle name="Uwaga 3" xfId="38754" hidden="1"/>
    <cellStyle name="Uwaga 3" xfId="38752" hidden="1"/>
    <cellStyle name="Uwaga 3" xfId="38750" hidden="1"/>
    <cellStyle name="Uwaga 3" xfId="38739" hidden="1"/>
    <cellStyle name="Uwaga 3" xfId="38737" hidden="1"/>
    <cellStyle name="Uwaga 3" xfId="38735" hidden="1"/>
    <cellStyle name="Uwaga 3" xfId="38724" hidden="1"/>
    <cellStyle name="Uwaga 3" xfId="38722" hidden="1"/>
    <cellStyle name="Uwaga 3" xfId="38721" hidden="1"/>
    <cellStyle name="Uwaga 3" xfId="38708" hidden="1"/>
    <cellStyle name="Uwaga 3" xfId="38705" hidden="1"/>
    <cellStyle name="Uwaga 3" xfId="38703" hidden="1"/>
    <cellStyle name="Uwaga 3" xfId="38693" hidden="1"/>
    <cellStyle name="Uwaga 3" xfId="38690" hidden="1"/>
    <cellStyle name="Uwaga 3" xfId="38688" hidden="1"/>
    <cellStyle name="Uwaga 3" xfId="38678" hidden="1"/>
    <cellStyle name="Uwaga 3" xfId="38675" hidden="1"/>
    <cellStyle name="Uwaga 3" xfId="38673" hidden="1"/>
    <cellStyle name="Uwaga 3" xfId="38664" hidden="1"/>
    <cellStyle name="Uwaga 3" xfId="38662" hidden="1"/>
    <cellStyle name="Uwaga 3" xfId="38660" hidden="1"/>
    <cellStyle name="Uwaga 3" xfId="38648" hidden="1"/>
    <cellStyle name="Uwaga 3" xfId="38645" hidden="1"/>
    <cellStyle name="Uwaga 3" xfId="38643" hidden="1"/>
    <cellStyle name="Uwaga 3" xfId="38633" hidden="1"/>
    <cellStyle name="Uwaga 3" xfId="38630" hidden="1"/>
    <cellStyle name="Uwaga 3" xfId="38628" hidden="1"/>
    <cellStyle name="Uwaga 3" xfId="38618" hidden="1"/>
    <cellStyle name="Uwaga 3" xfId="38615" hidden="1"/>
    <cellStyle name="Uwaga 3" xfId="38613" hidden="1"/>
    <cellStyle name="Uwaga 3" xfId="38606" hidden="1"/>
    <cellStyle name="Uwaga 3" xfId="38603" hidden="1"/>
    <cellStyle name="Uwaga 3" xfId="38601" hidden="1"/>
    <cellStyle name="Uwaga 3" xfId="38591" hidden="1"/>
    <cellStyle name="Uwaga 3" xfId="38588" hidden="1"/>
    <cellStyle name="Uwaga 3" xfId="38585" hidden="1"/>
    <cellStyle name="Uwaga 3" xfId="38576" hidden="1"/>
    <cellStyle name="Uwaga 3" xfId="38572" hidden="1"/>
    <cellStyle name="Uwaga 3" xfId="38569" hidden="1"/>
    <cellStyle name="Uwaga 3" xfId="38561" hidden="1"/>
    <cellStyle name="Uwaga 3" xfId="38558" hidden="1"/>
    <cellStyle name="Uwaga 3" xfId="38555" hidden="1"/>
    <cellStyle name="Uwaga 3" xfId="38546" hidden="1"/>
    <cellStyle name="Uwaga 3" xfId="38543" hidden="1"/>
    <cellStyle name="Uwaga 3" xfId="38540" hidden="1"/>
    <cellStyle name="Uwaga 3" xfId="38530" hidden="1"/>
    <cellStyle name="Uwaga 3" xfId="38526" hidden="1"/>
    <cellStyle name="Uwaga 3" xfId="38523" hidden="1"/>
    <cellStyle name="Uwaga 3" xfId="38514" hidden="1"/>
    <cellStyle name="Uwaga 3" xfId="38510" hidden="1"/>
    <cellStyle name="Uwaga 3" xfId="38508" hidden="1"/>
    <cellStyle name="Uwaga 3" xfId="38500" hidden="1"/>
    <cellStyle name="Uwaga 3" xfId="38496" hidden="1"/>
    <cellStyle name="Uwaga 3" xfId="38493" hidden="1"/>
    <cellStyle name="Uwaga 3" xfId="38486" hidden="1"/>
    <cellStyle name="Uwaga 3" xfId="38483" hidden="1"/>
    <cellStyle name="Uwaga 3" xfId="38480" hidden="1"/>
    <cellStyle name="Uwaga 3" xfId="38471" hidden="1"/>
    <cellStyle name="Uwaga 3" xfId="38466" hidden="1"/>
    <cellStyle name="Uwaga 3" xfId="38463" hidden="1"/>
    <cellStyle name="Uwaga 3" xfId="38456" hidden="1"/>
    <cellStyle name="Uwaga 3" xfId="38451" hidden="1"/>
    <cellStyle name="Uwaga 3" xfId="38448" hidden="1"/>
    <cellStyle name="Uwaga 3" xfId="38441" hidden="1"/>
    <cellStyle name="Uwaga 3" xfId="38436" hidden="1"/>
    <cellStyle name="Uwaga 3" xfId="38433" hidden="1"/>
    <cellStyle name="Uwaga 3" xfId="38427" hidden="1"/>
    <cellStyle name="Uwaga 3" xfId="38423" hidden="1"/>
    <cellStyle name="Uwaga 3" xfId="38420" hidden="1"/>
    <cellStyle name="Uwaga 3" xfId="38412" hidden="1"/>
    <cellStyle name="Uwaga 3" xfId="38407" hidden="1"/>
    <cellStyle name="Uwaga 3" xfId="38403" hidden="1"/>
    <cellStyle name="Uwaga 3" xfId="38397" hidden="1"/>
    <cellStyle name="Uwaga 3" xfId="38392" hidden="1"/>
    <cellStyle name="Uwaga 3" xfId="38388" hidden="1"/>
    <cellStyle name="Uwaga 3" xfId="38382" hidden="1"/>
    <cellStyle name="Uwaga 3" xfId="38377" hidden="1"/>
    <cellStyle name="Uwaga 3" xfId="38373" hidden="1"/>
    <cellStyle name="Uwaga 3" xfId="38368" hidden="1"/>
    <cellStyle name="Uwaga 3" xfId="38364" hidden="1"/>
    <cellStyle name="Uwaga 3" xfId="38360" hidden="1"/>
    <cellStyle name="Uwaga 3" xfId="38352" hidden="1"/>
    <cellStyle name="Uwaga 3" xfId="38347" hidden="1"/>
    <cellStyle name="Uwaga 3" xfId="38343" hidden="1"/>
    <cellStyle name="Uwaga 3" xfId="38337" hidden="1"/>
    <cellStyle name="Uwaga 3" xfId="38332" hidden="1"/>
    <cellStyle name="Uwaga 3" xfId="38328" hidden="1"/>
    <cellStyle name="Uwaga 3" xfId="38322" hidden="1"/>
    <cellStyle name="Uwaga 3" xfId="38317" hidden="1"/>
    <cellStyle name="Uwaga 3" xfId="38313" hidden="1"/>
    <cellStyle name="Uwaga 3" xfId="38309" hidden="1"/>
    <cellStyle name="Uwaga 3" xfId="38304" hidden="1"/>
    <cellStyle name="Uwaga 3" xfId="38299" hidden="1"/>
    <cellStyle name="Uwaga 3" xfId="38294" hidden="1"/>
    <cellStyle name="Uwaga 3" xfId="38290" hidden="1"/>
    <cellStyle name="Uwaga 3" xfId="38286" hidden="1"/>
    <cellStyle name="Uwaga 3" xfId="38279" hidden="1"/>
    <cellStyle name="Uwaga 3" xfId="38275" hidden="1"/>
    <cellStyle name="Uwaga 3" xfId="38270" hidden="1"/>
    <cellStyle name="Uwaga 3" xfId="38264" hidden="1"/>
    <cellStyle name="Uwaga 3" xfId="38260" hidden="1"/>
    <cellStyle name="Uwaga 3" xfId="38255" hidden="1"/>
    <cellStyle name="Uwaga 3" xfId="38249" hidden="1"/>
    <cellStyle name="Uwaga 3" xfId="38245" hidden="1"/>
    <cellStyle name="Uwaga 3" xfId="38240" hidden="1"/>
    <cellStyle name="Uwaga 3" xfId="38234" hidden="1"/>
    <cellStyle name="Uwaga 3" xfId="38230" hidden="1"/>
    <cellStyle name="Uwaga 3" xfId="38226" hidden="1"/>
    <cellStyle name="Uwaga 3" xfId="39086" hidden="1"/>
    <cellStyle name="Uwaga 3" xfId="39085" hidden="1"/>
    <cellStyle name="Uwaga 3" xfId="39084" hidden="1"/>
    <cellStyle name="Uwaga 3" xfId="39071" hidden="1"/>
    <cellStyle name="Uwaga 3" xfId="39070" hidden="1"/>
    <cellStyle name="Uwaga 3" xfId="39069" hidden="1"/>
    <cellStyle name="Uwaga 3" xfId="39056" hidden="1"/>
    <cellStyle name="Uwaga 3" xfId="39055" hidden="1"/>
    <cellStyle name="Uwaga 3" xfId="39054" hidden="1"/>
    <cellStyle name="Uwaga 3" xfId="39041" hidden="1"/>
    <cellStyle name="Uwaga 3" xfId="39040" hidden="1"/>
    <cellStyle name="Uwaga 3" xfId="39039" hidden="1"/>
    <cellStyle name="Uwaga 3" xfId="39026" hidden="1"/>
    <cellStyle name="Uwaga 3" xfId="39025" hidden="1"/>
    <cellStyle name="Uwaga 3" xfId="39024" hidden="1"/>
    <cellStyle name="Uwaga 3" xfId="39012" hidden="1"/>
    <cellStyle name="Uwaga 3" xfId="39010" hidden="1"/>
    <cellStyle name="Uwaga 3" xfId="39008" hidden="1"/>
    <cellStyle name="Uwaga 3" xfId="38997" hidden="1"/>
    <cellStyle name="Uwaga 3" xfId="38995" hidden="1"/>
    <cellStyle name="Uwaga 3" xfId="38993" hidden="1"/>
    <cellStyle name="Uwaga 3" xfId="38982" hidden="1"/>
    <cellStyle name="Uwaga 3" xfId="38980" hidden="1"/>
    <cellStyle name="Uwaga 3" xfId="38978" hidden="1"/>
    <cellStyle name="Uwaga 3" xfId="38967" hidden="1"/>
    <cellStyle name="Uwaga 3" xfId="38965" hidden="1"/>
    <cellStyle name="Uwaga 3" xfId="38963" hidden="1"/>
    <cellStyle name="Uwaga 3" xfId="38952" hidden="1"/>
    <cellStyle name="Uwaga 3" xfId="38950" hidden="1"/>
    <cellStyle name="Uwaga 3" xfId="38948" hidden="1"/>
    <cellStyle name="Uwaga 3" xfId="38937" hidden="1"/>
    <cellStyle name="Uwaga 3" xfId="38935" hidden="1"/>
    <cellStyle name="Uwaga 3" xfId="38933" hidden="1"/>
    <cellStyle name="Uwaga 3" xfId="38922" hidden="1"/>
    <cellStyle name="Uwaga 3" xfId="38920" hidden="1"/>
    <cellStyle name="Uwaga 3" xfId="38918" hidden="1"/>
    <cellStyle name="Uwaga 3" xfId="38907" hidden="1"/>
    <cellStyle name="Uwaga 3" xfId="38905" hidden="1"/>
    <cellStyle name="Uwaga 3" xfId="38903" hidden="1"/>
    <cellStyle name="Uwaga 3" xfId="38892" hidden="1"/>
    <cellStyle name="Uwaga 3" xfId="38890" hidden="1"/>
    <cellStyle name="Uwaga 3" xfId="38888" hidden="1"/>
    <cellStyle name="Uwaga 3" xfId="38877" hidden="1"/>
    <cellStyle name="Uwaga 3" xfId="38875" hidden="1"/>
    <cellStyle name="Uwaga 3" xfId="38873" hidden="1"/>
    <cellStyle name="Uwaga 3" xfId="38862" hidden="1"/>
    <cellStyle name="Uwaga 3" xfId="38860" hidden="1"/>
    <cellStyle name="Uwaga 3" xfId="38858" hidden="1"/>
    <cellStyle name="Uwaga 3" xfId="38847" hidden="1"/>
    <cellStyle name="Uwaga 3" xfId="38845" hidden="1"/>
    <cellStyle name="Uwaga 3" xfId="38843" hidden="1"/>
    <cellStyle name="Uwaga 3" xfId="38832" hidden="1"/>
    <cellStyle name="Uwaga 3" xfId="38830" hidden="1"/>
    <cellStyle name="Uwaga 3" xfId="38827" hidden="1"/>
    <cellStyle name="Uwaga 3" xfId="38817" hidden="1"/>
    <cellStyle name="Uwaga 3" xfId="38814" hidden="1"/>
    <cellStyle name="Uwaga 3" xfId="38811" hidden="1"/>
    <cellStyle name="Uwaga 3" xfId="38802" hidden="1"/>
    <cellStyle name="Uwaga 3" xfId="38800" hidden="1"/>
    <cellStyle name="Uwaga 3" xfId="38797" hidden="1"/>
    <cellStyle name="Uwaga 3" xfId="38787" hidden="1"/>
    <cellStyle name="Uwaga 3" xfId="38785" hidden="1"/>
    <cellStyle name="Uwaga 3" xfId="38783" hidden="1"/>
    <cellStyle name="Uwaga 3" xfId="38772" hidden="1"/>
    <cellStyle name="Uwaga 3" xfId="38770" hidden="1"/>
    <cellStyle name="Uwaga 3" xfId="38768" hidden="1"/>
    <cellStyle name="Uwaga 3" xfId="38757" hidden="1"/>
    <cellStyle name="Uwaga 3" xfId="38755" hidden="1"/>
    <cellStyle name="Uwaga 3" xfId="38753" hidden="1"/>
    <cellStyle name="Uwaga 3" xfId="38742" hidden="1"/>
    <cellStyle name="Uwaga 3" xfId="38740" hidden="1"/>
    <cellStyle name="Uwaga 3" xfId="38738" hidden="1"/>
    <cellStyle name="Uwaga 3" xfId="38727" hidden="1"/>
    <cellStyle name="Uwaga 3" xfId="38725" hidden="1"/>
    <cellStyle name="Uwaga 3" xfId="38723" hidden="1"/>
    <cellStyle name="Uwaga 3" xfId="38712" hidden="1"/>
    <cellStyle name="Uwaga 3" xfId="38710" hidden="1"/>
    <cellStyle name="Uwaga 3" xfId="38707" hidden="1"/>
    <cellStyle name="Uwaga 3" xfId="38697" hidden="1"/>
    <cellStyle name="Uwaga 3" xfId="38694" hidden="1"/>
    <cellStyle name="Uwaga 3" xfId="38691" hidden="1"/>
    <cellStyle name="Uwaga 3" xfId="38682" hidden="1"/>
    <cellStyle name="Uwaga 3" xfId="38679" hidden="1"/>
    <cellStyle name="Uwaga 3" xfId="38676" hidden="1"/>
    <cellStyle name="Uwaga 3" xfId="38667" hidden="1"/>
    <cellStyle name="Uwaga 3" xfId="38665" hidden="1"/>
    <cellStyle name="Uwaga 3" xfId="38663" hidden="1"/>
    <cellStyle name="Uwaga 3" xfId="38652" hidden="1"/>
    <cellStyle name="Uwaga 3" xfId="38649" hidden="1"/>
    <cellStyle name="Uwaga 3" xfId="38646" hidden="1"/>
    <cellStyle name="Uwaga 3" xfId="38637" hidden="1"/>
    <cellStyle name="Uwaga 3" xfId="38634" hidden="1"/>
    <cellStyle name="Uwaga 3" xfId="38631" hidden="1"/>
    <cellStyle name="Uwaga 3" xfId="38622" hidden="1"/>
    <cellStyle name="Uwaga 3" xfId="38619" hidden="1"/>
    <cellStyle name="Uwaga 3" xfId="38616" hidden="1"/>
    <cellStyle name="Uwaga 3" xfId="38609" hidden="1"/>
    <cellStyle name="Uwaga 3" xfId="38605" hidden="1"/>
    <cellStyle name="Uwaga 3" xfId="38602" hidden="1"/>
    <cellStyle name="Uwaga 3" xfId="38594" hidden="1"/>
    <cellStyle name="Uwaga 3" xfId="38590" hidden="1"/>
    <cellStyle name="Uwaga 3" xfId="38587" hidden="1"/>
    <cellStyle name="Uwaga 3" xfId="38579" hidden="1"/>
    <cellStyle name="Uwaga 3" xfId="38575" hidden="1"/>
    <cellStyle name="Uwaga 3" xfId="38571" hidden="1"/>
    <cellStyle name="Uwaga 3" xfId="38564" hidden="1"/>
    <cellStyle name="Uwaga 3" xfId="38560" hidden="1"/>
    <cellStyle name="Uwaga 3" xfId="38557" hidden="1"/>
    <cellStyle name="Uwaga 3" xfId="38549" hidden="1"/>
    <cellStyle name="Uwaga 3" xfId="38545" hidden="1"/>
    <cellStyle name="Uwaga 3" xfId="38542" hidden="1"/>
    <cellStyle name="Uwaga 3" xfId="38533" hidden="1"/>
    <cellStyle name="Uwaga 3" xfId="38528" hidden="1"/>
    <cellStyle name="Uwaga 3" xfId="38524" hidden="1"/>
    <cellStyle name="Uwaga 3" xfId="38518" hidden="1"/>
    <cellStyle name="Uwaga 3" xfId="38513" hidden="1"/>
    <cellStyle name="Uwaga 3" xfId="38509" hidden="1"/>
    <cellStyle name="Uwaga 3" xfId="38503" hidden="1"/>
    <cellStyle name="Uwaga 3" xfId="38498" hidden="1"/>
    <cellStyle name="Uwaga 3" xfId="38494" hidden="1"/>
    <cellStyle name="Uwaga 3" xfId="38489" hidden="1"/>
    <cellStyle name="Uwaga 3" xfId="38485" hidden="1"/>
    <cellStyle name="Uwaga 3" xfId="38481" hidden="1"/>
    <cellStyle name="Uwaga 3" xfId="38474" hidden="1"/>
    <cellStyle name="Uwaga 3" xfId="38469" hidden="1"/>
    <cellStyle name="Uwaga 3" xfId="38465" hidden="1"/>
    <cellStyle name="Uwaga 3" xfId="38458" hidden="1"/>
    <cellStyle name="Uwaga 3" xfId="38453" hidden="1"/>
    <cellStyle name="Uwaga 3" xfId="38449" hidden="1"/>
    <cellStyle name="Uwaga 3" xfId="38444" hidden="1"/>
    <cellStyle name="Uwaga 3" xfId="38439" hidden="1"/>
    <cellStyle name="Uwaga 3" xfId="38435" hidden="1"/>
    <cellStyle name="Uwaga 3" xfId="38429" hidden="1"/>
    <cellStyle name="Uwaga 3" xfId="38425" hidden="1"/>
    <cellStyle name="Uwaga 3" xfId="38422" hidden="1"/>
    <cellStyle name="Uwaga 3" xfId="38415" hidden="1"/>
    <cellStyle name="Uwaga 3" xfId="38410" hidden="1"/>
    <cellStyle name="Uwaga 3" xfId="38405" hidden="1"/>
    <cellStyle name="Uwaga 3" xfId="38399" hidden="1"/>
    <cellStyle name="Uwaga 3" xfId="38394" hidden="1"/>
    <cellStyle name="Uwaga 3" xfId="38389" hidden="1"/>
    <cellStyle name="Uwaga 3" xfId="38384" hidden="1"/>
    <cellStyle name="Uwaga 3" xfId="38379" hidden="1"/>
    <cellStyle name="Uwaga 3" xfId="38374" hidden="1"/>
    <cellStyle name="Uwaga 3" xfId="38370" hidden="1"/>
    <cellStyle name="Uwaga 3" xfId="38366" hidden="1"/>
    <cellStyle name="Uwaga 3" xfId="38361" hidden="1"/>
    <cellStyle name="Uwaga 3" xfId="38354" hidden="1"/>
    <cellStyle name="Uwaga 3" xfId="38349" hidden="1"/>
    <cellStyle name="Uwaga 3" xfId="38344" hidden="1"/>
    <cellStyle name="Uwaga 3" xfId="38338" hidden="1"/>
    <cellStyle name="Uwaga 3" xfId="38333" hidden="1"/>
    <cellStyle name="Uwaga 3" xfId="38329" hidden="1"/>
    <cellStyle name="Uwaga 3" xfId="38324" hidden="1"/>
    <cellStyle name="Uwaga 3" xfId="38319" hidden="1"/>
    <cellStyle name="Uwaga 3" xfId="38314" hidden="1"/>
    <cellStyle name="Uwaga 3" xfId="38310" hidden="1"/>
    <cellStyle name="Uwaga 3" xfId="38305" hidden="1"/>
    <cellStyle name="Uwaga 3" xfId="38300" hidden="1"/>
    <cellStyle name="Uwaga 3" xfId="38295" hidden="1"/>
    <cellStyle name="Uwaga 3" xfId="38291" hidden="1"/>
    <cellStyle name="Uwaga 3" xfId="38287" hidden="1"/>
    <cellStyle name="Uwaga 3" xfId="38280" hidden="1"/>
    <cellStyle name="Uwaga 3" xfId="38276" hidden="1"/>
    <cellStyle name="Uwaga 3" xfId="38271" hidden="1"/>
    <cellStyle name="Uwaga 3" xfId="38265" hidden="1"/>
    <cellStyle name="Uwaga 3" xfId="38261" hidden="1"/>
    <cellStyle name="Uwaga 3" xfId="38256" hidden="1"/>
    <cellStyle name="Uwaga 3" xfId="38250" hidden="1"/>
    <cellStyle name="Uwaga 3" xfId="38246" hidden="1"/>
    <cellStyle name="Uwaga 3" xfId="38242" hidden="1"/>
    <cellStyle name="Uwaga 3" xfId="38235" hidden="1"/>
    <cellStyle name="Uwaga 3" xfId="38231" hidden="1"/>
    <cellStyle name="Uwaga 3" xfId="38227" hidden="1"/>
    <cellStyle name="Uwaga 3" xfId="39091" hidden="1"/>
    <cellStyle name="Uwaga 3" xfId="39089" hidden="1"/>
    <cellStyle name="Uwaga 3" xfId="39087" hidden="1"/>
    <cellStyle name="Uwaga 3" xfId="39074" hidden="1"/>
    <cellStyle name="Uwaga 3" xfId="39073" hidden="1"/>
    <cellStyle name="Uwaga 3" xfId="39072" hidden="1"/>
    <cellStyle name="Uwaga 3" xfId="39059" hidden="1"/>
    <cellStyle name="Uwaga 3" xfId="39058" hidden="1"/>
    <cellStyle name="Uwaga 3" xfId="39057" hidden="1"/>
    <cellStyle name="Uwaga 3" xfId="39045" hidden="1"/>
    <cellStyle name="Uwaga 3" xfId="39043" hidden="1"/>
    <cellStyle name="Uwaga 3" xfId="39042" hidden="1"/>
    <cellStyle name="Uwaga 3" xfId="39029" hidden="1"/>
    <cellStyle name="Uwaga 3" xfId="39028" hidden="1"/>
    <cellStyle name="Uwaga 3" xfId="39027" hidden="1"/>
    <cellStyle name="Uwaga 3" xfId="39015" hidden="1"/>
    <cellStyle name="Uwaga 3" xfId="39013" hidden="1"/>
    <cellStyle name="Uwaga 3" xfId="39011" hidden="1"/>
    <cellStyle name="Uwaga 3" xfId="39000" hidden="1"/>
    <cellStyle name="Uwaga 3" xfId="38998" hidden="1"/>
    <cellStyle name="Uwaga 3" xfId="38996" hidden="1"/>
    <cellStyle name="Uwaga 3" xfId="38985" hidden="1"/>
    <cellStyle name="Uwaga 3" xfId="38983" hidden="1"/>
    <cellStyle name="Uwaga 3" xfId="38981" hidden="1"/>
    <cellStyle name="Uwaga 3" xfId="38970" hidden="1"/>
    <cellStyle name="Uwaga 3" xfId="38968" hidden="1"/>
    <cellStyle name="Uwaga 3" xfId="38966" hidden="1"/>
    <cellStyle name="Uwaga 3" xfId="38955" hidden="1"/>
    <cellStyle name="Uwaga 3" xfId="38953" hidden="1"/>
    <cellStyle name="Uwaga 3" xfId="38951" hidden="1"/>
    <cellStyle name="Uwaga 3" xfId="38940" hidden="1"/>
    <cellStyle name="Uwaga 3" xfId="38938" hidden="1"/>
    <cellStyle name="Uwaga 3" xfId="38936" hidden="1"/>
    <cellStyle name="Uwaga 3" xfId="38925" hidden="1"/>
    <cellStyle name="Uwaga 3" xfId="38923" hidden="1"/>
    <cellStyle name="Uwaga 3" xfId="38921" hidden="1"/>
    <cellStyle name="Uwaga 3" xfId="38910" hidden="1"/>
    <cellStyle name="Uwaga 3" xfId="38908" hidden="1"/>
    <cellStyle name="Uwaga 3" xfId="38906" hidden="1"/>
    <cellStyle name="Uwaga 3" xfId="38895" hidden="1"/>
    <cellStyle name="Uwaga 3" xfId="38893" hidden="1"/>
    <cellStyle name="Uwaga 3" xfId="38891" hidden="1"/>
    <cellStyle name="Uwaga 3" xfId="38880" hidden="1"/>
    <cellStyle name="Uwaga 3" xfId="38878" hidden="1"/>
    <cellStyle name="Uwaga 3" xfId="38876" hidden="1"/>
    <cellStyle name="Uwaga 3" xfId="38865" hidden="1"/>
    <cellStyle name="Uwaga 3" xfId="38863" hidden="1"/>
    <cellStyle name="Uwaga 3" xfId="38861" hidden="1"/>
    <cellStyle name="Uwaga 3" xfId="38850" hidden="1"/>
    <cellStyle name="Uwaga 3" xfId="38848" hidden="1"/>
    <cellStyle name="Uwaga 3" xfId="38846" hidden="1"/>
    <cellStyle name="Uwaga 3" xfId="38835" hidden="1"/>
    <cellStyle name="Uwaga 3" xfId="38833" hidden="1"/>
    <cellStyle name="Uwaga 3" xfId="38831" hidden="1"/>
    <cellStyle name="Uwaga 3" xfId="38820" hidden="1"/>
    <cellStyle name="Uwaga 3" xfId="38818" hidden="1"/>
    <cellStyle name="Uwaga 3" xfId="38816" hidden="1"/>
    <cellStyle name="Uwaga 3" xfId="38805" hidden="1"/>
    <cellStyle name="Uwaga 3" xfId="38803" hidden="1"/>
    <cellStyle name="Uwaga 3" xfId="38801" hidden="1"/>
    <cellStyle name="Uwaga 3" xfId="38790" hidden="1"/>
    <cellStyle name="Uwaga 3" xfId="38788" hidden="1"/>
    <cellStyle name="Uwaga 3" xfId="38786" hidden="1"/>
    <cellStyle name="Uwaga 3" xfId="38775" hidden="1"/>
    <cellStyle name="Uwaga 3" xfId="38773" hidden="1"/>
    <cellStyle name="Uwaga 3" xfId="38771" hidden="1"/>
    <cellStyle name="Uwaga 3" xfId="38760" hidden="1"/>
    <cellStyle name="Uwaga 3" xfId="38758" hidden="1"/>
    <cellStyle name="Uwaga 3" xfId="38756" hidden="1"/>
    <cellStyle name="Uwaga 3" xfId="38745" hidden="1"/>
    <cellStyle name="Uwaga 3" xfId="38743" hidden="1"/>
    <cellStyle name="Uwaga 3" xfId="38741" hidden="1"/>
    <cellStyle name="Uwaga 3" xfId="38730" hidden="1"/>
    <cellStyle name="Uwaga 3" xfId="38728" hidden="1"/>
    <cellStyle name="Uwaga 3" xfId="38726" hidden="1"/>
    <cellStyle name="Uwaga 3" xfId="38715" hidden="1"/>
    <cellStyle name="Uwaga 3" xfId="38713" hidden="1"/>
    <cellStyle name="Uwaga 3" xfId="38711" hidden="1"/>
    <cellStyle name="Uwaga 3" xfId="38700" hidden="1"/>
    <cellStyle name="Uwaga 3" xfId="38698" hidden="1"/>
    <cellStyle name="Uwaga 3" xfId="38695" hidden="1"/>
    <cellStyle name="Uwaga 3" xfId="38685" hidden="1"/>
    <cellStyle name="Uwaga 3" xfId="38683" hidden="1"/>
    <cellStyle name="Uwaga 3" xfId="38681" hidden="1"/>
    <cellStyle name="Uwaga 3" xfId="38670" hidden="1"/>
    <cellStyle name="Uwaga 3" xfId="38668" hidden="1"/>
    <cellStyle name="Uwaga 3" xfId="38666" hidden="1"/>
    <cellStyle name="Uwaga 3" xfId="38655" hidden="1"/>
    <cellStyle name="Uwaga 3" xfId="38653" hidden="1"/>
    <cellStyle name="Uwaga 3" xfId="38650" hidden="1"/>
    <cellStyle name="Uwaga 3" xfId="38640" hidden="1"/>
    <cellStyle name="Uwaga 3" xfId="38638" hidden="1"/>
    <cellStyle name="Uwaga 3" xfId="38635" hidden="1"/>
    <cellStyle name="Uwaga 3" xfId="38625" hidden="1"/>
    <cellStyle name="Uwaga 3" xfId="38623" hidden="1"/>
    <cellStyle name="Uwaga 3" xfId="38620" hidden="1"/>
    <cellStyle name="Uwaga 3" xfId="38611" hidden="1"/>
    <cellStyle name="Uwaga 3" xfId="38608" hidden="1"/>
    <cellStyle name="Uwaga 3" xfId="38604" hidden="1"/>
    <cellStyle name="Uwaga 3" xfId="38596" hidden="1"/>
    <cellStyle name="Uwaga 3" xfId="38593" hidden="1"/>
    <cellStyle name="Uwaga 3" xfId="38589" hidden="1"/>
    <cellStyle name="Uwaga 3" xfId="38581" hidden="1"/>
    <cellStyle name="Uwaga 3" xfId="38578" hidden="1"/>
    <cellStyle name="Uwaga 3" xfId="38574" hidden="1"/>
    <cellStyle name="Uwaga 3" xfId="38566" hidden="1"/>
    <cellStyle name="Uwaga 3" xfId="38563" hidden="1"/>
    <cellStyle name="Uwaga 3" xfId="38559" hidden="1"/>
    <cellStyle name="Uwaga 3" xfId="38551" hidden="1"/>
    <cellStyle name="Uwaga 3" xfId="38548" hidden="1"/>
    <cellStyle name="Uwaga 3" xfId="38544" hidden="1"/>
    <cellStyle name="Uwaga 3" xfId="38536" hidden="1"/>
    <cellStyle name="Uwaga 3" xfId="38532" hidden="1"/>
    <cellStyle name="Uwaga 3" xfId="38527" hidden="1"/>
    <cellStyle name="Uwaga 3" xfId="38521" hidden="1"/>
    <cellStyle name="Uwaga 3" xfId="38517" hidden="1"/>
    <cellStyle name="Uwaga 3" xfId="38512" hidden="1"/>
    <cellStyle name="Uwaga 3" xfId="38506" hidden="1"/>
    <cellStyle name="Uwaga 3" xfId="38502" hidden="1"/>
    <cellStyle name="Uwaga 3" xfId="38497" hidden="1"/>
    <cellStyle name="Uwaga 3" xfId="38491" hidden="1"/>
    <cellStyle name="Uwaga 3" xfId="38488" hidden="1"/>
    <cellStyle name="Uwaga 3" xfId="38484" hidden="1"/>
    <cellStyle name="Uwaga 3" xfId="38476" hidden="1"/>
    <cellStyle name="Uwaga 3" xfId="38473" hidden="1"/>
    <cellStyle name="Uwaga 3" xfId="38468" hidden="1"/>
    <cellStyle name="Uwaga 3" xfId="38461" hidden="1"/>
    <cellStyle name="Uwaga 3" xfId="38457" hidden="1"/>
    <cellStyle name="Uwaga 3" xfId="38452" hidden="1"/>
    <cellStyle name="Uwaga 3" xfId="38446" hidden="1"/>
    <cellStyle name="Uwaga 3" xfId="38442" hidden="1"/>
    <cellStyle name="Uwaga 3" xfId="38437" hidden="1"/>
    <cellStyle name="Uwaga 3" xfId="38431" hidden="1"/>
    <cellStyle name="Uwaga 3" xfId="38428" hidden="1"/>
    <cellStyle name="Uwaga 3" xfId="38424" hidden="1"/>
    <cellStyle name="Uwaga 3" xfId="38416" hidden="1"/>
    <cellStyle name="Uwaga 3" xfId="38411" hidden="1"/>
    <cellStyle name="Uwaga 3" xfId="38406" hidden="1"/>
    <cellStyle name="Uwaga 3" xfId="38401" hidden="1"/>
    <cellStyle name="Uwaga 3" xfId="38396" hidden="1"/>
    <cellStyle name="Uwaga 3" xfId="38391" hidden="1"/>
    <cellStyle name="Uwaga 3" xfId="38386" hidden="1"/>
    <cellStyle name="Uwaga 3" xfId="38381" hidden="1"/>
    <cellStyle name="Uwaga 3" xfId="38376" hidden="1"/>
    <cellStyle name="Uwaga 3" xfId="38371" hidden="1"/>
    <cellStyle name="Uwaga 3" xfId="38367" hidden="1"/>
    <cellStyle name="Uwaga 3" xfId="38362" hidden="1"/>
    <cellStyle name="Uwaga 3" xfId="38355" hidden="1"/>
    <cellStyle name="Uwaga 3" xfId="38350" hidden="1"/>
    <cellStyle name="Uwaga 3" xfId="38345" hidden="1"/>
    <cellStyle name="Uwaga 3" xfId="38340" hidden="1"/>
    <cellStyle name="Uwaga 3" xfId="38335" hidden="1"/>
    <cellStyle name="Uwaga 3" xfId="38330" hidden="1"/>
    <cellStyle name="Uwaga 3" xfId="38325" hidden="1"/>
    <cellStyle name="Uwaga 3" xfId="38320" hidden="1"/>
    <cellStyle name="Uwaga 3" xfId="38315" hidden="1"/>
    <cellStyle name="Uwaga 3" xfId="38311" hidden="1"/>
    <cellStyle name="Uwaga 3" xfId="38306" hidden="1"/>
    <cellStyle name="Uwaga 3" xfId="38301" hidden="1"/>
    <cellStyle name="Uwaga 3" xfId="38296" hidden="1"/>
    <cellStyle name="Uwaga 3" xfId="38292" hidden="1"/>
    <cellStyle name="Uwaga 3" xfId="38288" hidden="1"/>
    <cellStyle name="Uwaga 3" xfId="38281" hidden="1"/>
    <cellStyle name="Uwaga 3" xfId="38277" hidden="1"/>
    <cellStyle name="Uwaga 3" xfId="38272" hidden="1"/>
    <cellStyle name="Uwaga 3" xfId="38266" hidden="1"/>
    <cellStyle name="Uwaga 3" xfId="38262" hidden="1"/>
    <cellStyle name="Uwaga 3" xfId="38257" hidden="1"/>
    <cellStyle name="Uwaga 3" xfId="38251" hidden="1"/>
    <cellStyle name="Uwaga 3" xfId="38247" hidden="1"/>
    <cellStyle name="Uwaga 3" xfId="38243" hidden="1"/>
    <cellStyle name="Uwaga 3" xfId="38236" hidden="1"/>
    <cellStyle name="Uwaga 3" xfId="38232" hidden="1"/>
    <cellStyle name="Uwaga 3" xfId="38228" hidden="1"/>
    <cellStyle name="Uwaga 3" xfId="39095" hidden="1"/>
    <cellStyle name="Uwaga 3" xfId="39094" hidden="1"/>
    <cellStyle name="Uwaga 3" xfId="39092" hidden="1"/>
    <cellStyle name="Uwaga 3" xfId="39079" hidden="1"/>
    <cellStyle name="Uwaga 3" xfId="39077" hidden="1"/>
    <cellStyle name="Uwaga 3" xfId="39075" hidden="1"/>
    <cellStyle name="Uwaga 3" xfId="39065" hidden="1"/>
    <cellStyle name="Uwaga 3" xfId="39063" hidden="1"/>
    <cellStyle name="Uwaga 3" xfId="39061" hidden="1"/>
    <cellStyle name="Uwaga 3" xfId="39050" hidden="1"/>
    <cellStyle name="Uwaga 3" xfId="39048" hidden="1"/>
    <cellStyle name="Uwaga 3" xfId="39046" hidden="1"/>
    <cellStyle name="Uwaga 3" xfId="39033" hidden="1"/>
    <cellStyle name="Uwaga 3" xfId="39031" hidden="1"/>
    <cellStyle name="Uwaga 3" xfId="39030" hidden="1"/>
    <cellStyle name="Uwaga 3" xfId="39017" hidden="1"/>
    <cellStyle name="Uwaga 3" xfId="39016" hidden="1"/>
    <cellStyle name="Uwaga 3" xfId="39014" hidden="1"/>
    <cellStyle name="Uwaga 3" xfId="39002" hidden="1"/>
    <cellStyle name="Uwaga 3" xfId="39001" hidden="1"/>
    <cellStyle name="Uwaga 3" xfId="38999" hidden="1"/>
    <cellStyle name="Uwaga 3" xfId="38987" hidden="1"/>
    <cellStyle name="Uwaga 3" xfId="38986" hidden="1"/>
    <cellStyle name="Uwaga 3" xfId="38984" hidden="1"/>
    <cellStyle name="Uwaga 3" xfId="38972" hidden="1"/>
    <cellStyle name="Uwaga 3" xfId="38971" hidden="1"/>
    <cellStyle name="Uwaga 3" xfId="38969" hidden="1"/>
    <cellStyle name="Uwaga 3" xfId="38957" hidden="1"/>
    <cellStyle name="Uwaga 3" xfId="38956" hidden="1"/>
    <cellStyle name="Uwaga 3" xfId="38954" hidden="1"/>
    <cellStyle name="Uwaga 3" xfId="38942" hidden="1"/>
    <cellStyle name="Uwaga 3" xfId="38941" hidden="1"/>
    <cellStyle name="Uwaga 3" xfId="38939" hidden="1"/>
    <cellStyle name="Uwaga 3" xfId="38927" hidden="1"/>
    <cellStyle name="Uwaga 3" xfId="38926" hidden="1"/>
    <cellStyle name="Uwaga 3" xfId="38924" hidden="1"/>
    <cellStyle name="Uwaga 3" xfId="38912" hidden="1"/>
    <cellStyle name="Uwaga 3" xfId="38911" hidden="1"/>
    <cellStyle name="Uwaga 3" xfId="38909" hidden="1"/>
    <cellStyle name="Uwaga 3" xfId="38897" hidden="1"/>
    <cellStyle name="Uwaga 3" xfId="38896" hidden="1"/>
    <cellStyle name="Uwaga 3" xfId="38894" hidden="1"/>
    <cellStyle name="Uwaga 3" xfId="38882" hidden="1"/>
    <cellStyle name="Uwaga 3" xfId="38881" hidden="1"/>
    <cellStyle name="Uwaga 3" xfId="38879" hidden="1"/>
    <cellStyle name="Uwaga 3" xfId="38867" hidden="1"/>
    <cellStyle name="Uwaga 3" xfId="38866" hidden="1"/>
    <cellStyle name="Uwaga 3" xfId="38864" hidden="1"/>
    <cellStyle name="Uwaga 3" xfId="38852" hidden="1"/>
    <cellStyle name="Uwaga 3" xfId="38851" hidden="1"/>
    <cellStyle name="Uwaga 3" xfId="38849" hidden="1"/>
    <cellStyle name="Uwaga 3" xfId="38837" hidden="1"/>
    <cellStyle name="Uwaga 3" xfId="38836" hidden="1"/>
    <cellStyle name="Uwaga 3" xfId="38834" hidden="1"/>
    <cellStyle name="Uwaga 3" xfId="38822" hidden="1"/>
    <cellStyle name="Uwaga 3" xfId="38821" hidden="1"/>
    <cellStyle name="Uwaga 3" xfId="38819" hidden="1"/>
    <cellStyle name="Uwaga 3" xfId="38807" hidden="1"/>
    <cellStyle name="Uwaga 3" xfId="38806" hidden="1"/>
    <cellStyle name="Uwaga 3" xfId="38804" hidden="1"/>
    <cellStyle name="Uwaga 3" xfId="38792" hidden="1"/>
    <cellStyle name="Uwaga 3" xfId="38791" hidden="1"/>
    <cellStyle name="Uwaga 3" xfId="38789" hidden="1"/>
    <cellStyle name="Uwaga 3" xfId="38777" hidden="1"/>
    <cellStyle name="Uwaga 3" xfId="38776" hidden="1"/>
    <cellStyle name="Uwaga 3" xfId="38774" hidden="1"/>
    <cellStyle name="Uwaga 3" xfId="38762" hidden="1"/>
    <cellStyle name="Uwaga 3" xfId="38761" hidden="1"/>
    <cellStyle name="Uwaga 3" xfId="38759" hidden="1"/>
    <cellStyle name="Uwaga 3" xfId="38747" hidden="1"/>
    <cellStyle name="Uwaga 3" xfId="38746" hidden="1"/>
    <cellStyle name="Uwaga 3" xfId="38744" hidden="1"/>
    <cellStyle name="Uwaga 3" xfId="38732" hidden="1"/>
    <cellStyle name="Uwaga 3" xfId="38731" hidden="1"/>
    <cellStyle name="Uwaga 3" xfId="38729" hidden="1"/>
    <cellStyle name="Uwaga 3" xfId="38717" hidden="1"/>
    <cellStyle name="Uwaga 3" xfId="38716" hidden="1"/>
    <cellStyle name="Uwaga 3" xfId="38714" hidden="1"/>
    <cellStyle name="Uwaga 3" xfId="38702" hidden="1"/>
    <cellStyle name="Uwaga 3" xfId="38701" hidden="1"/>
    <cellStyle name="Uwaga 3" xfId="38699" hidden="1"/>
    <cellStyle name="Uwaga 3" xfId="38687" hidden="1"/>
    <cellStyle name="Uwaga 3" xfId="38686" hidden="1"/>
    <cellStyle name="Uwaga 3" xfId="38684" hidden="1"/>
    <cellStyle name="Uwaga 3" xfId="38672" hidden="1"/>
    <cellStyle name="Uwaga 3" xfId="38671" hidden="1"/>
    <cellStyle name="Uwaga 3" xfId="38669" hidden="1"/>
    <cellStyle name="Uwaga 3" xfId="38657" hidden="1"/>
    <cellStyle name="Uwaga 3" xfId="38656" hidden="1"/>
    <cellStyle name="Uwaga 3" xfId="38654" hidden="1"/>
    <cellStyle name="Uwaga 3" xfId="38642" hidden="1"/>
    <cellStyle name="Uwaga 3" xfId="38641" hidden="1"/>
    <cellStyle name="Uwaga 3" xfId="38639" hidden="1"/>
    <cellStyle name="Uwaga 3" xfId="38627" hidden="1"/>
    <cellStyle name="Uwaga 3" xfId="38626" hidden="1"/>
    <cellStyle name="Uwaga 3" xfId="38624" hidden="1"/>
    <cellStyle name="Uwaga 3" xfId="38612" hidden="1"/>
    <cellStyle name="Uwaga 3" xfId="38610" hidden="1"/>
    <cellStyle name="Uwaga 3" xfId="38607" hidden="1"/>
    <cellStyle name="Uwaga 3" xfId="38597" hidden="1"/>
    <cellStyle name="Uwaga 3" xfId="38595" hidden="1"/>
    <cellStyle name="Uwaga 3" xfId="38592" hidden="1"/>
    <cellStyle name="Uwaga 3" xfId="38582" hidden="1"/>
    <cellStyle name="Uwaga 3" xfId="38580" hidden="1"/>
    <cellStyle name="Uwaga 3" xfId="38577" hidden="1"/>
    <cellStyle name="Uwaga 3" xfId="38567" hidden="1"/>
    <cellStyle name="Uwaga 3" xfId="38565" hidden="1"/>
    <cellStyle name="Uwaga 3" xfId="38562" hidden="1"/>
    <cellStyle name="Uwaga 3" xfId="38552" hidden="1"/>
    <cellStyle name="Uwaga 3" xfId="38550" hidden="1"/>
    <cellStyle name="Uwaga 3" xfId="38547" hidden="1"/>
    <cellStyle name="Uwaga 3" xfId="38537" hidden="1"/>
    <cellStyle name="Uwaga 3" xfId="38535" hidden="1"/>
    <cellStyle name="Uwaga 3" xfId="38531" hidden="1"/>
    <cellStyle name="Uwaga 3" xfId="38522" hidden="1"/>
    <cellStyle name="Uwaga 3" xfId="38519" hidden="1"/>
    <cellStyle name="Uwaga 3" xfId="38515" hidden="1"/>
    <cellStyle name="Uwaga 3" xfId="38507" hidden="1"/>
    <cellStyle name="Uwaga 3" xfId="38505" hidden="1"/>
    <cellStyle name="Uwaga 3" xfId="38501" hidden="1"/>
    <cellStyle name="Uwaga 3" xfId="38492" hidden="1"/>
    <cellStyle name="Uwaga 3" xfId="38490" hidden="1"/>
    <cellStyle name="Uwaga 3" xfId="38487" hidden="1"/>
    <cellStyle name="Uwaga 3" xfId="38477" hidden="1"/>
    <cellStyle name="Uwaga 3" xfId="38475" hidden="1"/>
    <cellStyle name="Uwaga 3" xfId="38470" hidden="1"/>
    <cellStyle name="Uwaga 3" xfId="38462" hidden="1"/>
    <cellStyle name="Uwaga 3" xfId="38460" hidden="1"/>
    <cellStyle name="Uwaga 3" xfId="38455" hidden="1"/>
    <cellStyle name="Uwaga 3" xfId="38447" hidden="1"/>
    <cellStyle name="Uwaga 3" xfId="38445" hidden="1"/>
    <cellStyle name="Uwaga 3" xfId="38440" hidden="1"/>
    <cellStyle name="Uwaga 3" xfId="38432" hidden="1"/>
    <cellStyle name="Uwaga 3" xfId="38430" hidden="1"/>
    <cellStyle name="Uwaga 3" xfId="38426" hidden="1"/>
    <cellStyle name="Uwaga 3" xfId="38417" hidden="1"/>
    <cellStyle name="Uwaga 3" xfId="38414" hidden="1"/>
    <cellStyle name="Uwaga 3" xfId="38409" hidden="1"/>
    <cellStyle name="Uwaga 3" xfId="38402" hidden="1"/>
    <cellStyle name="Uwaga 3" xfId="38398" hidden="1"/>
    <cellStyle name="Uwaga 3" xfId="38393" hidden="1"/>
    <cellStyle name="Uwaga 3" xfId="38387" hidden="1"/>
    <cellStyle name="Uwaga 3" xfId="38383" hidden="1"/>
    <cellStyle name="Uwaga 3" xfId="38378" hidden="1"/>
    <cellStyle name="Uwaga 3" xfId="38372" hidden="1"/>
    <cellStyle name="Uwaga 3" xfId="38369" hidden="1"/>
    <cellStyle name="Uwaga 3" xfId="38365" hidden="1"/>
    <cellStyle name="Uwaga 3" xfId="38356" hidden="1"/>
    <cellStyle name="Uwaga 3" xfId="38351" hidden="1"/>
    <cellStyle name="Uwaga 3" xfId="38346" hidden="1"/>
    <cellStyle name="Uwaga 3" xfId="38341" hidden="1"/>
    <cellStyle name="Uwaga 3" xfId="38336" hidden="1"/>
    <cellStyle name="Uwaga 3" xfId="38331" hidden="1"/>
    <cellStyle name="Uwaga 3" xfId="38326" hidden="1"/>
    <cellStyle name="Uwaga 3" xfId="38321" hidden="1"/>
    <cellStyle name="Uwaga 3" xfId="38316" hidden="1"/>
    <cellStyle name="Uwaga 3" xfId="38312" hidden="1"/>
    <cellStyle name="Uwaga 3" xfId="38307" hidden="1"/>
    <cellStyle name="Uwaga 3" xfId="38302" hidden="1"/>
    <cellStyle name="Uwaga 3" xfId="38297" hidden="1"/>
    <cellStyle name="Uwaga 3" xfId="38293" hidden="1"/>
    <cellStyle name="Uwaga 3" xfId="38289" hidden="1"/>
    <cellStyle name="Uwaga 3" xfId="38282" hidden="1"/>
    <cellStyle name="Uwaga 3" xfId="38278" hidden="1"/>
    <cellStyle name="Uwaga 3" xfId="38273" hidden="1"/>
    <cellStyle name="Uwaga 3" xfId="38267" hidden="1"/>
    <cellStyle name="Uwaga 3" xfId="38263" hidden="1"/>
    <cellStyle name="Uwaga 3" xfId="38258" hidden="1"/>
    <cellStyle name="Uwaga 3" xfId="38252" hidden="1"/>
    <cellStyle name="Uwaga 3" xfId="38248" hidden="1"/>
    <cellStyle name="Uwaga 3" xfId="38244" hidden="1"/>
    <cellStyle name="Uwaga 3" xfId="38237" hidden="1"/>
    <cellStyle name="Uwaga 3" xfId="38233" hidden="1"/>
    <cellStyle name="Uwaga 3" xfId="38229" hidden="1"/>
    <cellStyle name="Uwaga 3" xfId="38190" hidden="1"/>
    <cellStyle name="Uwaga 3" xfId="38189" hidden="1"/>
    <cellStyle name="Uwaga 3" xfId="38188" hidden="1"/>
    <cellStyle name="Uwaga 3" xfId="38181" hidden="1"/>
    <cellStyle name="Uwaga 3" xfId="38180" hidden="1"/>
    <cellStyle name="Uwaga 3" xfId="38179" hidden="1"/>
    <cellStyle name="Uwaga 3" xfId="38172" hidden="1"/>
    <cellStyle name="Uwaga 3" xfId="38171" hidden="1"/>
    <cellStyle name="Uwaga 3" xfId="38170" hidden="1"/>
    <cellStyle name="Uwaga 3" xfId="38163" hidden="1"/>
    <cellStyle name="Uwaga 3" xfId="38162" hidden="1"/>
    <cellStyle name="Uwaga 3" xfId="38161" hidden="1"/>
    <cellStyle name="Uwaga 3" xfId="38154" hidden="1"/>
    <cellStyle name="Uwaga 3" xfId="38153" hidden="1"/>
    <cellStyle name="Uwaga 3" xfId="38151" hidden="1"/>
    <cellStyle name="Uwaga 3" xfId="38146" hidden="1"/>
    <cellStyle name="Uwaga 3" xfId="38143" hidden="1"/>
    <cellStyle name="Uwaga 3" xfId="38141" hidden="1"/>
    <cellStyle name="Uwaga 3" xfId="38137" hidden="1"/>
    <cellStyle name="Uwaga 3" xfId="38134" hidden="1"/>
    <cellStyle name="Uwaga 3" xfId="38132" hidden="1"/>
    <cellStyle name="Uwaga 3" xfId="38128" hidden="1"/>
    <cellStyle name="Uwaga 3" xfId="38125" hidden="1"/>
    <cellStyle name="Uwaga 3" xfId="38123" hidden="1"/>
    <cellStyle name="Uwaga 3" xfId="38119" hidden="1"/>
    <cellStyle name="Uwaga 3" xfId="38117" hidden="1"/>
    <cellStyle name="Uwaga 3" xfId="38116" hidden="1"/>
    <cellStyle name="Uwaga 3" xfId="38110" hidden="1"/>
    <cellStyle name="Uwaga 3" xfId="38108" hidden="1"/>
    <cellStyle name="Uwaga 3" xfId="38105" hidden="1"/>
    <cellStyle name="Uwaga 3" xfId="38101" hidden="1"/>
    <cellStyle name="Uwaga 3" xfId="38098" hidden="1"/>
    <cellStyle name="Uwaga 3" xfId="38096" hidden="1"/>
    <cellStyle name="Uwaga 3" xfId="38092" hidden="1"/>
    <cellStyle name="Uwaga 3" xfId="38089" hidden="1"/>
    <cellStyle name="Uwaga 3" xfId="38087" hidden="1"/>
    <cellStyle name="Uwaga 3" xfId="38083" hidden="1"/>
    <cellStyle name="Uwaga 3" xfId="38081" hidden="1"/>
    <cellStyle name="Uwaga 3" xfId="38080" hidden="1"/>
    <cellStyle name="Uwaga 3" xfId="38074" hidden="1"/>
    <cellStyle name="Uwaga 3" xfId="38071" hidden="1"/>
    <cellStyle name="Uwaga 3" xfId="38069" hidden="1"/>
    <cellStyle name="Uwaga 3" xfId="38065" hidden="1"/>
    <cellStyle name="Uwaga 3" xfId="38062" hidden="1"/>
    <cellStyle name="Uwaga 3" xfId="38060" hidden="1"/>
    <cellStyle name="Uwaga 3" xfId="38056" hidden="1"/>
    <cellStyle name="Uwaga 3" xfId="38053" hidden="1"/>
    <cellStyle name="Uwaga 3" xfId="38051" hidden="1"/>
    <cellStyle name="Uwaga 3" xfId="38047" hidden="1"/>
    <cellStyle name="Uwaga 3" xfId="38045" hidden="1"/>
    <cellStyle name="Uwaga 3" xfId="38044" hidden="1"/>
    <cellStyle name="Uwaga 3" xfId="38037" hidden="1"/>
    <cellStyle name="Uwaga 3" xfId="38034" hidden="1"/>
    <cellStyle name="Uwaga 3" xfId="38032" hidden="1"/>
    <cellStyle name="Uwaga 3" xfId="38028" hidden="1"/>
    <cellStyle name="Uwaga 3" xfId="38025" hidden="1"/>
    <cellStyle name="Uwaga 3" xfId="38023" hidden="1"/>
    <cellStyle name="Uwaga 3" xfId="38019" hidden="1"/>
    <cellStyle name="Uwaga 3" xfId="38016" hidden="1"/>
    <cellStyle name="Uwaga 3" xfId="38014" hidden="1"/>
    <cellStyle name="Uwaga 3" xfId="38011" hidden="1"/>
    <cellStyle name="Uwaga 3" xfId="38009" hidden="1"/>
    <cellStyle name="Uwaga 3" xfId="38008" hidden="1"/>
    <cellStyle name="Uwaga 3" xfId="38002" hidden="1"/>
    <cellStyle name="Uwaga 3" xfId="38000" hidden="1"/>
    <cellStyle name="Uwaga 3" xfId="37998" hidden="1"/>
    <cellStyle name="Uwaga 3" xfId="37993" hidden="1"/>
    <cellStyle name="Uwaga 3" xfId="37991" hidden="1"/>
    <cellStyle name="Uwaga 3" xfId="37989" hidden="1"/>
    <cellStyle name="Uwaga 3" xfId="37984" hidden="1"/>
    <cellStyle name="Uwaga 3" xfId="37982" hidden="1"/>
    <cellStyle name="Uwaga 3" xfId="37980" hidden="1"/>
    <cellStyle name="Uwaga 3" xfId="37975" hidden="1"/>
    <cellStyle name="Uwaga 3" xfId="37973" hidden="1"/>
    <cellStyle name="Uwaga 3" xfId="37972" hidden="1"/>
    <cellStyle name="Uwaga 3" xfId="37965" hidden="1"/>
    <cellStyle name="Uwaga 3" xfId="37962" hidden="1"/>
    <cellStyle name="Uwaga 3" xfId="37960" hidden="1"/>
    <cellStyle name="Uwaga 3" xfId="37956" hidden="1"/>
    <cellStyle name="Uwaga 3" xfId="37953" hidden="1"/>
    <cellStyle name="Uwaga 3" xfId="37951" hidden="1"/>
    <cellStyle name="Uwaga 3" xfId="37947" hidden="1"/>
    <cellStyle name="Uwaga 3" xfId="37944" hidden="1"/>
    <cellStyle name="Uwaga 3" xfId="37942" hidden="1"/>
    <cellStyle name="Uwaga 3" xfId="37939" hidden="1"/>
    <cellStyle name="Uwaga 3" xfId="37937" hidden="1"/>
    <cellStyle name="Uwaga 3" xfId="37935" hidden="1"/>
    <cellStyle name="Uwaga 3" xfId="37929" hidden="1"/>
    <cellStyle name="Uwaga 3" xfId="37926" hidden="1"/>
    <cellStyle name="Uwaga 3" xfId="37924" hidden="1"/>
    <cellStyle name="Uwaga 3" xfId="37920" hidden="1"/>
    <cellStyle name="Uwaga 3" xfId="37917" hidden="1"/>
    <cellStyle name="Uwaga 3" xfId="37915" hidden="1"/>
    <cellStyle name="Uwaga 3" xfId="37911" hidden="1"/>
    <cellStyle name="Uwaga 3" xfId="37908" hidden="1"/>
    <cellStyle name="Uwaga 3" xfId="37906" hidden="1"/>
    <cellStyle name="Uwaga 3" xfId="37904" hidden="1"/>
    <cellStyle name="Uwaga 3" xfId="37902" hidden="1"/>
    <cellStyle name="Uwaga 3" xfId="37900" hidden="1"/>
    <cellStyle name="Uwaga 3" xfId="37895" hidden="1"/>
    <cellStyle name="Uwaga 3" xfId="37893" hidden="1"/>
    <cellStyle name="Uwaga 3" xfId="37890" hidden="1"/>
    <cellStyle name="Uwaga 3" xfId="37886" hidden="1"/>
    <cellStyle name="Uwaga 3" xfId="37883" hidden="1"/>
    <cellStyle name="Uwaga 3" xfId="37880" hidden="1"/>
    <cellStyle name="Uwaga 3" xfId="37877" hidden="1"/>
    <cellStyle name="Uwaga 3" xfId="37875" hidden="1"/>
    <cellStyle name="Uwaga 3" xfId="37872" hidden="1"/>
    <cellStyle name="Uwaga 3" xfId="37868" hidden="1"/>
    <cellStyle name="Uwaga 3" xfId="37866" hidden="1"/>
    <cellStyle name="Uwaga 3" xfId="37863" hidden="1"/>
    <cellStyle name="Uwaga 3" xfId="37858" hidden="1"/>
    <cellStyle name="Uwaga 3" xfId="37855" hidden="1"/>
    <cellStyle name="Uwaga 3" xfId="37852" hidden="1"/>
    <cellStyle name="Uwaga 3" xfId="37848" hidden="1"/>
    <cellStyle name="Uwaga 3" xfId="37845" hidden="1"/>
    <cellStyle name="Uwaga 3" xfId="37843" hidden="1"/>
    <cellStyle name="Uwaga 3" xfId="37840" hidden="1"/>
    <cellStyle name="Uwaga 3" xfId="37837" hidden="1"/>
    <cellStyle name="Uwaga 3" xfId="37834" hidden="1"/>
    <cellStyle name="Uwaga 3" xfId="37832" hidden="1"/>
    <cellStyle name="Uwaga 3" xfId="37830" hidden="1"/>
    <cellStyle name="Uwaga 3" xfId="37827" hidden="1"/>
    <cellStyle name="Uwaga 3" xfId="37822" hidden="1"/>
    <cellStyle name="Uwaga 3" xfId="37819" hidden="1"/>
    <cellStyle name="Uwaga 3" xfId="37816" hidden="1"/>
    <cellStyle name="Uwaga 3" xfId="37813" hidden="1"/>
    <cellStyle name="Uwaga 3" xfId="37810" hidden="1"/>
    <cellStyle name="Uwaga 3" xfId="37807" hidden="1"/>
    <cellStyle name="Uwaga 3" xfId="37804" hidden="1"/>
    <cellStyle name="Uwaga 3" xfId="37801" hidden="1"/>
    <cellStyle name="Uwaga 3" xfId="37798" hidden="1"/>
    <cellStyle name="Uwaga 3" xfId="37796" hidden="1"/>
    <cellStyle name="Uwaga 3" xfId="37794" hidden="1"/>
    <cellStyle name="Uwaga 3" xfId="37791" hidden="1"/>
    <cellStyle name="Uwaga 3" xfId="37786" hidden="1"/>
    <cellStyle name="Uwaga 3" xfId="37783" hidden="1"/>
    <cellStyle name="Uwaga 3" xfId="37780" hidden="1"/>
    <cellStyle name="Uwaga 3" xfId="37777" hidden="1"/>
    <cellStyle name="Uwaga 3" xfId="37774" hidden="1"/>
    <cellStyle name="Uwaga 3" xfId="37771" hidden="1"/>
    <cellStyle name="Uwaga 3" xfId="37768" hidden="1"/>
    <cellStyle name="Uwaga 3" xfId="37765" hidden="1"/>
    <cellStyle name="Uwaga 3" xfId="37762" hidden="1"/>
    <cellStyle name="Uwaga 3" xfId="37760" hidden="1"/>
    <cellStyle name="Uwaga 3" xfId="37758" hidden="1"/>
    <cellStyle name="Uwaga 3" xfId="37755" hidden="1"/>
    <cellStyle name="Uwaga 3" xfId="37749" hidden="1"/>
    <cellStyle name="Uwaga 3" xfId="37746" hidden="1"/>
    <cellStyle name="Uwaga 3" xfId="37744" hidden="1"/>
    <cellStyle name="Uwaga 3" xfId="37740" hidden="1"/>
    <cellStyle name="Uwaga 3" xfId="37737" hidden="1"/>
    <cellStyle name="Uwaga 3" xfId="37735" hidden="1"/>
    <cellStyle name="Uwaga 3" xfId="37731" hidden="1"/>
    <cellStyle name="Uwaga 3" xfId="37728" hidden="1"/>
    <cellStyle name="Uwaga 3" xfId="37726" hidden="1"/>
    <cellStyle name="Uwaga 3" xfId="37724" hidden="1"/>
    <cellStyle name="Uwaga 3" xfId="37721" hidden="1"/>
    <cellStyle name="Uwaga 3" xfId="37718" hidden="1"/>
    <cellStyle name="Uwaga 3" xfId="37715" hidden="1"/>
    <cellStyle name="Uwaga 3" xfId="37713" hidden="1"/>
    <cellStyle name="Uwaga 3" xfId="37711" hidden="1"/>
    <cellStyle name="Uwaga 3" xfId="37706" hidden="1"/>
    <cellStyle name="Uwaga 3" xfId="37704" hidden="1"/>
    <cellStyle name="Uwaga 3" xfId="37701" hidden="1"/>
    <cellStyle name="Uwaga 3" xfId="37697" hidden="1"/>
    <cellStyle name="Uwaga 3" xfId="37695" hidden="1"/>
    <cellStyle name="Uwaga 3" xfId="37692" hidden="1"/>
    <cellStyle name="Uwaga 3" xfId="37688" hidden="1"/>
    <cellStyle name="Uwaga 3" xfId="37686" hidden="1"/>
    <cellStyle name="Uwaga 3" xfId="37683" hidden="1"/>
    <cellStyle name="Uwaga 3" xfId="37679" hidden="1"/>
    <cellStyle name="Uwaga 3" xfId="37677" hidden="1"/>
    <cellStyle name="Uwaga 3" xfId="37675" hidden="1"/>
    <cellStyle name="Uwaga 3" xfId="39195" hidden="1"/>
    <cellStyle name="Uwaga 3" xfId="39196" hidden="1"/>
    <cellStyle name="Uwaga 3" xfId="39198" hidden="1"/>
    <cellStyle name="Uwaga 3" xfId="39210" hidden="1"/>
    <cellStyle name="Uwaga 3" xfId="39211" hidden="1"/>
    <cellStyle name="Uwaga 3" xfId="39216" hidden="1"/>
    <cellStyle name="Uwaga 3" xfId="39225" hidden="1"/>
    <cellStyle name="Uwaga 3" xfId="39226" hidden="1"/>
    <cellStyle name="Uwaga 3" xfId="39231" hidden="1"/>
    <cellStyle name="Uwaga 3" xfId="39240" hidden="1"/>
    <cellStyle name="Uwaga 3" xfId="39241" hidden="1"/>
    <cellStyle name="Uwaga 3" xfId="39242" hidden="1"/>
    <cellStyle name="Uwaga 3" xfId="39255" hidden="1"/>
    <cellStyle name="Uwaga 3" xfId="39260" hidden="1"/>
    <cellStyle name="Uwaga 3" xfId="39265" hidden="1"/>
    <cellStyle name="Uwaga 3" xfId="39275" hidden="1"/>
    <cellStyle name="Uwaga 3" xfId="39280" hidden="1"/>
    <cellStyle name="Uwaga 3" xfId="39284" hidden="1"/>
    <cellStyle name="Uwaga 3" xfId="39291" hidden="1"/>
    <cellStyle name="Uwaga 3" xfId="39296" hidden="1"/>
    <cellStyle name="Uwaga 3" xfId="39299" hidden="1"/>
    <cellStyle name="Uwaga 3" xfId="39305" hidden="1"/>
    <cellStyle name="Uwaga 3" xfId="39310" hidden="1"/>
    <cellStyle name="Uwaga 3" xfId="39314" hidden="1"/>
    <cellStyle name="Uwaga 3" xfId="39315" hidden="1"/>
    <cellStyle name="Uwaga 3" xfId="39316" hidden="1"/>
    <cellStyle name="Uwaga 3" xfId="39320" hidden="1"/>
    <cellStyle name="Uwaga 3" xfId="39332" hidden="1"/>
    <cellStyle name="Uwaga 3" xfId="39337" hidden="1"/>
    <cellStyle name="Uwaga 3" xfId="39342" hidden="1"/>
    <cellStyle name="Uwaga 3" xfId="39347" hidden="1"/>
    <cellStyle name="Uwaga 3" xfId="39352" hidden="1"/>
    <cellStyle name="Uwaga 3" xfId="39357" hidden="1"/>
    <cellStyle name="Uwaga 3" xfId="39361" hidden="1"/>
    <cellStyle name="Uwaga 3" xfId="39365" hidden="1"/>
    <cellStyle name="Uwaga 3" xfId="39370" hidden="1"/>
    <cellStyle name="Uwaga 3" xfId="39375" hidden="1"/>
    <cellStyle name="Uwaga 3" xfId="39376" hidden="1"/>
    <cellStyle name="Uwaga 3" xfId="39378" hidden="1"/>
    <cellStyle name="Uwaga 3" xfId="39391" hidden="1"/>
    <cellStyle name="Uwaga 3" xfId="39395" hidden="1"/>
    <cellStyle name="Uwaga 3" xfId="39400" hidden="1"/>
    <cellStyle name="Uwaga 3" xfId="39407" hidden="1"/>
    <cellStyle name="Uwaga 3" xfId="39411" hidden="1"/>
    <cellStyle name="Uwaga 3" xfId="39416" hidden="1"/>
    <cellStyle name="Uwaga 3" xfId="39421" hidden="1"/>
    <cellStyle name="Uwaga 3" xfId="39424" hidden="1"/>
    <cellStyle name="Uwaga 3" xfId="39429" hidden="1"/>
    <cellStyle name="Uwaga 3" xfId="39435" hidden="1"/>
    <cellStyle name="Uwaga 3" xfId="39436" hidden="1"/>
    <cellStyle name="Uwaga 3" xfId="39439" hidden="1"/>
    <cellStyle name="Uwaga 3" xfId="39452" hidden="1"/>
    <cellStyle name="Uwaga 3" xfId="39456" hidden="1"/>
    <cellStyle name="Uwaga 3" xfId="39461" hidden="1"/>
    <cellStyle name="Uwaga 3" xfId="39468" hidden="1"/>
    <cellStyle name="Uwaga 3" xfId="39473" hidden="1"/>
    <cellStyle name="Uwaga 3" xfId="39477" hidden="1"/>
    <cellStyle name="Uwaga 3" xfId="39482" hidden="1"/>
    <cellStyle name="Uwaga 3" xfId="39486" hidden="1"/>
    <cellStyle name="Uwaga 3" xfId="39491" hidden="1"/>
    <cellStyle name="Uwaga 3" xfId="39495" hidden="1"/>
    <cellStyle name="Uwaga 3" xfId="39496" hidden="1"/>
    <cellStyle name="Uwaga 3" xfId="39498" hidden="1"/>
    <cellStyle name="Uwaga 3" xfId="39510" hidden="1"/>
    <cellStyle name="Uwaga 3" xfId="39511" hidden="1"/>
    <cellStyle name="Uwaga 3" xfId="39513" hidden="1"/>
    <cellStyle name="Uwaga 3" xfId="39525" hidden="1"/>
    <cellStyle name="Uwaga 3" xfId="39527" hidden="1"/>
    <cellStyle name="Uwaga 3" xfId="39530" hidden="1"/>
    <cellStyle name="Uwaga 3" xfId="39540" hidden="1"/>
    <cellStyle name="Uwaga 3" xfId="39541" hidden="1"/>
    <cellStyle name="Uwaga 3" xfId="39543" hidden="1"/>
    <cellStyle name="Uwaga 3" xfId="39555" hidden="1"/>
    <cellStyle name="Uwaga 3" xfId="39556" hidden="1"/>
    <cellStyle name="Uwaga 3" xfId="39557" hidden="1"/>
    <cellStyle name="Uwaga 3" xfId="39571" hidden="1"/>
    <cellStyle name="Uwaga 3" xfId="39574" hidden="1"/>
    <cellStyle name="Uwaga 3" xfId="39578" hidden="1"/>
    <cellStyle name="Uwaga 3" xfId="39586" hidden="1"/>
    <cellStyle name="Uwaga 3" xfId="39589" hidden="1"/>
    <cellStyle name="Uwaga 3" xfId="39593" hidden="1"/>
    <cellStyle name="Uwaga 3" xfId="39601" hidden="1"/>
    <cellStyle name="Uwaga 3" xfId="39604" hidden="1"/>
    <cellStyle name="Uwaga 3" xfId="39608" hidden="1"/>
    <cellStyle name="Uwaga 3" xfId="39615" hidden="1"/>
    <cellStyle name="Uwaga 3" xfId="39616" hidden="1"/>
    <cellStyle name="Uwaga 3" xfId="39618" hidden="1"/>
    <cellStyle name="Uwaga 3" xfId="39631" hidden="1"/>
    <cellStyle name="Uwaga 3" xfId="39634" hidden="1"/>
    <cellStyle name="Uwaga 3" xfId="39637" hidden="1"/>
    <cellStyle name="Uwaga 3" xfId="39646" hidden="1"/>
    <cellStyle name="Uwaga 3" xfId="39649" hidden="1"/>
    <cellStyle name="Uwaga 3" xfId="39653" hidden="1"/>
    <cellStyle name="Uwaga 3" xfId="39661" hidden="1"/>
    <cellStyle name="Uwaga 3" xfId="39663" hidden="1"/>
    <cellStyle name="Uwaga 3" xfId="39666" hidden="1"/>
    <cellStyle name="Uwaga 3" xfId="39675" hidden="1"/>
    <cellStyle name="Uwaga 3" xfId="39676" hidden="1"/>
    <cellStyle name="Uwaga 3" xfId="39677" hidden="1"/>
    <cellStyle name="Uwaga 3" xfId="39690" hidden="1"/>
    <cellStyle name="Uwaga 3" xfId="39691" hidden="1"/>
    <cellStyle name="Uwaga 3" xfId="39693" hidden="1"/>
    <cellStyle name="Uwaga 3" xfId="39705" hidden="1"/>
    <cellStyle name="Uwaga 3" xfId="39706" hidden="1"/>
    <cellStyle name="Uwaga 3" xfId="39708" hidden="1"/>
    <cellStyle name="Uwaga 3" xfId="39720" hidden="1"/>
    <cellStyle name="Uwaga 3" xfId="39721" hidden="1"/>
    <cellStyle name="Uwaga 3" xfId="39723" hidden="1"/>
    <cellStyle name="Uwaga 3" xfId="39735" hidden="1"/>
    <cellStyle name="Uwaga 3" xfId="39736" hidden="1"/>
    <cellStyle name="Uwaga 3" xfId="39737" hidden="1"/>
    <cellStyle name="Uwaga 3" xfId="39751" hidden="1"/>
    <cellStyle name="Uwaga 3" xfId="39753" hidden="1"/>
    <cellStyle name="Uwaga 3" xfId="39756" hidden="1"/>
    <cellStyle name="Uwaga 3" xfId="39766" hidden="1"/>
    <cellStyle name="Uwaga 3" xfId="39769" hidden="1"/>
    <cellStyle name="Uwaga 3" xfId="39772" hidden="1"/>
    <cellStyle name="Uwaga 3" xfId="39781" hidden="1"/>
    <cellStyle name="Uwaga 3" xfId="39783" hidden="1"/>
    <cellStyle name="Uwaga 3" xfId="39786" hidden="1"/>
    <cellStyle name="Uwaga 3" xfId="39795" hidden="1"/>
    <cellStyle name="Uwaga 3" xfId="39796" hidden="1"/>
    <cellStyle name="Uwaga 3" xfId="39797" hidden="1"/>
    <cellStyle name="Uwaga 3" xfId="39810" hidden="1"/>
    <cellStyle name="Uwaga 3" xfId="39812" hidden="1"/>
    <cellStyle name="Uwaga 3" xfId="39814" hidden="1"/>
    <cellStyle name="Uwaga 3" xfId="39825" hidden="1"/>
    <cellStyle name="Uwaga 3" xfId="39827" hidden="1"/>
    <cellStyle name="Uwaga 3" xfId="39829" hidden="1"/>
    <cellStyle name="Uwaga 3" xfId="39840" hidden="1"/>
    <cellStyle name="Uwaga 3" xfId="39842" hidden="1"/>
    <cellStyle name="Uwaga 3" xfId="39844" hidden="1"/>
    <cellStyle name="Uwaga 3" xfId="39855" hidden="1"/>
    <cellStyle name="Uwaga 3" xfId="39856" hidden="1"/>
    <cellStyle name="Uwaga 3" xfId="39857" hidden="1"/>
    <cellStyle name="Uwaga 3" xfId="39870" hidden="1"/>
    <cellStyle name="Uwaga 3" xfId="39872" hidden="1"/>
    <cellStyle name="Uwaga 3" xfId="39874" hidden="1"/>
    <cellStyle name="Uwaga 3" xfId="39885" hidden="1"/>
    <cellStyle name="Uwaga 3" xfId="39887" hidden="1"/>
    <cellStyle name="Uwaga 3" xfId="39889" hidden="1"/>
    <cellStyle name="Uwaga 3" xfId="39900" hidden="1"/>
    <cellStyle name="Uwaga 3" xfId="39902" hidden="1"/>
    <cellStyle name="Uwaga 3" xfId="39903" hidden="1"/>
    <cellStyle name="Uwaga 3" xfId="39915" hidden="1"/>
    <cellStyle name="Uwaga 3" xfId="39916" hidden="1"/>
    <cellStyle name="Uwaga 3" xfId="39917" hidden="1"/>
    <cellStyle name="Uwaga 3" xfId="39930" hidden="1"/>
    <cellStyle name="Uwaga 3" xfId="39932" hidden="1"/>
    <cellStyle name="Uwaga 3" xfId="39934" hidden="1"/>
    <cellStyle name="Uwaga 3" xfId="39945" hidden="1"/>
    <cellStyle name="Uwaga 3" xfId="39947" hidden="1"/>
    <cellStyle name="Uwaga 3" xfId="39949" hidden="1"/>
    <cellStyle name="Uwaga 3" xfId="39960" hidden="1"/>
    <cellStyle name="Uwaga 3" xfId="39962" hidden="1"/>
    <cellStyle name="Uwaga 3" xfId="39964" hidden="1"/>
    <cellStyle name="Uwaga 3" xfId="39975" hidden="1"/>
    <cellStyle name="Uwaga 3" xfId="39976" hidden="1"/>
    <cellStyle name="Uwaga 3" xfId="39978" hidden="1"/>
    <cellStyle name="Uwaga 3" xfId="39989" hidden="1"/>
    <cellStyle name="Uwaga 3" xfId="39991" hidden="1"/>
    <cellStyle name="Uwaga 3" xfId="39992" hidden="1"/>
    <cellStyle name="Uwaga 3" xfId="40001" hidden="1"/>
    <cellStyle name="Uwaga 3" xfId="40004" hidden="1"/>
    <cellStyle name="Uwaga 3" xfId="40006" hidden="1"/>
    <cellStyle name="Uwaga 3" xfId="40017" hidden="1"/>
    <cellStyle name="Uwaga 3" xfId="40019" hidden="1"/>
    <cellStyle name="Uwaga 3" xfId="40021" hidden="1"/>
    <cellStyle name="Uwaga 3" xfId="40033" hidden="1"/>
    <cellStyle name="Uwaga 3" xfId="40035" hidden="1"/>
    <cellStyle name="Uwaga 3" xfId="40037" hidden="1"/>
    <cellStyle name="Uwaga 3" xfId="40045" hidden="1"/>
    <cellStyle name="Uwaga 3" xfId="40047" hidden="1"/>
    <cellStyle name="Uwaga 3" xfId="40050" hidden="1"/>
    <cellStyle name="Uwaga 3" xfId="40040" hidden="1"/>
    <cellStyle name="Uwaga 3" xfId="40039" hidden="1"/>
    <cellStyle name="Uwaga 3" xfId="40038" hidden="1"/>
    <cellStyle name="Uwaga 3" xfId="40025" hidden="1"/>
    <cellStyle name="Uwaga 3" xfId="40024" hidden="1"/>
    <cellStyle name="Uwaga 3" xfId="40023" hidden="1"/>
    <cellStyle name="Uwaga 3" xfId="40010" hidden="1"/>
    <cellStyle name="Uwaga 3" xfId="40009" hidden="1"/>
    <cellStyle name="Uwaga 3" xfId="40008" hidden="1"/>
    <cellStyle name="Uwaga 3" xfId="39995" hidden="1"/>
    <cellStyle name="Uwaga 3" xfId="39994" hidden="1"/>
    <cellStyle name="Uwaga 3" xfId="39993" hidden="1"/>
    <cellStyle name="Uwaga 3" xfId="39980" hidden="1"/>
    <cellStyle name="Uwaga 3" xfId="39979" hidden="1"/>
    <cellStyle name="Uwaga 3" xfId="39977" hidden="1"/>
    <cellStyle name="Uwaga 3" xfId="39966" hidden="1"/>
    <cellStyle name="Uwaga 3" xfId="39963" hidden="1"/>
    <cellStyle name="Uwaga 3" xfId="39961" hidden="1"/>
    <cellStyle name="Uwaga 3" xfId="39951" hidden="1"/>
    <cellStyle name="Uwaga 3" xfId="39948" hidden="1"/>
    <cellStyle name="Uwaga 3" xfId="39946" hidden="1"/>
    <cellStyle name="Uwaga 3" xfId="39936" hidden="1"/>
    <cellStyle name="Uwaga 3" xfId="39933" hidden="1"/>
    <cellStyle name="Uwaga 3" xfId="39931" hidden="1"/>
    <cellStyle name="Uwaga 3" xfId="39921" hidden="1"/>
    <cellStyle name="Uwaga 3" xfId="39919" hidden="1"/>
    <cellStyle name="Uwaga 3" xfId="39918" hidden="1"/>
    <cellStyle name="Uwaga 3" xfId="39906" hidden="1"/>
    <cellStyle name="Uwaga 3" xfId="39904" hidden="1"/>
    <cellStyle name="Uwaga 3" xfId="39901" hidden="1"/>
    <cellStyle name="Uwaga 3" xfId="39891" hidden="1"/>
    <cellStyle name="Uwaga 3" xfId="39888" hidden="1"/>
    <cellStyle name="Uwaga 3" xfId="39886" hidden="1"/>
    <cellStyle name="Uwaga 3" xfId="39876" hidden="1"/>
    <cellStyle name="Uwaga 3" xfId="39873" hidden="1"/>
    <cellStyle name="Uwaga 3" xfId="39871" hidden="1"/>
    <cellStyle name="Uwaga 3" xfId="39861" hidden="1"/>
    <cellStyle name="Uwaga 3" xfId="39859" hidden="1"/>
    <cellStyle name="Uwaga 3" xfId="39858" hidden="1"/>
    <cellStyle name="Uwaga 3" xfId="39846" hidden="1"/>
    <cellStyle name="Uwaga 3" xfId="39843" hidden="1"/>
    <cellStyle name="Uwaga 3" xfId="39841" hidden="1"/>
    <cellStyle name="Uwaga 3" xfId="39831" hidden="1"/>
    <cellStyle name="Uwaga 3" xfId="39828" hidden="1"/>
    <cellStyle name="Uwaga 3" xfId="39826" hidden="1"/>
    <cellStyle name="Uwaga 3" xfId="39816" hidden="1"/>
    <cellStyle name="Uwaga 3" xfId="39813" hidden="1"/>
    <cellStyle name="Uwaga 3" xfId="39811" hidden="1"/>
    <cellStyle name="Uwaga 3" xfId="39801" hidden="1"/>
    <cellStyle name="Uwaga 3" xfId="39799" hidden="1"/>
    <cellStyle name="Uwaga 3" xfId="39798" hidden="1"/>
    <cellStyle name="Uwaga 3" xfId="39785" hidden="1"/>
    <cellStyle name="Uwaga 3" xfId="39782" hidden="1"/>
    <cellStyle name="Uwaga 3" xfId="39780" hidden="1"/>
    <cellStyle name="Uwaga 3" xfId="39770" hidden="1"/>
    <cellStyle name="Uwaga 3" xfId="39767" hidden="1"/>
    <cellStyle name="Uwaga 3" xfId="39765" hidden="1"/>
    <cellStyle name="Uwaga 3" xfId="39755" hidden="1"/>
    <cellStyle name="Uwaga 3" xfId="39752" hidden="1"/>
    <cellStyle name="Uwaga 3" xfId="39750" hidden="1"/>
    <cellStyle name="Uwaga 3" xfId="39741" hidden="1"/>
    <cellStyle name="Uwaga 3" xfId="39739" hidden="1"/>
    <cellStyle name="Uwaga 3" xfId="39738" hidden="1"/>
    <cellStyle name="Uwaga 3" xfId="39726" hidden="1"/>
    <cellStyle name="Uwaga 3" xfId="39724" hidden="1"/>
    <cellStyle name="Uwaga 3" xfId="39722" hidden="1"/>
    <cellStyle name="Uwaga 3" xfId="39711" hidden="1"/>
    <cellStyle name="Uwaga 3" xfId="39709" hidden="1"/>
    <cellStyle name="Uwaga 3" xfId="39707" hidden="1"/>
    <cellStyle name="Uwaga 3" xfId="39696" hidden="1"/>
    <cellStyle name="Uwaga 3" xfId="39694" hidden="1"/>
    <cellStyle name="Uwaga 3" xfId="39692" hidden="1"/>
    <cellStyle name="Uwaga 3" xfId="39681" hidden="1"/>
    <cellStyle name="Uwaga 3" xfId="39679" hidden="1"/>
    <cellStyle name="Uwaga 3" xfId="39678" hidden="1"/>
    <cellStyle name="Uwaga 3" xfId="39665" hidden="1"/>
    <cellStyle name="Uwaga 3" xfId="39662" hidden="1"/>
    <cellStyle name="Uwaga 3" xfId="39660" hidden="1"/>
    <cellStyle name="Uwaga 3" xfId="39650" hidden="1"/>
    <cellStyle name="Uwaga 3" xfId="39647" hidden="1"/>
    <cellStyle name="Uwaga 3" xfId="39645" hidden="1"/>
    <cellStyle name="Uwaga 3" xfId="39635" hidden="1"/>
    <cellStyle name="Uwaga 3" xfId="39632" hidden="1"/>
    <cellStyle name="Uwaga 3" xfId="39630" hidden="1"/>
    <cellStyle name="Uwaga 3" xfId="39621" hidden="1"/>
    <cellStyle name="Uwaga 3" xfId="39619" hidden="1"/>
    <cellStyle name="Uwaga 3" xfId="39617" hidden="1"/>
    <cellStyle name="Uwaga 3" xfId="39605" hidden="1"/>
    <cellStyle name="Uwaga 3" xfId="39602" hidden="1"/>
    <cellStyle name="Uwaga 3" xfId="39600" hidden="1"/>
    <cellStyle name="Uwaga 3" xfId="39590" hidden="1"/>
    <cellStyle name="Uwaga 3" xfId="39587" hidden="1"/>
    <cellStyle name="Uwaga 3" xfId="39585" hidden="1"/>
    <cellStyle name="Uwaga 3" xfId="39575" hidden="1"/>
    <cellStyle name="Uwaga 3" xfId="39572" hidden="1"/>
    <cellStyle name="Uwaga 3" xfId="39570" hidden="1"/>
    <cellStyle name="Uwaga 3" xfId="39563" hidden="1"/>
    <cellStyle name="Uwaga 3" xfId="39560" hidden="1"/>
    <cellStyle name="Uwaga 3" xfId="39558" hidden="1"/>
    <cellStyle name="Uwaga 3" xfId="39548" hidden="1"/>
    <cellStyle name="Uwaga 3" xfId="39545" hidden="1"/>
    <cellStyle name="Uwaga 3" xfId="39542" hidden="1"/>
    <cellStyle name="Uwaga 3" xfId="39533" hidden="1"/>
    <cellStyle name="Uwaga 3" xfId="39529" hidden="1"/>
    <cellStyle name="Uwaga 3" xfId="39526" hidden="1"/>
    <cellStyle name="Uwaga 3" xfId="39518" hidden="1"/>
    <cellStyle name="Uwaga 3" xfId="39515" hidden="1"/>
    <cellStyle name="Uwaga 3" xfId="39512" hidden="1"/>
    <cellStyle name="Uwaga 3" xfId="39503" hidden="1"/>
    <cellStyle name="Uwaga 3" xfId="39500" hidden="1"/>
    <cellStyle name="Uwaga 3" xfId="39497" hidden="1"/>
    <cellStyle name="Uwaga 3" xfId="39487" hidden="1"/>
    <cellStyle name="Uwaga 3" xfId="39483" hidden="1"/>
    <cellStyle name="Uwaga 3" xfId="39480" hidden="1"/>
    <cellStyle name="Uwaga 3" xfId="39471" hidden="1"/>
    <cellStyle name="Uwaga 3" xfId="39467" hidden="1"/>
    <cellStyle name="Uwaga 3" xfId="39465" hidden="1"/>
    <cellStyle name="Uwaga 3" xfId="39457" hidden="1"/>
    <cellStyle name="Uwaga 3" xfId="39453" hidden="1"/>
    <cellStyle name="Uwaga 3" xfId="39450" hidden="1"/>
    <cellStyle name="Uwaga 3" xfId="39443" hidden="1"/>
    <cellStyle name="Uwaga 3" xfId="39440" hidden="1"/>
    <cellStyle name="Uwaga 3" xfId="39437" hidden="1"/>
    <cellStyle name="Uwaga 3" xfId="39428" hidden="1"/>
    <cellStyle name="Uwaga 3" xfId="39423" hidden="1"/>
    <cellStyle name="Uwaga 3" xfId="39420" hidden="1"/>
    <cellStyle name="Uwaga 3" xfId="39413" hidden="1"/>
    <cellStyle name="Uwaga 3" xfId="39408" hidden="1"/>
    <cellStyle name="Uwaga 3" xfId="39405" hidden="1"/>
    <cellStyle name="Uwaga 3" xfId="39398" hidden="1"/>
    <cellStyle name="Uwaga 3" xfId="39393" hidden="1"/>
    <cellStyle name="Uwaga 3" xfId="39390" hidden="1"/>
    <cellStyle name="Uwaga 3" xfId="39384" hidden="1"/>
    <cellStyle name="Uwaga 3" xfId="39380" hidden="1"/>
    <cellStyle name="Uwaga 3" xfId="39377" hidden="1"/>
    <cellStyle name="Uwaga 3" xfId="39369" hidden="1"/>
    <cellStyle name="Uwaga 3" xfId="39364" hidden="1"/>
    <cellStyle name="Uwaga 3" xfId="39360" hidden="1"/>
    <cellStyle name="Uwaga 3" xfId="39354" hidden="1"/>
    <cellStyle name="Uwaga 3" xfId="39349" hidden="1"/>
    <cellStyle name="Uwaga 3" xfId="39345" hidden="1"/>
    <cellStyle name="Uwaga 3" xfId="39339" hidden="1"/>
    <cellStyle name="Uwaga 3" xfId="39334" hidden="1"/>
    <cellStyle name="Uwaga 3" xfId="39330" hidden="1"/>
    <cellStyle name="Uwaga 3" xfId="39325" hidden="1"/>
    <cellStyle name="Uwaga 3" xfId="39321" hidden="1"/>
    <cellStyle name="Uwaga 3" xfId="39317" hidden="1"/>
    <cellStyle name="Uwaga 3" xfId="39309" hidden="1"/>
    <cellStyle name="Uwaga 3" xfId="39304" hidden="1"/>
    <cellStyle name="Uwaga 3" xfId="39300" hidden="1"/>
    <cellStyle name="Uwaga 3" xfId="39294" hidden="1"/>
    <cellStyle name="Uwaga 3" xfId="39289" hidden="1"/>
    <cellStyle name="Uwaga 3" xfId="39285" hidden="1"/>
    <cellStyle name="Uwaga 3" xfId="39279" hidden="1"/>
    <cellStyle name="Uwaga 3" xfId="39274" hidden="1"/>
    <cellStyle name="Uwaga 3" xfId="39270" hidden="1"/>
    <cellStyle name="Uwaga 3" xfId="39266" hidden="1"/>
    <cellStyle name="Uwaga 3" xfId="39261" hidden="1"/>
    <cellStyle name="Uwaga 3" xfId="39256" hidden="1"/>
    <cellStyle name="Uwaga 3" xfId="39251" hidden="1"/>
    <cellStyle name="Uwaga 3" xfId="39247" hidden="1"/>
    <cellStyle name="Uwaga 3" xfId="39243" hidden="1"/>
    <cellStyle name="Uwaga 3" xfId="39236" hidden="1"/>
    <cellStyle name="Uwaga 3" xfId="39232" hidden="1"/>
    <cellStyle name="Uwaga 3" xfId="39227" hidden="1"/>
    <cellStyle name="Uwaga 3" xfId="39221" hidden="1"/>
    <cellStyle name="Uwaga 3" xfId="39217" hidden="1"/>
    <cellStyle name="Uwaga 3" xfId="39212" hidden="1"/>
    <cellStyle name="Uwaga 3" xfId="39206" hidden="1"/>
    <cellStyle name="Uwaga 3" xfId="39202" hidden="1"/>
    <cellStyle name="Uwaga 3" xfId="39197" hidden="1"/>
    <cellStyle name="Uwaga 3" xfId="39191" hidden="1"/>
    <cellStyle name="Uwaga 3" xfId="39187" hidden="1"/>
    <cellStyle name="Uwaga 3" xfId="39183" hidden="1"/>
    <cellStyle name="Uwaga 3" xfId="40043" hidden="1"/>
    <cellStyle name="Uwaga 3" xfId="40042" hidden="1"/>
    <cellStyle name="Uwaga 3" xfId="40041" hidden="1"/>
    <cellStyle name="Uwaga 3" xfId="40028" hidden="1"/>
    <cellStyle name="Uwaga 3" xfId="40027" hidden="1"/>
    <cellStyle name="Uwaga 3" xfId="40026" hidden="1"/>
    <cellStyle name="Uwaga 3" xfId="40013" hidden="1"/>
    <cellStyle name="Uwaga 3" xfId="40012" hidden="1"/>
    <cellStyle name="Uwaga 3" xfId="40011" hidden="1"/>
    <cellStyle name="Uwaga 3" xfId="39998" hidden="1"/>
    <cellStyle name="Uwaga 3" xfId="39997" hidden="1"/>
    <cellStyle name="Uwaga 3" xfId="39996" hidden="1"/>
    <cellStyle name="Uwaga 3" xfId="39983" hidden="1"/>
    <cellStyle name="Uwaga 3" xfId="39982" hidden="1"/>
    <cellStyle name="Uwaga 3" xfId="39981" hidden="1"/>
    <cellStyle name="Uwaga 3" xfId="39969" hidden="1"/>
    <cellStyle name="Uwaga 3" xfId="39967" hidden="1"/>
    <cellStyle name="Uwaga 3" xfId="39965" hidden="1"/>
    <cellStyle name="Uwaga 3" xfId="39954" hidden="1"/>
    <cellStyle name="Uwaga 3" xfId="39952" hidden="1"/>
    <cellStyle name="Uwaga 3" xfId="39950" hidden="1"/>
    <cellStyle name="Uwaga 3" xfId="39939" hidden="1"/>
    <cellStyle name="Uwaga 3" xfId="39937" hidden="1"/>
    <cellStyle name="Uwaga 3" xfId="39935" hidden="1"/>
    <cellStyle name="Uwaga 3" xfId="39924" hidden="1"/>
    <cellStyle name="Uwaga 3" xfId="39922" hidden="1"/>
    <cellStyle name="Uwaga 3" xfId="39920" hidden="1"/>
    <cellStyle name="Uwaga 3" xfId="39909" hidden="1"/>
    <cellStyle name="Uwaga 3" xfId="39907" hidden="1"/>
    <cellStyle name="Uwaga 3" xfId="39905" hidden="1"/>
    <cellStyle name="Uwaga 3" xfId="39894" hidden="1"/>
    <cellStyle name="Uwaga 3" xfId="39892" hidden="1"/>
    <cellStyle name="Uwaga 3" xfId="39890" hidden="1"/>
    <cellStyle name="Uwaga 3" xfId="39879" hidden="1"/>
    <cellStyle name="Uwaga 3" xfId="39877" hidden="1"/>
    <cellStyle name="Uwaga 3" xfId="39875" hidden="1"/>
    <cellStyle name="Uwaga 3" xfId="39864" hidden="1"/>
    <cellStyle name="Uwaga 3" xfId="39862" hidden="1"/>
    <cellStyle name="Uwaga 3" xfId="39860" hidden="1"/>
    <cellStyle name="Uwaga 3" xfId="39849" hidden="1"/>
    <cellStyle name="Uwaga 3" xfId="39847" hidden="1"/>
    <cellStyle name="Uwaga 3" xfId="39845" hidden="1"/>
    <cellStyle name="Uwaga 3" xfId="39834" hidden="1"/>
    <cellStyle name="Uwaga 3" xfId="39832" hidden="1"/>
    <cellStyle name="Uwaga 3" xfId="39830" hidden="1"/>
    <cellStyle name="Uwaga 3" xfId="39819" hidden="1"/>
    <cellStyle name="Uwaga 3" xfId="39817" hidden="1"/>
    <cellStyle name="Uwaga 3" xfId="39815" hidden="1"/>
    <cellStyle name="Uwaga 3" xfId="39804" hidden="1"/>
    <cellStyle name="Uwaga 3" xfId="39802" hidden="1"/>
    <cellStyle name="Uwaga 3" xfId="39800" hidden="1"/>
    <cellStyle name="Uwaga 3" xfId="39789" hidden="1"/>
    <cellStyle name="Uwaga 3" xfId="39787" hidden="1"/>
    <cellStyle name="Uwaga 3" xfId="39784" hidden="1"/>
    <cellStyle name="Uwaga 3" xfId="39774" hidden="1"/>
    <cellStyle name="Uwaga 3" xfId="39771" hidden="1"/>
    <cellStyle name="Uwaga 3" xfId="39768" hidden="1"/>
    <cellStyle name="Uwaga 3" xfId="39759" hidden="1"/>
    <cellStyle name="Uwaga 3" xfId="39757" hidden="1"/>
    <cellStyle name="Uwaga 3" xfId="39754" hidden="1"/>
    <cellStyle name="Uwaga 3" xfId="39744" hidden="1"/>
    <cellStyle name="Uwaga 3" xfId="39742" hidden="1"/>
    <cellStyle name="Uwaga 3" xfId="39740" hidden="1"/>
    <cellStyle name="Uwaga 3" xfId="39729" hidden="1"/>
    <cellStyle name="Uwaga 3" xfId="39727" hidden="1"/>
    <cellStyle name="Uwaga 3" xfId="39725" hidden="1"/>
    <cellStyle name="Uwaga 3" xfId="39714" hidden="1"/>
    <cellStyle name="Uwaga 3" xfId="39712" hidden="1"/>
    <cellStyle name="Uwaga 3" xfId="39710" hidden="1"/>
    <cellStyle name="Uwaga 3" xfId="39699" hidden="1"/>
    <cellStyle name="Uwaga 3" xfId="39697" hidden="1"/>
    <cellStyle name="Uwaga 3" xfId="39695" hidden="1"/>
    <cellStyle name="Uwaga 3" xfId="39684" hidden="1"/>
    <cellStyle name="Uwaga 3" xfId="39682" hidden="1"/>
    <cellStyle name="Uwaga 3" xfId="39680" hidden="1"/>
    <cellStyle name="Uwaga 3" xfId="39669" hidden="1"/>
    <cellStyle name="Uwaga 3" xfId="39667" hidden="1"/>
    <cellStyle name="Uwaga 3" xfId="39664" hidden="1"/>
    <cellStyle name="Uwaga 3" xfId="39654" hidden="1"/>
    <cellStyle name="Uwaga 3" xfId="39651" hidden="1"/>
    <cellStyle name="Uwaga 3" xfId="39648" hidden="1"/>
    <cellStyle name="Uwaga 3" xfId="39639" hidden="1"/>
    <cellStyle name="Uwaga 3" xfId="39636" hidden="1"/>
    <cellStyle name="Uwaga 3" xfId="39633" hidden="1"/>
    <cellStyle name="Uwaga 3" xfId="39624" hidden="1"/>
    <cellStyle name="Uwaga 3" xfId="39622" hidden="1"/>
    <cellStyle name="Uwaga 3" xfId="39620" hidden="1"/>
    <cellStyle name="Uwaga 3" xfId="39609" hidden="1"/>
    <cellStyle name="Uwaga 3" xfId="39606" hidden="1"/>
    <cellStyle name="Uwaga 3" xfId="39603" hidden="1"/>
    <cellStyle name="Uwaga 3" xfId="39594" hidden="1"/>
    <cellStyle name="Uwaga 3" xfId="39591" hidden="1"/>
    <cellStyle name="Uwaga 3" xfId="39588" hidden="1"/>
    <cellStyle name="Uwaga 3" xfId="39579" hidden="1"/>
    <cellStyle name="Uwaga 3" xfId="39576" hidden="1"/>
    <cellStyle name="Uwaga 3" xfId="39573" hidden="1"/>
    <cellStyle name="Uwaga 3" xfId="39566" hidden="1"/>
    <cellStyle name="Uwaga 3" xfId="39562" hidden="1"/>
    <cellStyle name="Uwaga 3" xfId="39559" hidden="1"/>
    <cellStyle name="Uwaga 3" xfId="39551" hidden="1"/>
    <cellStyle name="Uwaga 3" xfId="39547" hidden="1"/>
    <cellStyle name="Uwaga 3" xfId="39544" hidden="1"/>
    <cellStyle name="Uwaga 3" xfId="39536" hidden="1"/>
    <cellStyle name="Uwaga 3" xfId="39532" hidden="1"/>
    <cellStyle name="Uwaga 3" xfId="39528" hidden="1"/>
    <cellStyle name="Uwaga 3" xfId="39521" hidden="1"/>
    <cellStyle name="Uwaga 3" xfId="39517" hidden="1"/>
    <cellStyle name="Uwaga 3" xfId="39514" hidden="1"/>
    <cellStyle name="Uwaga 3" xfId="39506" hidden="1"/>
    <cellStyle name="Uwaga 3" xfId="39502" hidden="1"/>
    <cellStyle name="Uwaga 3" xfId="39499" hidden="1"/>
    <cellStyle name="Uwaga 3" xfId="39490" hidden="1"/>
    <cellStyle name="Uwaga 3" xfId="39485" hidden="1"/>
    <cellStyle name="Uwaga 3" xfId="39481" hidden="1"/>
    <cellStyle name="Uwaga 3" xfId="39475" hidden="1"/>
    <cellStyle name="Uwaga 3" xfId="39470" hidden="1"/>
    <cellStyle name="Uwaga 3" xfId="39466" hidden="1"/>
    <cellStyle name="Uwaga 3" xfId="39460" hidden="1"/>
    <cellStyle name="Uwaga 3" xfId="39455" hidden="1"/>
    <cellStyle name="Uwaga 3" xfId="39451" hidden="1"/>
    <cellStyle name="Uwaga 3" xfId="39446" hidden="1"/>
    <cellStyle name="Uwaga 3" xfId="39442" hidden="1"/>
    <cellStyle name="Uwaga 3" xfId="39438" hidden="1"/>
    <cellStyle name="Uwaga 3" xfId="39431" hidden="1"/>
    <cellStyle name="Uwaga 3" xfId="39426" hidden="1"/>
    <cellStyle name="Uwaga 3" xfId="39422" hidden="1"/>
    <cellStyle name="Uwaga 3" xfId="39415" hidden="1"/>
    <cellStyle name="Uwaga 3" xfId="39410" hidden="1"/>
    <cellStyle name="Uwaga 3" xfId="39406" hidden="1"/>
    <cellStyle name="Uwaga 3" xfId="39401" hidden="1"/>
    <cellStyle name="Uwaga 3" xfId="39396" hidden="1"/>
    <cellStyle name="Uwaga 3" xfId="39392" hidden="1"/>
    <cellStyle name="Uwaga 3" xfId="39386" hidden="1"/>
    <cellStyle name="Uwaga 3" xfId="39382" hidden="1"/>
    <cellStyle name="Uwaga 3" xfId="39379" hidden="1"/>
    <cellStyle name="Uwaga 3" xfId="39372" hidden="1"/>
    <cellStyle name="Uwaga 3" xfId="39367" hidden="1"/>
    <cellStyle name="Uwaga 3" xfId="39362" hidden="1"/>
    <cellStyle name="Uwaga 3" xfId="39356" hidden="1"/>
    <cellStyle name="Uwaga 3" xfId="39351" hidden="1"/>
    <cellStyle name="Uwaga 3" xfId="39346" hidden="1"/>
    <cellStyle name="Uwaga 3" xfId="39341" hidden="1"/>
    <cellStyle name="Uwaga 3" xfId="39336" hidden="1"/>
    <cellStyle name="Uwaga 3" xfId="39331" hidden="1"/>
    <cellStyle name="Uwaga 3" xfId="39327" hidden="1"/>
    <cellStyle name="Uwaga 3" xfId="39323" hidden="1"/>
    <cellStyle name="Uwaga 3" xfId="39318" hidden="1"/>
    <cellStyle name="Uwaga 3" xfId="39311" hidden="1"/>
    <cellStyle name="Uwaga 3" xfId="39306" hidden="1"/>
    <cellStyle name="Uwaga 3" xfId="39301" hidden="1"/>
    <cellStyle name="Uwaga 3" xfId="39295" hidden="1"/>
    <cellStyle name="Uwaga 3" xfId="39290" hidden="1"/>
    <cellStyle name="Uwaga 3" xfId="39286" hidden="1"/>
    <cellStyle name="Uwaga 3" xfId="39281" hidden="1"/>
    <cellStyle name="Uwaga 3" xfId="39276" hidden="1"/>
    <cellStyle name="Uwaga 3" xfId="39271" hidden="1"/>
    <cellStyle name="Uwaga 3" xfId="39267" hidden="1"/>
    <cellStyle name="Uwaga 3" xfId="39262" hidden="1"/>
    <cellStyle name="Uwaga 3" xfId="39257" hidden="1"/>
    <cellStyle name="Uwaga 3" xfId="39252" hidden="1"/>
    <cellStyle name="Uwaga 3" xfId="39248" hidden="1"/>
    <cellStyle name="Uwaga 3" xfId="39244" hidden="1"/>
    <cellStyle name="Uwaga 3" xfId="39237" hidden="1"/>
    <cellStyle name="Uwaga 3" xfId="39233" hidden="1"/>
    <cellStyle name="Uwaga 3" xfId="39228" hidden="1"/>
    <cellStyle name="Uwaga 3" xfId="39222" hidden="1"/>
    <cellStyle name="Uwaga 3" xfId="39218" hidden="1"/>
    <cellStyle name="Uwaga 3" xfId="39213" hidden="1"/>
    <cellStyle name="Uwaga 3" xfId="39207" hidden="1"/>
    <cellStyle name="Uwaga 3" xfId="39203" hidden="1"/>
    <cellStyle name="Uwaga 3" xfId="39199" hidden="1"/>
    <cellStyle name="Uwaga 3" xfId="39192" hidden="1"/>
    <cellStyle name="Uwaga 3" xfId="39188" hidden="1"/>
    <cellStyle name="Uwaga 3" xfId="39184" hidden="1"/>
    <cellStyle name="Uwaga 3" xfId="40048" hidden="1"/>
    <cellStyle name="Uwaga 3" xfId="40046" hidden="1"/>
    <cellStyle name="Uwaga 3" xfId="40044" hidden="1"/>
    <cellStyle name="Uwaga 3" xfId="40031" hidden="1"/>
    <cellStyle name="Uwaga 3" xfId="40030" hidden="1"/>
    <cellStyle name="Uwaga 3" xfId="40029" hidden="1"/>
    <cellStyle name="Uwaga 3" xfId="40016" hidden="1"/>
    <cellStyle name="Uwaga 3" xfId="40015" hidden="1"/>
    <cellStyle name="Uwaga 3" xfId="40014" hidden="1"/>
    <cellStyle name="Uwaga 3" xfId="40002" hidden="1"/>
    <cellStyle name="Uwaga 3" xfId="40000" hidden="1"/>
    <cellStyle name="Uwaga 3" xfId="39999" hidden="1"/>
    <cellStyle name="Uwaga 3" xfId="39986" hidden="1"/>
    <cellStyle name="Uwaga 3" xfId="39985" hidden="1"/>
    <cellStyle name="Uwaga 3" xfId="39984" hidden="1"/>
    <cellStyle name="Uwaga 3" xfId="39972" hidden="1"/>
    <cellStyle name="Uwaga 3" xfId="39970" hidden="1"/>
    <cellStyle name="Uwaga 3" xfId="39968" hidden="1"/>
    <cellStyle name="Uwaga 3" xfId="39957" hidden="1"/>
    <cellStyle name="Uwaga 3" xfId="39955" hidden="1"/>
    <cellStyle name="Uwaga 3" xfId="39953" hidden="1"/>
    <cellStyle name="Uwaga 3" xfId="39942" hidden="1"/>
    <cellStyle name="Uwaga 3" xfId="39940" hidden="1"/>
    <cellStyle name="Uwaga 3" xfId="39938" hidden="1"/>
    <cellStyle name="Uwaga 3" xfId="39927" hidden="1"/>
    <cellStyle name="Uwaga 3" xfId="39925" hidden="1"/>
    <cellStyle name="Uwaga 3" xfId="39923" hidden="1"/>
    <cellStyle name="Uwaga 3" xfId="39912" hidden="1"/>
    <cellStyle name="Uwaga 3" xfId="39910" hidden="1"/>
    <cellStyle name="Uwaga 3" xfId="39908" hidden="1"/>
    <cellStyle name="Uwaga 3" xfId="39897" hidden="1"/>
    <cellStyle name="Uwaga 3" xfId="39895" hidden="1"/>
    <cellStyle name="Uwaga 3" xfId="39893" hidden="1"/>
    <cellStyle name="Uwaga 3" xfId="39882" hidden="1"/>
    <cellStyle name="Uwaga 3" xfId="39880" hidden="1"/>
    <cellStyle name="Uwaga 3" xfId="39878" hidden="1"/>
    <cellStyle name="Uwaga 3" xfId="39867" hidden="1"/>
    <cellStyle name="Uwaga 3" xfId="39865" hidden="1"/>
    <cellStyle name="Uwaga 3" xfId="39863" hidden="1"/>
    <cellStyle name="Uwaga 3" xfId="39852" hidden="1"/>
    <cellStyle name="Uwaga 3" xfId="39850" hidden="1"/>
    <cellStyle name="Uwaga 3" xfId="39848" hidden="1"/>
    <cellStyle name="Uwaga 3" xfId="39837" hidden="1"/>
    <cellStyle name="Uwaga 3" xfId="39835" hidden="1"/>
    <cellStyle name="Uwaga 3" xfId="39833" hidden="1"/>
    <cellStyle name="Uwaga 3" xfId="39822" hidden="1"/>
    <cellStyle name="Uwaga 3" xfId="39820" hidden="1"/>
    <cellStyle name="Uwaga 3" xfId="39818" hidden="1"/>
    <cellStyle name="Uwaga 3" xfId="39807" hidden="1"/>
    <cellStyle name="Uwaga 3" xfId="39805" hidden="1"/>
    <cellStyle name="Uwaga 3" xfId="39803" hidden="1"/>
    <cellStyle name="Uwaga 3" xfId="39792" hidden="1"/>
    <cellStyle name="Uwaga 3" xfId="39790" hidden="1"/>
    <cellStyle name="Uwaga 3" xfId="39788" hidden="1"/>
    <cellStyle name="Uwaga 3" xfId="39777" hidden="1"/>
    <cellStyle name="Uwaga 3" xfId="39775" hidden="1"/>
    <cellStyle name="Uwaga 3" xfId="39773" hidden="1"/>
    <cellStyle name="Uwaga 3" xfId="39762" hidden="1"/>
    <cellStyle name="Uwaga 3" xfId="39760" hidden="1"/>
    <cellStyle name="Uwaga 3" xfId="39758" hidden="1"/>
    <cellStyle name="Uwaga 3" xfId="39747" hidden="1"/>
    <cellStyle name="Uwaga 3" xfId="39745" hidden="1"/>
    <cellStyle name="Uwaga 3" xfId="39743" hidden="1"/>
    <cellStyle name="Uwaga 3" xfId="39732" hidden="1"/>
    <cellStyle name="Uwaga 3" xfId="39730" hidden="1"/>
    <cellStyle name="Uwaga 3" xfId="39728" hidden="1"/>
    <cellStyle name="Uwaga 3" xfId="39717" hidden="1"/>
    <cellStyle name="Uwaga 3" xfId="39715" hidden="1"/>
    <cellStyle name="Uwaga 3" xfId="39713" hidden="1"/>
    <cellStyle name="Uwaga 3" xfId="39702" hidden="1"/>
    <cellStyle name="Uwaga 3" xfId="39700" hidden="1"/>
    <cellStyle name="Uwaga 3" xfId="39698" hidden="1"/>
    <cellStyle name="Uwaga 3" xfId="39687" hidden="1"/>
    <cellStyle name="Uwaga 3" xfId="39685" hidden="1"/>
    <cellStyle name="Uwaga 3" xfId="39683" hidden="1"/>
    <cellStyle name="Uwaga 3" xfId="39672" hidden="1"/>
    <cellStyle name="Uwaga 3" xfId="39670" hidden="1"/>
    <cellStyle name="Uwaga 3" xfId="39668" hidden="1"/>
    <cellStyle name="Uwaga 3" xfId="39657" hidden="1"/>
    <cellStyle name="Uwaga 3" xfId="39655" hidden="1"/>
    <cellStyle name="Uwaga 3" xfId="39652" hidden="1"/>
    <cellStyle name="Uwaga 3" xfId="39642" hidden="1"/>
    <cellStyle name="Uwaga 3" xfId="39640" hidden="1"/>
    <cellStyle name="Uwaga 3" xfId="39638" hidden="1"/>
    <cellStyle name="Uwaga 3" xfId="39627" hidden="1"/>
    <cellStyle name="Uwaga 3" xfId="39625" hidden="1"/>
    <cellStyle name="Uwaga 3" xfId="39623" hidden="1"/>
    <cellStyle name="Uwaga 3" xfId="39612" hidden="1"/>
    <cellStyle name="Uwaga 3" xfId="39610" hidden="1"/>
    <cellStyle name="Uwaga 3" xfId="39607" hidden="1"/>
    <cellStyle name="Uwaga 3" xfId="39597" hidden="1"/>
    <cellStyle name="Uwaga 3" xfId="39595" hidden="1"/>
    <cellStyle name="Uwaga 3" xfId="39592" hidden="1"/>
    <cellStyle name="Uwaga 3" xfId="39582" hidden="1"/>
    <cellStyle name="Uwaga 3" xfId="39580" hidden="1"/>
    <cellStyle name="Uwaga 3" xfId="39577" hidden="1"/>
    <cellStyle name="Uwaga 3" xfId="39568" hidden="1"/>
    <cellStyle name="Uwaga 3" xfId="39565" hidden="1"/>
    <cellStyle name="Uwaga 3" xfId="39561" hidden="1"/>
    <cellStyle name="Uwaga 3" xfId="39553" hidden="1"/>
    <cellStyle name="Uwaga 3" xfId="39550" hidden="1"/>
    <cellStyle name="Uwaga 3" xfId="39546" hidden="1"/>
    <cellStyle name="Uwaga 3" xfId="39538" hidden="1"/>
    <cellStyle name="Uwaga 3" xfId="39535" hidden="1"/>
    <cellStyle name="Uwaga 3" xfId="39531" hidden="1"/>
    <cellStyle name="Uwaga 3" xfId="39523" hidden="1"/>
    <cellStyle name="Uwaga 3" xfId="39520" hidden="1"/>
    <cellStyle name="Uwaga 3" xfId="39516" hidden="1"/>
    <cellStyle name="Uwaga 3" xfId="39508" hidden="1"/>
    <cellStyle name="Uwaga 3" xfId="39505" hidden="1"/>
    <cellStyle name="Uwaga 3" xfId="39501" hidden="1"/>
    <cellStyle name="Uwaga 3" xfId="39493" hidden="1"/>
    <cellStyle name="Uwaga 3" xfId="39489" hidden="1"/>
    <cellStyle name="Uwaga 3" xfId="39484" hidden="1"/>
    <cellStyle name="Uwaga 3" xfId="39478" hidden="1"/>
    <cellStyle name="Uwaga 3" xfId="39474" hidden="1"/>
    <cellStyle name="Uwaga 3" xfId="39469" hidden="1"/>
    <cellStyle name="Uwaga 3" xfId="39463" hidden="1"/>
    <cellStyle name="Uwaga 3" xfId="39459" hidden="1"/>
    <cellStyle name="Uwaga 3" xfId="39454" hidden="1"/>
    <cellStyle name="Uwaga 3" xfId="39448" hidden="1"/>
    <cellStyle name="Uwaga 3" xfId="39445" hidden="1"/>
    <cellStyle name="Uwaga 3" xfId="39441" hidden="1"/>
    <cellStyle name="Uwaga 3" xfId="39433" hidden="1"/>
    <cellStyle name="Uwaga 3" xfId="39430" hidden="1"/>
    <cellStyle name="Uwaga 3" xfId="39425" hidden="1"/>
    <cellStyle name="Uwaga 3" xfId="39418" hidden="1"/>
    <cellStyle name="Uwaga 3" xfId="39414" hidden="1"/>
    <cellStyle name="Uwaga 3" xfId="39409" hidden="1"/>
    <cellStyle name="Uwaga 3" xfId="39403" hidden="1"/>
    <cellStyle name="Uwaga 3" xfId="39399" hidden="1"/>
    <cellStyle name="Uwaga 3" xfId="39394" hidden="1"/>
    <cellStyle name="Uwaga 3" xfId="39388" hidden="1"/>
    <cellStyle name="Uwaga 3" xfId="39385" hidden="1"/>
    <cellStyle name="Uwaga 3" xfId="39381" hidden="1"/>
    <cellStyle name="Uwaga 3" xfId="39373" hidden="1"/>
    <cellStyle name="Uwaga 3" xfId="39368" hidden="1"/>
    <cellStyle name="Uwaga 3" xfId="39363" hidden="1"/>
    <cellStyle name="Uwaga 3" xfId="39358" hidden="1"/>
    <cellStyle name="Uwaga 3" xfId="39353" hidden="1"/>
    <cellStyle name="Uwaga 3" xfId="39348" hidden="1"/>
    <cellStyle name="Uwaga 3" xfId="39343" hidden="1"/>
    <cellStyle name="Uwaga 3" xfId="39338" hidden="1"/>
    <cellStyle name="Uwaga 3" xfId="39333" hidden="1"/>
    <cellStyle name="Uwaga 3" xfId="39328" hidden="1"/>
    <cellStyle name="Uwaga 3" xfId="39324" hidden="1"/>
    <cellStyle name="Uwaga 3" xfId="39319" hidden="1"/>
    <cellStyle name="Uwaga 3" xfId="39312" hidden="1"/>
    <cellStyle name="Uwaga 3" xfId="39307" hidden="1"/>
    <cellStyle name="Uwaga 3" xfId="39302" hidden="1"/>
    <cellStyle name="Uwaga 3" xfId="39297" hidden="1"/>
    <cellStyle name="Uwaga 3" xfId="39292" hidden="1"/>
    <cellStyle name="Uwaga 3" xfId="39287" hidden="1"/>
    <cellStyle name="Uwaga 3" xfId="39282" hidden="1"/>
    <cellStyle name="Uwaga 3" xfId="39277" hidden="1"/>
    <cellStyle name="Uwaga 3" xfId="39272" hidden="1"/>
    <cellStyle name="Uwaga 3" xfId="39268" hidden="1"/>
    <cellStyle name="Uwaga 3" xfId="39263" hidden="1"/>
    <cellStyle name="Uwaga 3" xfId="39258" hidden="1"/>
    <cellStyle name="Uwaga 3" xfId="39253" hidden="1"/>
    <cellStyle name="Uwaga 3" xfId="39249" hidden="1"/>
    <cellStyle name="Uwaga 3" xfId="39245" hidden="1"/>
    <cellStyle name="Uwaga 3" xfId="39238" hidden="1"/>
    <cellStyle name="Uwaga 3" xfId="39234" hidden="1"/>
    <cellStyle name="Uwaga 3" xfId="39229" hidden="1"/>
    <cellStyle name="Uwaga 3" xfId="39223" hidden="1"/>
    <cellStyle name="Uwaga 3" xfId="39219" hidden="1"/>
    <cellStyle name="Uwaga 3" xfId="39214" hidden="1"/>
    <cellStyle name="Uwaga 3" xfId="39208" hidden="1"/>
    <cellStyle name="Uwaga 3" xfId="39204" hidden="1"/>
    <cellStyle name="Uwaga 3" xfId="39200" hidden="1"/>
    <cellStyle name="Uwaga 3" xfId="39193" hidden="1"/>
    <cellStyle name="Uwaga 3" xfId="39189" hidden="1"/>
    <cellStyle name="Uwaga 3" xfId="39185" hidden="1"/>
    <cellStyle name="Uwaga 3" xfId="40052" hidden="1"/>
    <cellStyle name="Uwaga 3" xfId="40051" hidden="1"/>
    <cellStyle name="Uwaga 3" xfId="40049" hidden="1"/>
    <cellStyle name="Uwaga 3" xfId="40036" hidden="1"/>
    <cellStyle name="Uwaga 3" xfId="40034" hidden="1"/>
    <cellStyle name="Uwaga 3" xfId="40032" hidden="1"/>
    <cellStyle name="Uwaga 3" xfId="40022" hidden="1"/>
    <cellStyle name="Uwaga 3" xfId="40020" hidden="1"/>
    <cellStyle name="Uwaga 3" xfId="40018" hidden="1"/>
    <cellStyle name="Uwaga 3" xfId="40007" hidden="1"/>
    <cellStyle name="Uwaga 3" xfId="40005" hidden="1"/>
    <cellStyle name="Uwaga 3" xfId="40003" hidden="1"/>
    <cellStyle name="Uwaga 3" xfId="39990" hidden="1"/>
    <cellStyle name="Uwaga 3" xfId="39988" hidden="1"/>
    <cellStyle name="Uwaga 3" xfId="39987" hidden="1"/>
    <cellStyle name="Uwaga 3" xfId="39974" hidden="1"/>
    <cellStyle name="Uwaga 3" xfId="39973" hidden="1"/>
    <cellStyle name="Uwaga 3" xfId="39971" hidden="1"/>
    <cellStyle name="Uwaga 3" xfId="39959" hidden="1"/>
    <cellStyle name="Uwaga 3" xfId="39958" hidden="1"/>
    <cellStyle name="Uwaga 3" xfId="39956" hidden="1"/>
    <cellStyle name="Uwaga 3" xfId="39944" hidden="1"/>
    <cellStyle name="Uwaga 3" xfId="39943" hidden="1"/>
    <cellStyle name="Uwaga 3" xfId="39941" hidden="1"/>
    <cellStyle name="Uwaga 3" xfId="39929" hidden="1"/>
    <cellStyle name="Uwaga 3" xfId="39928" hidden="1"/>
    <cellStyle name="Uwaga 3" xfId="39926" hidden="1"/>
    <cellStyle name="Uwaga 3" xfId="39914" hidden="1"/>
    <cellStyle name="Uwaga 3" xfId="39913" hidden="1"/>
    <cellStyle name="Uwaga 3" xfId="39911" hidden="1"/>
    <cellStyle name="Uwaga 3" xfId="39899" hidden="1"/>
    <cellStyle name="Uwaga 3" xfId="39898" hidden="1"/>
    <cellStyle name="Uwaga 3" xfId="39896" hidden="1"/>
    <cellStyle name="Uwaga 3" xfId="39884" hidden="1"/>
    <cellStyle name="Uwaga 3" xfId="39883" hidden="1"/>
    <cellStyle name="Uwaga 3" xfId="39881" hidden="1"/>
    <cellStyle name="Uwaga 3" xfId="39869" hidden="1"/>
    <cellStyle name="Uwaga 3" xfId="39868" hidden="1"/>
    <cellStyle name="Uwaga 3" xfId="39866" hidden="1"/>
    <cellStyle name="Uwaga 3" xfId="39854" hidden="1"/>
    <cellStyle name="Uwaga 3" xfId="39853" hidden="1"/>
    <cellStyle name="Uwaga 3" xfId="39851" hidden="1"/>
    <cellStyle name="Uwaga 3" xfId="39839" hidden="1"/>
    <cellStyle name="Uwaga 3" xfId="39838" hidden="1"/>
    <cellStyle name="Uwaga 3" xfId="39836" hidden="1"/>
    <cellStyle name="Uwaga 3" xfId="39824" hidden="1"/>
    <cellStyle name="Uwaga 3" xfId="39823" hidden="1"/>
    <cellStyle name="Uwaga 3" xfId="39821" hidden="1"/>
    <cellStyle name="Uwaga 3" xfId="39809" hidden="1"/>
    <cellStyle name="Uwaga 3" xfId="39808" hidden="1"/>
    <cellStyle name="Uwaga 3" xfId="39806" hidden="1"/>
    <cellStyle name="Uwaga 3" xfId="39794" hidden="1"/>
    <cellStyle name="Uwaga 3" xfId="39793" hidden="1"/>
    <cellStyle name="Uwaga 3" xfId="39791" hidden="1"/>
    <cellStyle name="Uwaga 3" xfId="39779" hidden="1"/>
    <cellStyle name="Uwaga 3" xfId="39778" hidden="1"/>
    <cellStyle name="Uwaga 3" xfId="39776" hidden="1"/>
    <cellStyle name="Uwaga 3" xfId="39764" hidden="1"/>
    <cellStyle name="Uwaga 3" xfId="39763" hidden="1"/>
    <cellStyle name="Uwaga 3" xfId="39761" hidden="1"/>
    <cellStyle name="Uwaga 3" xfId="39749" hidden="1"/>
    <cellStyle name="Uwaga 3" xfId="39748" hidden="1"/>
    <cellStyle name="Uwaga 3" xfId="39746" hidden="1"/>
    <cellStyle name="Uwaga 3" xfId="39734" hidden="1"/>
    <cellStyle name="Uwaga 3" xfId="39733" hidden="1"/>
    <cellStyle name="Uwaga 3" xfId="39731" hidden="1"/>
    <cellStyle name="Uwaga 3" xfId="39719" hidden="1"/>
    <cellStyle name="Uwaga 3" xfId="39718" hidden="1"/>
    <cellStyle name="Uwaga 3" xfId="39716" hidden="1"/>
    <cellStyle name="Uwaga 3" xfId="39704" hidden="1"/>
    <cellStyle name="Uwaga 3" xfId="39703" hidden="1"/>
    <cellStyle name="Uwaga 3" xfId="39701" hidden="1"/>
    <cellStyle name="Uwaga 3" xfId="39689" hidden="1"/>
    <cellStyle name="Uwaga 3" xfId="39688" hidden="1"/>
    <cellStyle name="Uwaga 3" xfId="39686" hidden="1"/>
    <cellStyle name="Uwaga 3" xfId="39674" hidden="1"/>
    <cellStyle name="Uwaga 3" xfId="39673" hidden="1"/>
    <cellStyle name="Uwaga 3" xfId="39671" hidden="1"/>
    <cellStyle name="Uwaga 3" xfId="39659" hidden="1"/>
    <cellStyle name="Uwaga 3" xfId="39658" hidden="1"/>
    <cellStyle name="Uwaga 3" xfId="39656" hidden="1"/>
    <cellStyle name="Uwaga 3" xfId="39644" hidden="1"/>
    <cellStyle name="Uwaga 3" xfId="39643" hidden="1"/>
    <cellStyle name="Uwaga 3" xfId="39641" hidden="1"/>
    <cellStyle name="Uwaga 3" xfId="39629" hidden="1"/>
    <cellStyle name="Uwaga 3" xfId="39628" hidden="1"/>
    <cellStyle name="Uwaga 3" xfId="39626" hidden="1"/>
    <cellStyle name="Uwaga 3" xfId="39614" hidden="1"/>
    <cellStyle name="Uwaga 3" xfId="39613" hidden="1"/>
    <cellStyle name="Uwaga 3" xfId="39611" hidden="1"/>
    <cellStyle name="Uwaga 3" xfId="39599" hidden="1"/>
    <cellStyle name="Uwaga 3" xfId="39598" hidden="1"/>
    <cellStyle name="Uwaga 3" xfId="39596" hidden="1"/>
    <cellStyle name="Uwaga 3" xfId="39584" hidden="1"/>
    <cellStyle name="Uwaga 3" xfId="39583" hidden="1"/>
    <cellStyle name="Uwaga 3" xfId="39581" hidden="1"/>
    <cellStyle name="Uwaga 3" xfId="39569" hidden="1"/>
    <cellStyle name="Uwaga 3" xfId="39567" hidden="1"/>
    <cellStyle name="Uwaga 3" xfId="39564" hidden="1"/>
    <cellStyle name="Uwaga 3" xfId="39554" hidden="1"/>
    <cellStyle name="Uwaga 3" xfId="39552" hidden="1"/>
    <cellStyle name="Uwaga 3" xfId="39549" hidden="1"/>
    <cellStyle name="Uwaga 3" xfId="39539" hidden="1"/>
    <cellStyle name="Uwaga 3" xfId="39537" hidden="1"/>
    <cellStyle name="Uwaga 3" xfId="39534" hidden="1"/>
    <cellStyle name="Uwaga 3" xfId="39524" hidden="1"/>
    <cellStyle name="Uwaga 3" xfId="39522" hidden="1"/>
    <cellStyle name="Uwaga 3" xfId="39519" hidden="1"/>
    <cellStyle name="Uwaga 3" xfId="39509" hidden="1"/>
    <cellStyle name="Uwaga 3" xfId="39507" hidden="1"/>
    <cellStyle name="Uwaga 3" xfId="39504" hidden="1"/>
    <cellStyle name="Uwaga 3" xfId="39494" hidden="1"/>
    <cellStyle name="Uwaga 3" xfId="39492" hidden="1"/>
    <cellStyle name="Uwaga 3" xfId="39488" hidden="1"/>
    <cellStyle name="Uwaga 3" xfId="39479" hidden="1"/>
    <cellStyle name="Uwaga 3" xfId="39476" hidden="1"/>
    <cellStyle name="Uwaga 3" xfId="39472" hidden="1"/>
    <cellStyle name="Uwaga 3" xfId="39464" hidden="1"/>
    <cellStyle name="Uwaga 3" xfId="39462" hidden="1"/>
    <cellStyle name="Uwaga 3" xfId="39458" hidden="1"/>
    <cellStyle name="Uwaga 3" xfId="39449" hidden="1"/>
    <cellStyle name="Uwaga 3" xfId="39447" hidden="1"/>
    <cellStyle name="Uwaga 3" xfId="39444" hidden="1"/>
    <cellStyle name="Uwaga 3" xfId="39434" hidden="1"/>
    <cellStyle name="Uwaga 3" xfId="39432" hidden="1"/>
    <cellStyle name="Uwaga 3" xfId="39427" hidden="1"/>
    <cellStyle name="Uwaga 3" xfId="39419" hidden="1"/>
    <cellStyle name="Uwaga 3" xfId="39417" hidden="1"/>
    <cellStyle name="Uwaga 3" xfId="39412" hidden="1"/>
    <cellStyle name="Uwaga 3" xfId="39404" hidden="1"/>
    <cellStyle name="Uwaga 3" xfId="39402" hidden="1"/>
    <cellStyle name="Uwaga 3" xfId="39397" hidden="1"/>
    <cellStyle name="Uwaga 3" xfId="39389" hidden="1"/>
    <cellStyle name="Uwaga 3" xfId="39387" hidden="1"/>
    <cellStyle name="Uwaga 3" xfId="39383" hidden="1"/>
    <cellStyle name="Uwaga 3" xfId="39374" hidden="1"/>
    <cellStyle name="Uwaga 3" xfId="39371" hidden="1"/>
    <cellStyle name="Uwaga 3" xfId="39366" hidden="1"/>
    <cellStyle name="Uwaga 3" xfId="39359" hidden="1"/>
    <cellStyle name="Uwaga 3" xfId="39355" hidden="1"/>
    <cellStyle name="Uwaga 3" xfId="39350" hidden="1"/>
    <cellStyle name="Uwaga 3" xfId="39344" hidden="1"/>
    <cellStyle name="Uwaga 3" xfId="39340" hidden="1"/>
    <cellStyle name="Uwaga 3" xfId="39335" hidden="1"/>
    <cellStyle name="Uwaga 3" xfId="39329" hidden="1"/>
    <cellStyle name="Uwaga 3" xfId="39326" hidden="1"/>
    <cellStyle name="Uwaga 3" xfId="39322" hidden="1"/>
    <cellStyle name="Uwaga 3" xfId="39313" hidden="1"/>
    <cellStyle name="Uwaga 3" xfId="39308" hidden="1"/>
    <cellStyle name="Uwaga 3" xfId="39303" hidden="1"/>
    <cellStyle name="Uwaga 3" xfId="39298" hidden="1"/>
    <cellStyle name="Uwaga 3" xfId="39293" hidden="1"/>
    <cellStyle name="Uwaga 3" xfId="39288" hidden="1"/>
    <cellStyle name="Uwaga 3" xfId="39283" hidden="1"/>
    <cellStyle name="Uwaga 3" xfId="39278" hidden="1"/>
    <cellStyle name="Uwaga 3" xfId="39273" hidden="1"/>
    <cellStyle name="Uwaga 3" xfId="39269" hidden="1"/>
    <cellStyle name="Uwaga 3" xfId="39264" hidden="1"/>
    <cellStyle name="Uwaga 3" xfId="39259" hidden="1"/>
    <cellStyle name="Uwaga 3" xfId="39254" hidden="1"/>
    <cellStyle name="Uwaga 3" xfId="39250" hidden="1"/>
    <cellStyle name="Uwaga 3" xfId="39246" hidden="1"/>
    <cellStyle name="Uwaga 3" xfId="39239" hidden="1"/>
    <cellStyle name="Uwaga 3" xfId="39235" hidden="1"/>
    <cellStyle name="Uwaga 3" xfId="39230" hidden="1"/>
    <cellStyle name="Uwaga 3" xfId="39224" hidden="1"/>
    <cellStyle name="Uwaga 3" xfId="39220" hidden="1"/>
    <cellStyle name="Uwaga 3" xfId="39215" hidden="1"/>
    <cellStyle name="Uwaga 3" xfId="39209" hidden="1"/>
    <cellStyle name="Uwaga 3" xfId="39205" hidden="1"/>
    <cellStyle name="Uwaga 3" xfId="39201" hidden="1"/>
    <cellStyle name="Uwaga 3" xfId="39194" hidden="1"/>
    <cellStyle name="Uwaga 3" xfId="39190" hidden="1"/>
    <cellStyle name="Uwaga 3" xfId="39186" hidden="1"/>
    <cellStyle name="Uwaga 3" xfId="38193" hidden="1"/>
    <cellStyle name="Uwaga 3" xfId="38192" hidden="1"/>
    <cellStyle name="Uwaga 3" xfId="38191" hidden="1"/>
    <cellStyle name="Uwaga 3" xfId="38184" hidden="1"/>
    <cellStyle name="Uwaga 3" xfId="38183" hidden="1"/>
    <cellStyle name="Uwaga 3" xfId="38182" hidden="1"/>
    <cellStyle name="Uwaga 3" xfId="38175" hidden="1"/>
    <cellStyle name="Uwaga 3" xfId="38174" hidden="1"/>
    <cellStyle name="Uwaga 3" xfId="38173" hidden="1"/>
    <cellStyle name="Uwaga 3" xfId="38166" hidden="1"/>
    <cellStyle name="Uwaga 3" xfId="38165" hidden="1"/>
    <cellStyle name="Uwaga 3" xfId="38164" hidden="1"/>
    <cellStyle name="Uwaga 3" xfId="38157" hidden="1"/>
    <cellStyle name="Uwaga 3" xfId="38156" hidden="1"/>
    <cellStyle name="Uwaga 3" xfId="38155" hidden="1"/>
    <cellStyle name="Uwaga 3" xfId="38148" hidden="1"/>
    <cellStyle name="Uwaga 3" xfId="38147" hidden="1"/>
    <cellStyle name="Uwaga 3" xfId="38145" hidden="1"/>
    <cellStyle name="Uwaga 3" xfId="38139" hidden="1"/>
    <cellStyle name="Uwaga 3" xfId="38138" hidden="1"/>
    <cellStyle name="Uwaga 3" xfId="38136" hidden="1"/>
    <cellStyle name="Uwaga 3" xfId="38130" hidden="1"/>
    <cellStyle name="Uwaga 3" xfId="38129" hidden="1"/>
    <cellStyle name="Uwaga 3" xfId="38127" hidden="1"/>
    <cellStyle name="Uwaga 3" xfId="38121" hidden="1"/>
    <cellStyle name="Uwaga 3" xfId="38120" hidden="1"/>
    <cellStyle name="Uwaga 3" xfId="38118" hidden="1"/>
    <cellStyle name="Uwaga 3" xfId="38112" hidden="1"/>
    <cellStyle name="Uwaga 3" xfId="38111" hidden="1"/>
    <cellStyle name="Uwaga 3" xfId="38109" hidden="1"/>
    <cellStyle name="Uwaga 3" xfId="38103" hidden="1"/>
    <cellStyle name="Uwaga 3" xfId="38102" hidden="1"/>
    <cellStyle name="Uwaga 3" xfId="38100" hidden="1"/>
    <cellStyle name="Uwaga 3" xfId="38094" hidden="1"/>
    <cellStyle name="Uwaga 3" xfId="38093" hidden="1"/>
    <cellStyle name="Uwaga 3" xfId="38091" hidden="1"/>
    <cellStyle name="Uwaga 3" xfId="38085" hidden="1"/>
    <cellStyle name="Uwaga 3" xfId="38084" hidden="1"/>
    <cellStyle name="Uwaga 3" xfId="38082" hidden="1"/>
    <cellStyle name="Uwaga 3" xfId="38076" hidden="1"/>
    <cellStyle name="Uwaga 3" xfId="38075" hidden="1"/>
    <cellStyle name="Uwaga 3" xfId="38073" hidden="1"/>
    <cellStyle name="Uwaga 3" xfId="38067" hidden="1"/>
    <cellStyle name="Uwaga 3" xfId="38066" hidden="1"/>
    <cellStyle name="Uwaga 3" xfId="38064" hidden="1"/>
    <cellStyle name="Uwaga 3" xfId="38058" hidden="1"/>
    <cellStyle name="Uwaga 3" xfId="38057" hidden="1"/>
    <cellStyle name="Uwaga 3" xfId="38055" hidden="1"/>
    <cellStyle name="Uwaga 3" xfId="38049" hidden="1"/>
    <cellStyle name="Uwaga 3" xfId="38048" hidden="1"/>
    <cellStyle name="Uwaga 3" xfId="38046" hidden="1"/>
    <cellStyle name="Uwaga 3" xfId="38040" hidden="1"/>
    <cellStyle name="Uwaga 3" xfId="38039" hidden="1"/>
    <cellStyle name="Uwaga 3" xfId="38036" hidden="1"/>
    <cellStyle name="Uwaga 3" xfId="38031" hidden="1"/>
    <cellStyle name="Uwaga 3" xfId="38029" hidden="1"/>
    <cellStyle name="Uwaga 3" xfId="38026" hidden="1"/>
    <cellStyle name="Uwaga 3" xfId="38022" hidden="1"/>
    <cellStyle name="Uwaga 3" xfId="38021" hidden="1"/>
    <cellStyle name="Uwaga 3" xfId="38018" hidden="1"/>
    <cellStyle name="Uwaga 3" xfId="38013" hidden="1"/>
    <cellStyle name="Uwaga 3" xfId="38012" hidden="1"/>
    <cellStyle name="Uwaga 3" xfId="38010" hidden="1"/>
    <cellStyle name="Uwaga 3" xfId="38004" hidden="1"/>
    <cellStyle name="Uwaga 3" xfId="38003" hidden="1"/>
    <cellStyle name="Uwaga 3" xfId="38001" hidden="1"/>
    <cellStyle name="Uwaga 3" xfId="37995" hidden="1"/>
    <cellStyle name="Uwaga 3" xfId="37994" hidden="1"/>
    <cellStyle name="Uwaga 3" xfId="37992" hidden="1"/>
    <cellStyle name="Uwaga 3" xfId="37986" hidden="1"/>
    <cellStyle name="Uwaga 3" xfId="37985" hidden="1"/>
    <cellStyle name="Uwaga 3" xfId="37983" hidden="1"/>
    <cellStyle name="Uwaga 3" xfId="37977" hidden="1"/>
    <cellStyle name="Uwaga 3" xfId="37976" hidden="1"/>
    <cellStyle name="Uwaga 3" xfId="37974" hidden="1"/>
    <cellStyle name="Uwaga 3" xfId="37968" hidden="1"/>
    <cellStyle name="Uwaga 3" xfId="37967" hidden="1"/>
    <cellStyle name="Uwaga 3" xfId="37964" hidden="1"/>
    <cellStyle name="Uwaga 3" xfId="37959" hidden="1"/>
    <cellStyle name="Uwaga 3" xfId="37957" hidden="1"/>
    <cellStyle name="Uwaga 3" xfId="37954" hidden="1"/>
    <cellStyle name="Uwaga 3" xfId="37950" hidden="1"/>
    <cellStyle name="Uwaga 3" xfId="37948" hidden="1"/>
    <cellStyle name="Uwaga 3" xfId="37945" hidden="1"/>
    <cellStyle name="Uwaga 3" xfId="37941" hidden="1"/>
    <cellStyle name="Uwaga 3" xfId="37940" hidden="1"/>
    <cellStyle name="Uwaga 3" xfId="37938" hidden="1"/>
    <cellStyle name="Uwaga 3" xfId="37932" hidden="1"/>
    <cellStyle name="Uwaga 3" xfId="37930" hidden="1"/>
    <cellStyle name="Uwaga 3" xfId="37927" hidden="1"/>
    <cellStyle name="Uwaga 3" xfId="37923" hidden="1"/>
    <cellStyle name="Uwaga 3" xfId="37921" hidden="1"/>
    <cellStyle name="Uwaga 3" xfId="37918" hidden="1"/>
    <cellStyle name="Uwaga 3" xfId="37914" hidden="1"/>
    <cellStyle name="Uwaga 3" xfId="37912" hidden="1"/>
    <cellStyle name="Uwaga 3" xfId="37909" hidden="1"/>
    <cellStyle name="Uwaga 3" xfId="37905" hidden="1"/>
    <cellStyle name="Uwaga 3" xfId="37903" hidden="1"/>
    <cellStyle name="Uwaga 3" xfId="37901" hidden="1"/>
    <cellStyle name="Uwaga 3" xfId="37896" hidden="1"/>
    <cellStyle name="Uwaga 3" xfId="37894" hidden="1"/>
    <cellStyle name="Uwaga 3" xfId="37892" hidden="1"/>
    <cellStyle name="Uwaga 3" xfId="37887" hidden="1"/>
    <cellStyle name="Uwaga 3" xfId="37885" hidden="1"/>
    <cellStyle name="Uwaga 3" xfId="37882" hidden="1"/>
    <cellStyle name="Uwaga 3" xfId="37878" hidden="1"/>
    <cellStyle name="Uwaga 3" xfId="37876" hidden="1"/>
    <cellStyle name="Uwaga 3" xfId="37874" hidden="1"/>
    <cellStyle name="Uwaga 3" xfId="37869" hidden="1"/>
    <cellStyle name="Uwaga 3" xfId="37867" hidden="1"/>
    <cellStyle name="Uwaga 3" xfId="37865" hidden="1"/>
    <cellStyle name="Uwaga 3" xfId="37859" hidden="1"/>
    <cellStyle name="Uwaga 3" xfId="37856" hidden="1"/>
    <cellStyle name="Uwaga 3" xfId="37853" hidden="1"/>
    <cellStyle name="Uwaga 3" xfId="37850" hidden="1"/>
    <cellStyle name="Uwaga 3" xfId="37847" hidden="1"/>
    <cellStyle name="Uwaga 3" xfId="37844" hidden="1"/>
    <cellStyle name="Uwaga 3" xfId="37841" hidden="1"/>
    <cellStyle name="Uwaga 3" xfId="37838" hidden="1"/>
    <cellStyle name="Uwaga 3" xfId="37835" hidden="1"/>
    <cellStyle name="Uwaga 3" xfId="37833" hidden="1"/>
    <cellStyle name="Uwaga 3" xfId="37831" hidden="1"/>
    <cellStyle name="Uwaga 3" xfId="37828" hidden="1"/>
    <cellStyle name="Uwaga 3" xfId="37824" hidden="1"/>
    <cellStyle name="Uwaga 3" xfId="37821" hidden="1"/>
    <cellStyle name="Uwaga 3" xfId="37818" hidden="1"/>
    <cellStyle name="Uwaga 3" xfId="37814" hidden="1"/>
    <cellStyle name="Uwaga 3" xfId="37811" hidden="1"/>
    <cellStyle name="Uwaga 3" xfId="37808" hidden="1"/>
    <cellStyle name="Uwaga 3" xfId="37806" hidden="1"/>
    <cellStyle name="Uwaga 3" xfId="37803" hidden="1"/>
    <cellStyle name="Uwaga 3" xfId="37800" hidden="1"/>
    <cellStyle name="Uwaga 3" xfId="37797" hidden="1"/>
    <cellStyle name="Uwaga 3" xfId="37795" hidden="1"/>
    <cellStyle name="Uwaga 3" xfId="37793" hidden="1"/>
    <cellStyle name="Uwaga 3" xfId="37788" hidden="1"/>
    <cellStyle name="Uwaga 3" xfId="37785" hidden="1"/>
    <cellStyle name="Uwaga 3" xfId="37782" hidden="1"/>
    <cellStyle name="Uwaga 3" xfId="37778" hidden="1"/>
    <cellStyle name="Uwaga 3" xfId="37775" hidden="1"/>
    <cellStyle name="Uwaga 3" xfId="37772" hidden="1"/>
    <cellStyle name="Uwaga 3" xfId="37769" hidden="1"/>
    <cellStyle name="Uwaga 3" xfId="37766" hidden="1"/>
    <cellStyle name="Uwaga 3" xfId="37763" hidden="1"/>
    <cellStyle name="Uwaga 3" xfId="37761" hidden="1"/>
    <cellStyle name="Uwaga 3" xfId="37759" hidden="1"/>
    <cellStyle name="Uwaga 3" xfId="37756" hidden="1"/>
    <cellStyle name="Uwaga 3" xfId="37751" hidden="1"/>
    <cellStyle name="Uwaga 3" xfId="37748" hidden="1"/>
    <cellStyle name="Uwaga 3" xfId="37745" hidden="1"/>
    <cellStyle name="Uwaga 3" xfId="37741" hidden="1"/>
    <cellStyle name="Uwaga 3" xfId="37738" hidden="1"/>
    <cellStyle name="Uwaga 3" xfId="37736" hidden="1"/>
    <cellStyle name="Uwaga 3" xfId="37733" hidden="1"/>
    <cellStyle name="Uwaga 3" xfId="37730" hidden="1"/>
    <cellStyle name="Uwaga 3" xfId="37727" hidden="1"/>
    <cellStyle name="Uwaga 3" xfId="37725" hidden="1"/>
    <cellStyle name="Uwaga 3" xfId="37722" hidden="1"/>
    <cellStyle name="Uwaga 3" xfId="37719" hidden="1"/>
    <cellStyle name="Uwaga 3" xfId="37716" hidden="1"/>
    <cellStyle name="Uwaga 3" xfId="37714" hidden="1"/>
    <cellStyle name="Uwaga 3" xfId="37712" hidden="1"/>
    <cellStyle name="Uwaga 3" xfId="37707" hidden="1"/>
    <cellStyle name="Uwaga 3" xfId="37705" hidden="1"/>
    <cellStyle name="Uwaga 3" xfId="37702" hidden="1"/>
    <cellStyle name="Uwaga 3" xfId="37698" hidden="1"/>
    <cellStyle name="Uwaga 3" xfId="37696" hidden="1"/>
    <cellStyle name="Uwaga 3" xfId="37693" hidden="1"/>
    <cellStyle name="Uwaga 3" xfId="37689" hidden="1"/>
    <cellStyle name="Uwaga 3" xfId="37687" hidden="1"/>
    <cellStyle name="Uwaga 3" xfId="37685" hidden="1"/>
    <cellStyle name="Uwaga 3" xfId="37680" hidden="1"/>
    <cellStyle name="Uwaga 3" xfId="37678" hidden="1"/>
    <cellStyle name="Uwaga 3" xfId="37676" hidden="1"/>
    <cellStyle name="Uwaga 3" xfId="40124" hidden="1"/>
    <cellStyle name="Uwaga 3" xfId="40125" hidden="1"/>
    <cellStyle name="Uwaga 3" xfId="40127" hidden="1"/>
    <cellStyle name="Uwaga 3" xfId="40139" hidden="1"/>
    <cellStyle name="Uwaga 3" xfId="40140" hidden="1"/>
    <cellStyle name="Uwaga 3" xfId="40145" hidden="1"/>
    <cellStyle name="Uwaga 3" xfId="40154" hidden="1"/>
    <cellStyle name="Uwaga 3" xfId="40155" hidden="1"/>
    <cellStyle name="Uwaga 3" xfId="40160" hidden="1"/>
    <cellStyle name="Uwaga 3" xfId="40169" hidden="1"/>
    <cellStyle name="Uwaga 3" xfId="40170" hidden="1"/>
    <cellStyle name="Uwaga 3" xfId="40171" hidden="1"/>
    <cellStyle name="Uwaga 3" xfId="40184" hidden="1"/>
    <cellStyle name="Uwaga 3" xfId="40189" hidden="1"/>
    <cellStyle name="Uwaga 3" xfId="40194" hidden="1"/>
    <cellStyle name="Uwaga 3" xfId="40204" hidden="1"/>
    <cellStyle name="Uwaga 3" xfId="40209" hidden="1"/>
    <cellStyle name="Uwaga 3" xfId="40213" hidden="1"/>
    <cellStyle name="Uwaga 3" xfId="40220" hidden="1"/>
    <cellStyle name="Uwaga 3" xfId="40225" hidden="1"/>
    <cellStyle name="Uwaga 3" xfId="40228" hidden="1"/>
    <cellStyle name="Uwaga 3" xfId="40234" hidden="1"/>
    <cellStyle name="Uwaga 3" xfId="40239" hidden="1"/>
    <cellStyle name="Uwaga 3" xfId="40243" hidden="1"/>
    <cellStyle name="Uwaga 3" xfId="40244" hidden="1"/>
    <cellStyle name="Uwaga 3" xfId="40245" hidden="1"/>
    <cellStyle name="Uwaga 3" xfId="40249" hidden="1"/>
    <cellStyle name="Uwaga 3" xfId="40261" hidden="1"/>
    <cellStyle name="Uwaga 3" xfId="40266" hidden="1"/>
    <cellStyle name="Uwaga 3" xfId="40271" hidden="1"/>
    <cellStyle name="Uwaga 3" xfId="40276" hidden="1"/>
    <cellStyle name="Uwaga 3" xfId="40281" hidden="1"/>
    <cellStyle name="Uwaga 3" xfId="40286" hidden="1"/>
    <cellStyle name="Uwaga 3" xfId="40290" hidden="1"/>
    <cellStyle name="Uwaga 3" xfId="40294" hidden="1"/>
    <cellStyle name="Uwaga 3" xfId="40299" hidden="1"/>
    <cellStyle name="Uwaga 3" xfId="40304" hidden="1"/>
    <cellStyle name="Uwaga 3" xfId="40305" hidden="1"/>
    <cellStyle name="Uwaga 3" xfId="40307" hidden="1"/>
    <cellStyle name="Uwaga 3" xfId="40320" hidden="1"/>
    <cellStyle name="Uwaga 3" xfId="40324" hidden="1"/>
    <cellStyle name="Uwaga 3" xfId="40329" hidden="1"/>
    <cellStyle name="Uwaga 3" xfId="40336" hidden="1"/>
    <cellStyle name="Uwaga 3" xfId="40340" hidden="1"/>
    <cellStyle name="Uwaga 3" xfId="40345" hidden="1"/>
    <cellStyle name="Uwaga 3" xfId="40350" hidden="1"/>
    <cellStyle name="Uwaga 3" xfId="40353" hidden="1"/>
    <cellStyle name="Uwaga 3" xfId="40358" hidden="1"/>
    <cellStyle name="Uwaga 3" xfId="40364" hidden="1"/>
    <cellStyle name="Uwaga 3" xfId="40365" hidden="1"/>
    <cellStyle name="Uwaga 3" xfId="40368" hidden="1"/>
    <cellStyle name="Uwaga 3" xfId="40381" hidden="1"/>
    <cellStyle name="Uwaga 3" xfId="40385" hidden="1"/>
    <cellStyle name="Uwaga 3" xfId="40390" hidden="1"/>
    <cellStyle name="Uwaga 3" xfId="40397" hidden="1"/>
    <cellStyle name="Uwaga 3" xfId="40402" hidden="1"/>
    <cellStyle name="Uwaga 3" xfId="40406" hidden="1"/>
    <cellStyle name="Uwaga 3" xfId="40411" hidden="1"/>
    <cellStyle name="Uwaga 3" xfId="40415" hidden="1"/>
    <cellStyle name="Uwaga 3" xfId="40420" hidden="1"/>
    <cellStyle name="Uwaga 3" xfId="40424" hidden="1"/>
    <cellStyle name="Uwaga 3" xfId="40425" hidden="1"/>
    <cellStyle name="Uwaga 3" xfId="40427" hidden="1"/>
    <cellStyle name="Uwaga 3" xfId="40439" hidden="1"/>
    <cellStyle name="Uwaga 3" xfId="40440" hidden="1"/>
    <cellStyle name="Uwaga 3" xfId="40442" hidden="1"/>
    <cellStyle name="Uwaga 3" xfId="40454" hidden="1"/>
    <cellStyle name="Uwaga 3" xfId="40456" hidden="1"/>
    <cellStyle name="Uwaga 3" xfId="40459" hidden="1"/>
    <cellStyle name="Uwaga 3" xfId="40469" hidden="1"/>
    <cellStyle name="Uwaga 3" xfId="40470" hidden="1"/>
    <cellStyle name="Uwaga 3" xfId="40472" hidden="1"/>
    <cellStyle name="Uwaga 3" xfId="40484" hidden="1"/>
    <cellStyle name="Uwaga 3" xfId="40485" hidden="1"/>
    <cellStyle name="Uwaga 3" xfId="40486" hidden="1"/>
    <cellStyle name="Uwaga 3" xfId="40500" hidden="1"/>
    <cellStyle name="Uwaga 3" xfId="40503" hidden="1"/>
    <cellStyle name="Uwaga 3" xfId="40507" hidden="1"/>
    <cellStyle name="Uwaga 3" xfId="40515" hidden="1"/>
    <cellStyle name="Uwaga 3" xfId="40518" hidden="1"/>
    <cellStyle name="Uwaga 3" xfId="40522" hidden="1"/>
    <cellStyle name="Uwaga 3" xfId="40530" hidden="1"/>
    <cellStyle name="Uwaga 3" xfId="40533" hidden="1"/>
    <cellStyle name="Uwaga 3" xfId="40537" hidden="1"/>
    <cellStyle name="Uwaga 3" xfId="40544" hidden="1"/>
    <cellStyle name="Uwaga 3" xfId="40545" hidden="1"/>
    <cellStyle name="Uwaga 3" xfId="40547" hidden="1"/>
    <cellStyle name="Uwaga 3" xfId="40560" hidden="1"/>
    <cellStyle name="Uwaga 3" xfId="40563" hidden="1"/>
    <cellStyle name="Uwaga 3" xfId="40566" hidden="1"/>
    <cellStyle name="Uwaga 3" xfId="40575" hidden="1"/>
    <cellStyle name="Uwaga 3" xfId="40578" hidden="1"/>
    <cellStyle name="Uwaga 3" xfId="40582" hidden="1"/>
    <cellStyle name="Uwaga 3" xfId="40590" hidden="1"/>
    <cellStyle name="Uwaga 3" xfId="40592" hidden="1"/>
    <cellStyle name="Uwaga 3" xfId="40595" hidden="1"/>
    <cellStyle name="Uwaga 3" xfId="40604" hidden="1"/>
    <cellStyle name="Uwaga 3" xfId="40605" hidden="1"/>
    <cellStyle name="Uwaga 3" xfId="40606" hidden="1"/>
    <cellStyle name="Uwaga 3" xfId="40619" hidden="1"/>
    <cellStyle name="Uwaga 3" xfId="40620" hidden="1"/>
    <cellStyle name="Uwaga 3" xfId="40622" hidden="1"/>
    <cellStyle name="Uwaga 3" xfId="40634" hidden="1"/>
    <cellStyle name="Uwaga 3" xfId="40635" hidden="1"/>
    <cellStyle name="Uwaga 3" xfId="40637" hidden="1"/>
    <cellStyle name="Uwaga 3" xfId="40649" hidden="1"/>
    <cellStyle name="Uwaga 3" xfId="40650" hidden="1"/>
    <cellStyle name="Uwaga 3" xfId="40652" hidden="1"/>
    <cellStyle name="Uwaga 3" xfId="40664" hidden="1"/>
    <cellStyle name="Uwaga 3" xfId="40665" hidden="1"/>
    <cellStyle name="Uwaga 3" xfId="40666" hidden="1"/>
    <cellStyle name="Uwaga 3" xfId="40680" hidden="1"/>
    <cellStyle name="Uwaga 3" xfId="40682" hidden="1"/>
    <cellStyle name="Uwaga 3" xfId="40685" hidden="1"/>
    <cellStyle name="Uwaga 3" xfId="40695" hidden="1"/>
    <cellStyle name="Uwaga 3" xfId="40698" hidden="1"/>
    <cellStyle name="Uwaga 3" xfId="40701" hidden="1"/>
    <cellStyle name="Uwaga 3" xfId="40710" hidden="1"/>
    <cellStyle name="Uwaga 3" xfId="40712" hidden="1"/>
    <cellStyle name="Uwaga 3" xfId="40715" hidden="1"/>
    <cellStyle name="Uwaga 3" xfId="40724" hidden="1"/>
    <cellStyle name="Uwaga 3" xfId="40725" hidden="1"/>
    <cellStyle name="Uwaga 3" xfId="40726" hidden="1"/>
    <cellStyle name="Uwaga 3" xfId="40739" hidden="1"/>
    <cellStyle name="Uwaga 3" xfId="40741" hidden="1"/>
    <cellStyle name="Uwaga 3" xfId="40743" hidden="1"/>
    <cellStyle name="Uwaga 3" xfId="40754" hidden="1"/>
    <cellStyle name="Uwaga 3" xfId="40756" hidden="1"/>
    <cellStyle name="Uwaga 3" xfId="40758" hidden="1"/>
    <cellStyle name="Uwaga 3" xfId="40769" hidden="1"/>
    <cellStyle name="Uwaga 3" xfId="40771" hidden="1"/>
    <cellStyle name="Uwaga 3" xfId="40773" hidden="1"/>
    <cellStyle name="Uwaga 3" xfId="40784" hidden="1"/>
    <cellStyle name="Uwaga 3" xfId="40785" hidden="1"/>
    <cellStyle name="Uwaga 3" xfId="40786" hidden="1"/>
    <cellStyle name="Uwaga 3" xfId="40799" hidden="1"/>
    <cellStyle name="Uwaga 3" xfId="40801" hidden="1"/>
    <cellStyle name="Uwaga 3" xfId="40803" hidden="1"/>
    <cellStyle name="Uwaga 3" xfId="40814" hidden="1"/>
    <cellStyle name="Uwaga 3" xfId="40816" hidden="1"/>
    <cellStyle name="Uwaga 3" xfId="40818" hidden="1"/>
    <cellStyle name="Uwaga 3" xfId="40829" hidden="1"/>
    <cellStyle name="Uwaga 3" xfId="40831" hidden="1"/>
    <cellStyle name="Uwaga 3" xfId="40832" hidden="1"/>
    <cellStyle name="Uwaga 3" xfId="40844" hidden="1"/>
    <cellStyle name="Uwaga 3" xfId="40845" hidden="1"/>
    <cellStyle name="Uwaga 3" xfId="40846" hidden="1"/>
    <cellStyle name="Uwaga 3" xfId="40859" hidden="1"/>
    <cellStyle name="Uwaga 3" xfId="40861" hidden="1"/>
    <cellStyle name="Uwaga 3" xfId="40863" hidden="1"/>
    <cellStyle name="Uwaga 3" xfId="40874" hidden="1"/>
    <cellStyle name="Uwaga 3" xfId="40876" hidden="1"/>
    <cellStyle name="Uwaga 3" xfId="40878" hidden="1"/>
    <cellStyle name="Uwaga 3" xfId="40889" hidden="1"/>
    <cellStyle name="Uwaga 3" xfId="40891" hidden="1"/>
    <cellStyle name="Uwaga 3" xfId="40893" hidden="1"/>
    <cellStyle name="Uwaga 3" xfId="40904" hidden="1"/>
    <cellStyle name="Uwaga 3" xfId="40905" hidden="1"/>
    <cellStyle name="Uwaga 3" xfId="40907" hidden="1"/>
    <cellStyle name="Uwaga 3" xfId="40918" hidden="1"/>
    <cellStyle name="Uwaga 3" xfId="40920" hidden="1"/>
    <cellStyle name="Uwaga 3" xfId="40921" hidden="1"/>
    <cellStyle name="Uwaga 3" xfId="40930" hidden="1"/>
    <cellStyle name="Uwaga 3" xfId="40933" hidden="1"/>
    <cellStyle name="Uwaga 3" xfId="40935" hidden="1"/>
    <cellStyle name="Uwaga 3" xfId="40946" hidden="1"/>
    <cellStyle name="Uwaga 3" xfId="40948" hidden="1"/>
    <cellStyle name="Uwaga 3" xfId="40950" hidden="1"/>
    <cellStyle name="Uwaga 3" xfId="40962" hidden="1"/>
    <cellStyle name="Uwaga 3" xfId="40964" hidden="1"/>
    <cellStyle name="Uwaga 3" xfId="40966" hidden="1"/>
    <cellStyle name="Uwaga 3" xfId="40974" hidden="1"/>
    <cellStyle name="Uwaga 3" xfId="40976" hidden="1"/>
    <cellStyle name="Uwaga 3" xfId="40979" hidden="1"/>
    <cellStyle name="Uwaga 3" xfId="40969" hidden="1"/>
    <cellStyle name="Uwaga 3" xfId="40968" hidden="1"/>
    <cellStyle name="Uwaga 3" xfId="40967" hidden="1"/>
    <cellStyle name="Uwaga 3" xfId="40954" hidden="1"/>
    <cellStyle name="Uwaga 3" xfId="40953" hidden="1"/>
    <cellStyle name="Uwaga 3" xfId="40952" hidden="1"/>
    <cellStyle name="Uwaga 3" xfId="40939" hidden="1"/>
    <cellStyle name="Uwaga 3" xfId="40938" hidden="1"/>
    <cellStyle name="Uwaga 3" xfId="40937" hidden="1"/>
    <cellStyle name="Uwaga 3" xfId="40924" hidden="1"/>
    <cellStyle name="Uwaga 3" xfId="40923" hidden="1"/>
    <cellStyle name="Uwaga 3" xfId="40922" hidden="1"/>
    <cellStyle name="Uwaga 3" xfId="40909" hidden="1"/>
    <cellStyle name="Uwaga 3" xfId="40908" hidden="1"/>
    <cellStyle name="Uwaga 3" xfId="40906" hidden="1"/>
    <cellStyle name="Uwaga 3" xfId="40895" hidden="1"/>
    <cellStyle name="Uwaga 3" xfId="40892" hidden="1"/>
    <cellStyle name="Uwaga 3" xfId="40890" hidden="1"/>
    <cellStyle name="Uwaga 3" xfId="40880" hidden="1"/>
    <cellStyle name="Uwaga 3" xfId="40877" hidden="1"/>
    <cellStyle name="Uwaga 3" xfId="40875" hidden="1"/>
    <cellStyle name="Uwaga 3" xfId="40865" hidden="1"/>
    <cellStyle name="Uwaga 3" xfId="40862" hidden="1"/>
    <cellStyle name="Uwaga 3" xfId="40860" hidden="1"/>
    <cellStyle name="Uwaga 3" xfId="40850" hidden="1"/>
    <cellStyle name="Uwaga 3" xfId="40848" hidden="1"/>
    <cellStyle name="Uwaga 3" xfId="40847" hidden="1"/>
    <cellStyle name="Uwaga 3" xfId="40835" hidden="1"/>
    <cellStyle name="Uwaga 3" xfId="40833" hidden="1"/>
    <cellStyle name="Uwaga 3" xfId="40830" hidden="1"/>
    <cellStyle name="Uwaga 3" xfId="40820" hidden="1"/>
    <cellStyle name="Uwaga 3" xfId="40817" hidden="1"/>
    <cellStyle name="Uwaga 3" xfId="40815" hidden="1"/>
    <cellStyle name="Uwaga 3" xfId="40805" hidden="1"/>
    <cellStyle name="Uwaga 3" xfId="40802" hidden="1"/>
    <cellStyle name="Uwaga 3" xfId="40800" hidden="1"/>
    <cellStyle name="Uwaga 3" xfId="40790" hidden="1"/>
    <cellStyle name="Uwaga 3" xfId="40788" hidden="1"/>
    <cellStyle name="Uwaga 3" xfId="40787" hidden="1"/>
    <cellStyle name="Uwaga 3" xfId="40775" hidden="1"/>
    <cellStyle name="Uwaga 3" xfId="40772" hidden="1"/>
    <cellStyle name="Uwaga 3" xfId="40770" hidden="1"/>
    <cellStyle name="Uwaga 3" xfId="40760" hidden="1"/>
    <cellStyle name="Uwaga 3" xfId="40757" hidden="1"/>
    <cellStyle name="Uwaga 3" xfId="40755" hidden="1"/>
    <cellStyle name="Uwaga 3" xfId="40745" hidden="1"/>
    <cellStyle name="Uwaga 3" xfId="40742" hidden="1"/>
    <cellStyle name="Uwaga 3" xfId="40740" hidden="1"/>
    <cellStyle name="Uwaga 3" xfId="40730" hidden="1"/>
    <cellStyle name="Uwaga 3" xfId="40728" hidden="1"/>
    <cellStyle name="Uwaga 3" xfId="40727" hidden="1"/>
    <cellStyle name="Uwaga 3" xfId="40714" hidden="1"/>
    <cellStyle name="Uwaga 3" xfId="40711" hidden="1"/>
    <cellStyle name="Uwaga 3" xfId="40709" hidden="1"/>
    <cellStyle name="Uwaga 3" xfId="40699" hidden="1"/>
    <cellStyle name="Uwaga 3" xfId="40696" hidden="1"/>
    <cellStyle name="Uwaga 3" xfId="40694" hidden="1"/>
    <cellStyle name="Uwaga 3" xfId="40684" hidden="1"/>
    <cellStyle name="Uwaga 3" xfId="40681" hidden="1"/>
    <cellStyle name="Uwaga 3" xfId="40679" hidden="1"/>
    <cellStyle name="Uwaga 3" xfId="40670" hidden="1"/>
    <cellStyle name="Uwaga 3" xfId="40668" hidden="1"/>
    <cellStyle name="Uwaga 3" xfId="40667" hidden="1"/>
    <cellStyle name="Uwaga 3" xfId="40655" hidden="1"/>
    <cellStyle name="Uwaga 3" xfId="40653" hidden="1"/>
    <cellStyle name="Uwaga 3" xfId="40651" hidden="1"/>
    <cellStyle name="Uwaga 3" xfId="40640" hidden="1"/>
    <cellStyle name="Uwaga 3" xfId="40638" hidden="1"/>
    <cellStyle name="Uwaga 3" xfId="40636" hidden="1"/>
    <cellStyle name="Uwaga 3" xfId="40625" hidden="1"/>
    <cellStyle name="Uwaga 3" xfId="40623" hidden="1"/>
    <cellStyle name="Uwaga 3" xfId="40621" hidden="1"/>
    <cellStyle name="Uwaga 3" xfId="40610" hidden="1"/>
    <cellStyle name="Uwaga 3" xfId="40608" hidden="1"/>
    <cellStyle name="Uwaga 3" xfId="40607" hidden="1"/>
    <cellStyle name="Uwaga 3" xfId="40594" hidden="1"/>
    <cellStyle name="Uwaga 3" xfId="40591" hidden="1"/>
    <cellStyle name="Uwaga 3" xfId="40589" hidden="1"/>
    <cellStyle name="Uwaga 3" xfId="40579" hidden="1"/>
    <cellStyle name="Uwaga 3" xfId="40576" hidden="1"/>
    <cellStyle name="Uwaga 3" xfId="40574" hidden="1"/>
    <cellStyle name="Uwaga 3" xfId="40564" hidden="1"/>
    <cellStyle name="Uwaga 3" xfId="40561" hidden="1"/>
    <cellStyle name="Uwaga 3" xfId="40559" hidden="1"/>
    <cellStyle name="Uwaga 3" xfId="40550" hidden="1"/>
    <cellStyle name="Uwaga 3" xfId="40548" hidden="1"/>
    <cellStyle name="Uwaga 3" xfId="40546" hidden="1"/>
    <cellStyle name="Uwaga 3" xfId="40534" hidden="1"/>
    <cellStyle name="Uwaga 3" xfId="40531" hidden="1"/>
    <cellStyle name="Uwaga 3" xfId="40529" hidden="1"/>
    <cellStyle name="Uwaga 3" xfId="40519" hidden="1"/>
    <cellStyle name="Uwaga 3" xfId="40516" hidden="1"/>
    <cellStyle name="Uwaga 3" xfId="40514" hidden="1"/>
    <cellStyle name="Uwaga 3" xfId="40504" hidden="1"/>
    <cellStyle name="Uwaga 3" xfId="40501" hidden="1"/>
    <cellStyle name="Uwaga 3" xfId="40499" hidden="1"/>
    <cellStyle name="Uwaga 3" xfId="40492" hidden="1"/>
    <cellStyle name="Uwaga 3" xfId="40489" hidden="1"/>
    <cellStyle name="Uwaga 3" xfId="40487" hidden="1"/>
    <cellStyle name="Uwaga 3" xfId="40477" hidden="1"/>
    <cellStyle name="Uwaga 3" xfId="40474" hidden="1"/>
    <cellStyle name="Uwaga 3" xfId="40471" hidden="1"/>
    <cellStyle name="Uwaga 3" xfId="40462" hidden="1"/>
    <cellStyle name="Uwaga 3" xfId="40458" hidden="1"/>
    <cellStyle name="Uwaga 3" xfId="40455" hidden="1"/>
    <cellStyle name="Uwaga 3" xfId="40447" hidden="1"/>
    <cellStyle name="Uwaga 3" xfId="40444" hidden="1"/>
    <cellStyle name="Uwaga 3" xfId="40441" hidden="1"/>
    <cellStyle name="Uwaga 3" xfId="40432" hidden="1"/>
    <cellStyle name="Uwaga 3" xfId="40429" hidden="1"/>
    <cellStyle name="Uwaga 3" xfId="40426" hidden="1"/>
    <cellStyle name="Uwaga 3" xfId="40416" hidden="1"/>
    <cellStyle name="Uwaga 3" xfId="40412" hidden="1"/>
    <cellStyle name="Uwaga 3" xfId="40409" hidden="1"/>
    <cellStyle name="Uwaga 3" xfId="40400" hidden="1"/>
    <cellStyle name="Uwaga 3" xfId="40396" hidden="1"/>
    <cellStyle name="Uwaga 3" xfId="40394" hidden="1"/>
    <cellStyle name="Uwaga 3" xfId="40386" hidden="1"/>
    <cellStyle name="Uwaga 3" xfId="40382" hidden="1"/>
    <cellStyle name="Uwaga 3" xfId="40379" hidden="1"/>
    <cellStyle name="Uwaga 3" xfId="40372" hidden="1"/>
    <cellStyle name="Uwaga 3" xfId="40369" hidden="1"/>
    <cellStyle name="Uwaga 3" xfId="40366" hidden="1"/>
    <cellStyle name="Uwaga 3" xfId="40357" hidden="1"/>
    <cellStyle name="Uwaga 3" xfId="40352" hidden="1"/>
    <cellStyle name="Uwaga 3" xfId="40349" hidden="1"/>
    <cellStyle name="Uwaga 3" xfId="40342" hidden="1"/>
    <cellStyle name="Uwaga 3" xfId="40337" hidden="1"/>
    <cellStyle name="Uwaga 3" xfId="40334" hidden="1"/>
    <cellStyle name="Uwaga 3" xfId="40327" hidden="1"/>
    <cellStyle name="Uwaga 3" xfId="40322" hidden="1"/>
    <cellStyle name="Uwaga 3" xfId="40319" hidden="1"/>
    <cellStyle name="Uwaga 3" xfId="40313" hidden="1"/>
    <cellStyle name="Uwaga 3" xfId="40309" hidden="1"/>
    <cellStyle name="Uwaga 3" xfId="40306" hidden="1"/>
    <cellStyle name="Uwaga 3" xfId="40298" hidden="1"/>
    <cellStyle name="Uwaga 3" xfId="40293" hidden="1"/>
    <cellStyle name="Uwaga 3" xfId="40289" hidden="1"/>
    <cellStyle name="Uwaga 3" xfId="40283" hidden="1"/>
    <cellStyle name="Uwaga 3" xfId="40278" hidden="1"/>
    <cellStyle name="Uwaga 3" xfId="40274" hidden="1"/>
    <cellStyle name="Uwaga 3" xfId="40268" hidden="1"/>
    <cellStyle name="Uwaga 3" xfId="40263" hidden="1"/>
    <cellStyle name="Uwaga 3" xfId="40259" hidden="1"/>
    <cellStyle name="Uwaga 3" xfId="40254" hidden="1"/>
    <cellStyle name="Uwaga 3" xfId="40250" hidden="1"/>
    <cellStyle name="Uwaga 3" xfId="40246" hidden="1"/>
    <cellStyle name="Uwaga 3" xfId="40238" hidden="1"/>
    <cellStyle name="Uwaga 3" xfId="40233" hidden="1"/>
    <cellStyle name="Uwaga 3" xfId="40229" hidden="1"/>
    <cellStyle name="Uwaga 3" xfId="40223" hidden="1"/>
    <cellStyle name="Uwaga 3" xfId="40218" hidden="1"/>
    <cellStyle name="Uwaga 3" xfId="40214" hidden="1"/>
    <cellStyle name="Uwaga 3" xfId="40208" hidden="1"/>
    <cellStyle name="Uwaga 3" xfId="40203" hidden="1"/>
    <cellStyle name="Uwaga 3" xfId="40199" hidden="1"/>
    <cellStyle name="Uwaga 3" xfId="40195" hidden="1"/>
    <cellStyle name="Uwaga 3" xfId="40190" hidden="1"/>
    <cellStyle name="Uwaga 3" xfId="40185" hidden="1"/>
    <cellStyle name="Uwaga 3" xfId="40180" hidden="1"/>
    <cellStyle name="Uwaga 3" xfId="40176" hidden="1"/>
    <cellStyle name="Uwaga 3" xfId="40172" hidden="1"/>
    <cellStyle name="Uwaga 3" xfId="40165" hidden="1"/>
    <cellStyle name="Uwaga 3" xfId="40161" hidden="1"/>
    <cellStyle name="Uwaga 3" xfId="40156" hidden="1"/>
    <cellStyle name="Uwaga 3" xfId="40150" hidden="1"/>
    <cellStyle name="Uwaga 3" xfId="40146" hidden="1"/>
    <cellStyle name="Uwaga 3" xfId="40141" hidden="1"/>
    <cellStyle name="Uwaga 3" xfId="40135" hidden="1"/>
    <cellStyle name="Uwaga 3" xfId="40131" hidden="1"/>
    <cellStyle name="Uwaga 3" xfId="40126" hidden="1"/>
    <cellStyle name="Uwaga 3" xfId="40120" hidden="1"/>
    <cellStyle name="Uwaga 3" xfId="40116" hidden="1"/>
    <cellStyle name="Uwaga 3" xfId="40112" hidden="1"/>
    <cellStyle name="Uwaga 3" xfId="40972" hidden="1"/>
    <cellStyle name="Uwaga 3" xfId="40971" hidden="1"/>
    <cellStyle name="Uwaga 3" xfId="40970" hidden="1"/>
    <cellStyle name="Uwaga 3" xfId="40957" hidden="1"/>
    <cellStyle name="Uwaga 3" xfId="40956" hidden="1"/>
    <cellStyle name="Uwaga 3" xfId="40955" hidden="1"/>
    <cellStyle name="Uwaga 3" xfId="40942" hidden="1"/>
    <cellStyle name="Uwaga 3" xfId="40941" hidden="1"/>
    <cellStyle name="Uwaga 3" xfId="40940" hidden="1"/>
    <cellStyle name="Uwaga 3" xfId="40927" hidden="1"/>
    <cellStyle name="Uwaga 3" xfId="40926" hidden="1"/>
    <cellStyle name="Uwaga 3" xfId="40925" hidden="1"/>
    <cellStyle name="Uwaga 3" xfId="40912" hidden="1"/>
    <cellStyle name="Uwaga 3" xfId="40911" hidden="1"/>
    <cellStyle name="Uwaga 3" xfId="40910" hidden="1"/>
    <cellStyle name="Uwaga 3" xfId="40898" hidden="1"/>
    <cellStyle name="Uwaga 3" xfId="40896" hidden="1"/>
    <cellStyle name="Uwaga 3" xfId="40894" hidden="1"/>
    <cellStyle name="Uwaga 3" xfId="40883" hidden="1"/>
    <cellStyle name="Uwaga 3" xfId="40881" hidden="1"/>
    <cellStyle name="Uwaga 3" xfId="40879" hidden="1"/>
    <cellStyle name="Uwaga 3" xfId="40868" hidden="1"/>
    <cellStyle name="Uwaga 3" xfId="40866" hidden="1"/>
    <cellStyle name="Uwaga 3" xfId="40864" hidden="1"/>
    <cellStyle name="Uwaga 3" xfId="40853" hidden="1"/>
    <cellStyle name="Uwaga 3" xfId="40851" hidden="1"/>
    <cellStyle name="Uwaga 3" xfId="40849" hidden="1"/>
    <cellStyle name="Uwaga 3" xfId="40838" hidden="1"/>
    <cellStyle name="Uwaga 3" xfId="40836" hidden="1"/>
    <cellStyle name="Uwaga 3" xfId="40834" hidden="1"/>
    <cellStyle name="Uwaga 3" xfId="40823" hidden="1"/>
    <cellStyle name="Uwaga 3" xfId="40821" hidden="1"/>
    <cellStyle name="Uwaga 3" xfId="40819" hidden="1"/>
    <cellStyle name="Uwaga 3" xfId="40808" hidden="1"/>
    <cellStyle name="Uwaga 3" xfId="40806" hidden="1"/>
    <cellStyle name="Uwaga 3" xfId="40804" hidden="1"/>
    <cellStyle name="Uwaga 3" xfId="40793" hidden="1"/>
    <cellStyle name="Uwaga 3" xfId="40791" hidden="1"/>
    <cellStyle name="Uwaga 3" xfId="40789" hidden="1"/>
    <cellStyle name="Uwaga 3" xfId="40778" hidden="1"/>
    <cellStyle name="Uwaga 3" xfId="40776" hidden="1"/>
    <cellStyle name="Uwaga 3" xfId="40774" hidden="1"/>
    <cellStyle name="Uwaga 3" xfId="40763" hidden="1"/>
    <cellStyle name="Uwaga 3" xfId="40761" hidden="1"/>
    <cellStyle name="Uwaga 3" xfId="40759" hidden="1"/>
    <cellStyle name="Uwaga 3" xfId="40748" hidden="1"/>
    <cellStyle name="Uwaga 3" xfId="40746" hidden="1"/>
    <cellStyle name="Uwaga 3" xfId="40744" hidden="1"/>
    <cellStyle name="Uwaga 3" xfId="40733" hidden="1"/>
    <cellStyle name="Uwaga 3" xfId="40731" hidden="1"/>
    <cellStyle name="Uwaga 3" xfId="40729" hidden="1"/>
    <cellStyle name="Uwaga 3" xfId="40718" hidden="1"/>
    <cellStyle name="Uwaga 3" xfId="40716" hidden="1"/>
    <cellStyle name="Uwaga 3" xfId="40713" hidden="1"/>
    <cellStyle name="Uwaga 3" xfId="40703" hidden="1"/>
    <cellStyle name="Uwaga 3" xfId="40700" hidden="1"/>
    <cellStyle name="Uwaga 3" xfId="40697" hidden="1"/>
    <cellStyle name="Uwaga 3" xfId="40688" hidden="1"/>
    <cellStyle name="Uwaga 3" xfId="40686" hidden="1"/>
    <cellStyle name="Uwaga 3" xfId="40683" hidden="1"/>
    <cellStyle name="Uwaga 3" xfId="40673" hidden="1"/>
    <cellStyle name="Uwaga 3" xfId="40671" hidden="1"/>
    <cellStyle name="Uwaga 3" xfId="40669" hidden="1"/>
    <cellStyle name="Uwaga 3" xfId="40658" hidden="1"/>
    <cellStyle name="Uwaga 3" xfId="40656" hidden="1"/>
    <cellStyle name="Uwaga 3" xfId="40654" hidden="1"/>
    <cellStyle name="Uwaga 3" xfId="40643" hidden="1"/>
    <cellStyle name="Uwaga 3" xfId="40641" hidden="1"/>
    <cellStyle name="Uwaga 3" xfId="40639" hidden="1"/>
    <cellStyle name="Uwaga 3" xfId="40628" hidden="1"/>
    <cellStyle name="Uwaga 3" xfId="40626" hidden="1"/>
    <cellStyle name="Uwaga 3" xfId="40624" hidden="1"/>
    <cellStyle name="Uwaga 3" xfId="40613" hidden="1"/>
    <cellStyle name="Uwaga 3" xfId="40611" hidden="1"/>
    <cellStyle name="Uwaga 3" xfId="40609" hidden="1"/>
    <cellStyle name="Uwaga 3" xfId="40598" hidden="1"/>
    <cellStyle name="Uwaga 3" xfId="40596" hidden="1"/>
    <cellStyle name="Uwaga 3" xfId="40593" hidden="1"/>
    <cellStyle name="Uwaga 3" xfId="40583" hidden="1"/>
    <cellStyle name="Uwaga 3" xfId="40580" hidden="1"/>
    <cellStyle name="Uwaga 3" xfId="40577" hidden="1"/>
    <cellStyle name="Uwaga 3" xfId="40568" hidden="1"/>
    <cellStyle name="Uwaga 3" xfId="40565" hidden="1"/>
    <cellStyle name="Uwaga 3" xfId="40562" hidden="1"/>
    <cellStyle name="Uwaga 3" xfId="40553" hidden="1"/>
    <cellStyle name="Uwaga 3" xfId="40551" hidden="1"/>
    <cellStyle name="Uwaga 3" xfId="40549" hidden="1"/>
    <cellStyle name="Uwaga 3" xfId="40538" hidden="1"/>
    <cellStyle name="Uwaga 3" xfId="40535" hidden="1"/>
    <cellStyle name="Uwaga 3" xfId="40532" hidden="1"/>
    <cellStyle name="Uwaga 3" xfId="40523" hidden="1"/>
    <cellStyle name="Uwaga 3" xfId="40520" hidden="1"/>
    <cellStyle name="Uwaga 3" xfId="40517" hidden="1"/>
    <cellStyle name="Uwaga 3" xfId="40508" hidden="1"/>
    <cellStyle name="Uwaga 3" xfId="40505" hidden="1"/>
    <cellStyle name="Uwaga 3" xfId="40502" hidden="1"/>
    <cellStyle name="Uwaga 3" xfId="40495" hidden="1"/>
    <cellStyle name="Uwaga 3" xfId="40491" hidden="1"/>
    <cellStyle name="Uwaga 3" xfId="40488" hidden="1"/>
    <cellStyle name="Uwaga 3" xfId="40480" hidden="1"/>
    <cellStyle name="Uwaga 3" xfId="40476" hidden="1"/>
    <cellStyle name="Uwaga 3" xfId="40473" hidden="1"/>
    <cellStyle name="Uwaga 3" xfId="40465" hidden="1"/>
    <cellStyle name="Uwaga 3" xfId="40461" hidden="1"/>
    <cellStyle name="Uwaga 3" xfId="40457" hidden="1"/>
    <cellStyle name="Uwaga 3" xfId="40450" hidden="1"/>
    <cellStyle name="Uwaga 3" xfId="40446" hidden="1"/>
    <cellStyle name="Uwaga 3" xfId="40443" hidden="1"/>
    <cellStyle name="Uwaga 3" xfId="40435" hidden="1"/>
    <cellStyle name="Uwaga 3" xfId="40431" hidden="1"/>
    <cellStyle name="Uwaga 3" xfId="40428" hidden="1"/>
    <cellStyle name="Uwaga 3" xfId="40419" hidden="1"/>
    <cellStyle name="Uwaga 3" xfId="40414" hidden="1"/>
    <cellStyle name="Uwaga 3" xfId="40410" hidden="1"/>
    <cellStyle name="Uwaga 3" xfId="40404" hidden="1"/>
    <cellStyle name="Uwaga 3" xfId="40399" hidden="1"/>
    <cellStyle name="Uwaga 3" xfId="40395" hidden="1"/>
    <cellStyle name="Uwaga 3" xfId="40389" hidden="1"/>
    <cellStyle name="Uwaga 3" xfId="40384" hidden="1"/>
    <cellStyle name="Uwaga 3" xfId="40380" hidden="1"/>
    <cellStyle name="Uwaga 3" xfId="40375" hidden="1"/>
    <cellStyle name="Uwaga 3" xfId="40371" hidden="1"/>
    <cellStyle name="Uwaga 3" xfId="40367" hidden="1"/>
    <cellStyle name="Uwaga 3" xfId="40360" hidden="1"/>
    <cellStyle name="Uwaga 3" xfId="40355" hidden="1"/>
    <cellStyle name="Uwaga 3" xfId="40351" hidden="1"/>
    <cellStyle name="Uwaga 3" xfId="40344" hidden="1"/>
    <cellStyle name="Uwaga 3" xfId="40339" hidden="1"/>
    <cellStyle name="Uwaga 3" xfId="40335" hidden="1"/>
    <cellStyle name="Uwaga 3" xfId="40330" hidden="1"/>
    <cellStyle name="Uwaga 3" xfId="40325" hidden="1"/>
    <cellStyle name="Uwaga 3" xfId="40321" hidden="1"/>
    <cellStyle name="Uwaga 3" xfId="40315" hidden="1"/>
    <cellStyle name="Uwaga 3" xfId="40311" hidden="1"/>
    <cellStyle name="Uwaga 3" xfId="40308" hidden="1"/>
    <cellStyle name="Uwaga 3" xfId="40301" hidden="1"/>
    <cellStyle name="Uwaga 3" xfId="40296" hidden="1"/>
    <cellStyle name="Uwaga 3" xfId="40291" hidden="1"/>
    <cellStyle name="Uwaga 3" xfId="40285" hidden="1"/>
    <cellStyle name="Uwaga 3" xfId="40280" hidden="1"/>
    <cellStyle name="Uwaga 3" xfId="40275" hidden="1"/>
    <cellStyle name="Uwaga 3" xfId="40270" hidden="1"/>
    <cellStyle name="Uwaga 3" xfId="40265" hidden="1"/>
    <cellStyle name="Uwaga 3" xfId="40260" hidden="1"/>
    <cellStyle name="Uwaga 3" xfId="40256" hidden="1"/>
    <cellStyle name="Uwaga 3" xfId="40252" hidden="1"/>
    <cellStyle name="Uwaga 3" xfId="40247" hidden="1"/>
    <cellStyle name="Uwaga 3" xfId="40240" hidden="1"/>
    <cellStyle name="Uwaga 3" xfId="40235" hidden="1"/>
    <cellStyle name="Uwaga 3" xfId="40230" hidden="1"/>
    <cellStyle name="Uwaga 3" xfId="40224" hidden="1"/>
    <cellStyle name="Uwaga 3" xfId="40219" hidden="1"/>
    <cellStyle name="Uwaga 3" xfId="40215" hidden="1"/>
    <cellStyle name="Uwaga 3" xfId="40210" hidden="1"/>
    <cellStyle name="Uwaga 3" xfId="40205" hidden="1"/>
    <cellStyle name="Uwaga 3" xfId="40200" hidden="1"/>
    <cellStyle name="Uwaga 3" xfId="40196" hidden="1"/>
    <cellStyle name="Uwaga 3" xfId="40191" hidden="1"/>
    <cellStyle name="Uwaga 3" xfId="40186" hidden="1"/>
    <cellStyle name="Uwaga 3" xfId="40181" hidden="1"/>
    <cellStyle name="Uwaga 3" xfId="40177" hidden="1"/>
    <cellStyle name="Uwaga 3" xfId="40173" hidden="1"/>
    <cellStyle name="Uwaga 3" xfId="40166" hidden="1"/>
    <cellStyle name="Uwaga 3" xfId="40162" hidden="1"/>
    <cellStyle name="Uwaga 3" xfId="40157" hidden="1"/>
    <cellStyle name="Uwaga 3" xfId="40151" hidden="1"/>
    <cellStyle name="Uwaga 3" xfId="40147" hidden="1"/>
    <cellStyle name="Uwaga 3" xfId="40142" hidden="1"/>
    <cellStyle name="Uwaga 3" xfId="40136" hidden="1"/>
    <cellStyle name="Uwaga 3" xfId="40132" hidden="1"/>
    <cellStyle name="Uwaga 3" xfId="40128" hidden="1"/>
    <cellStyle name="Uwaga 3" xfId="40121" hidden="1"/>
    <cellStyle name="Uwaga 3" xfId="40117" hidden="1"/>
    <cellStyle name="Uwaga 3" xfId="40113" hidden="1"/>
    <cellStyle name="Uwaga 3" xfId="40977" hidden="1"/>
    <cellStyle name="Uwaga 3" xfId="40975" hidden="1"/>
    <cellStyle name="Uwaga 3" xfId="40973" hidden="1"/>
    <cellStyle name="Uwaga 3" xfId="40960" hidden="1"/>
    <cellStyle name="Uwaga 3" xfId="40959" hidden="1"/>
    <cellStyle name="Uwaga 3" xfId="40958" hidden="1"/>
    <cellStyle name="Uwaga 3" xfId="40945" hidden="1"/>
    <cellStyle name="Uwaga 3" xfId="40944" hidden="1"/>
    <cellStyle name="Uwaga 3" xfId="40943" hidden="1"/>
    <cellStyle name="Uwaga 3" xfId="40931" hidden="1"/>
    <cellStyle name="Uwaga 3" xfId="40929" hidden="1"/>
    <cellStyle name="Uwaga 3" xfId="40928" hidden="1"/>
    <cellStyle name="Uwaga 3" xfId="40915" hidden="1"/>
    <cellStyle name="Uwaga 3" xfId="40914" hidden="1"/>
    <cellStyle name="Uwaga 3" xfId="40913" hidden="1"/>
    <cellStyle name="Uwaga 3" xfId="40901" hidden="1"/>
    <cellStyle name="Uwaga 3" xfId="40899" hidden="1"/>
    <cellStyle name="Uwaga 3" xfId="40897" hidden="1"/>
    <cellStyle name="Uwaga 3" xfId="40886" hidden="1"/>
    <cellStyle name="Uwaga 3" xfId="40884" hidden="1"/>
    <cellStyle name="Uwaga 3" xfId="40882" hidden="1"/>
    <cellStyle name="Uwaga 3" xfId="40871" hidden="1"/>
    <cellStyle name="Uwaga 3" xfId="40869" hidden="1"/>
    <cellStyle name="Uwaga 3" xfId="40867" hidden="1"/>
    <cellStyle name="Uwaga 3" xfId="40856" hidden="1"/>
    <cellStyle name="Uwaga 3" xfId="40854" hidden="1"/>
    <cellStyle name="Uwaga 3" xfId="40852" hidden="1"/>
    <cellStyle name="Uwaga 3" xfId="40841" hidden="1"/>
    <cellStyle name="Uwaga 3" xfId="40839" hidden="1"/>
    <cellStyle name="Uwaga 3" xfId="40837" hidden="1"/>
    <cellStyle name="Uwaga 3" xfId="40826" hidden="1"/>
    <cellStyle name="Uwaga 3" xfId="40824" hidden="1"/>
    <cellStyle name="Uwaga 3" xfId="40822" hidden="1"/>
    <cellStyle name="Uwaga 3" xfId="40811" hidden="1"/>
    <cellStyle name="Uwaga 3" xfId="40809" hidden="1"/>
    <cellStyle name="Uwaga 3" xfId="40807" hidden="1"/>
    <cellStyle name="Uwaga 3" xfId="40796" hidden="1"/>
    <cellStyle name="Uwaga 3" xfId="40794" hidden="1"/>
    <cellStyle name="Uwaga 3" xfId="40792" hidden="1"/>
    <cellStyle name="Uwaga 3" xfId="40781" hidden="1"/>
    <cellStyle name="Uwaga 3" xfId="40779" hidden="1"/>
    <cellStyle name="Uwaga 3" xfId="40777" hidden="1"/>
    <cellStyle name="Uwaga 3" xfId="40766" hidden="1"/>
    <cellStyle name="Uwaga 3" xfId="40764" hidden="1"/>
    <cellStyle name="Uwaga 3" xfId="40762" hidden="1"/>
    <cellStyle name="Uwaga 3" xfId="40751" hidden="1"/>
    <cellStyle name="Uwaga 3" xfId="40749" hidden="1"/>
    <cellStyle name="Uwaga 3" xfId="40747" hidden="1"/>
    <cellStyle name="Uwaga 3" xfId="40736" hidden="1"/>
    <cellStyle name="Uwaga 3" xfId="40734" hidden="1"/>
    <cellStyle name="Uwaga 3" xfId="40732" hidden="1"/>
    <cellStyle name="Uwaga 3" xfId="40721" hidden="1"/>
    <cellStyle name="Uwaga 3" xfId="40719" hidden="1"/>
    <cellStyle name="Uwaga 3" xfId="40717" hidden="1"/>
    <cellStyle name="Uwaga 3" xfId="40706" hidden="1"/>
    <cellStyle name="Uwaga 3" xfId="40704" hidden="1"/>
    <cellStyle name="Uwaga 3" xfId="40702" hidden="1"/>
    <cellStyle name="Uwaga 3" xfId="40691" hidden="1"/>
    <cellStyle name="Uwaga 3" xfId="40689" hidden="1"/>
    <cellStyle name="Uwaga 3" xfId="40687" hidden="1"/>
    <cellStyle name="Uwaga 3" xfId="40676" hidden="1"/>
    <cellStyle name="Uwaga 3" xfId="40674" hidden="1"/>
    <cellStyle name="Uwaga 3" xfId="40672" hidden="1"/>
    <cellStyle name="Uwaga 3" xfId="40661" hidden="1"/>
    <cellStyle name="Uwaga 3" xfId="40659" hidden="1"/>
    <cellStyle name="Uwaga 3" xfId="40657" hidden="1"/>
    <cellStyle name="Uwaga 3" xfId="40646" hidden="1"/>
    <cellStyle name="Uwaga 3" xfId="40644" hidden="1"/>
    <cellStyle name="Uwaga 3" xfId="40642" hidden="1"/>
    <cellStyle name="Uwaga 3" xfId="40631" hidden="1"/>
    <cellStyle name="Uwaga 3" xfId="40629" hidden="1"/>
    <cellStyle name="Uwaga 3" xfId="40627" hidden="1"/>
    <cellStyle name="Uwaga 3" xfId="40616" hidden="1"/>
    <cellStyle name="Uwaga 3" xfId="40614" hidden="1"/>
    <cellStyle name="Uwaga 3" xfId="40612" hidden="1"/>
    <cellStyle name="Uwaga 3" xfId="40601" hidden="1"/>
    <cellStyle name="Uwaga 3" xfId="40599" hidden="1"/>
    <cellStyle name="Uwaga 3" xfId="40597" hidden="1"/>
    <cellStyle name="Uwaga 3" xfId="40586" hidden="1"/>
    <cellStyle name="Uwaga 3" xfId="40584" hidden="1"/>
    <cellStyle name="Uwaga 3" xfId="40581" hidden="1"/>
    <cellStyle name="Uwaga 3" xfId="40571" hidden="1"/>
    <cellStyle name="Uwaga 3" xfId="40569" hidden="1"/>
    <cellStyle name="Uwaga 3" xfId="40567" hidden="1"/>
    <cellStyle name="Uwaga 3" xfId="40556" hidden="1"/>
    <cellStyle name="Uwaga 3" xfId="40554" hidden="1"/>
    <cellStyle name="Uwaga 3" xfId="40552" hidden="1"/>
    <cellStyle name="Uwaga 3" xfId="40541" hidden="1"/>
    <cellStyle name="Uwaga 3" xfId="40539" hidden="1"/>
    <cellStyle name="Uwaga 3" xfId="40536" hidden="1"/>
    <cellStyle name="Uwaga 3" xfId="40526" hidden="1"/>
    <cellStyle name="Uwaga 3" xfId="40524" hidden="1"/>
    <cellStyle name="Uwaga 3" xfId="40521" hidden="1"/>
    <cellStyle name="Uwaga 3" xfId="40511" hidden="1"/>
    <cellStyle name="Uwaga 3" xfId="40509" hidden="1"/>
    <cellStyle name="Uwaga 3" xfId="40506" hidden="1"/>
    <cellStyle name="Uwaga 3" xfId="40497" hidden="1"/>
    <cellStyle name="Uwaga 3" xfId="40494" hidden="1"/>
    <cellStyle name="Uwaga 3" xfId="40490" hidden="1"/>
    <cellStyle name="Uwaga 3" xfId="40482" hidden="1"/>
    <cellStyle name="Uwaga 3" xfId="40479" hidden="1"/>
    <cellStyle name="Uwaga 3" xfId="40475" hidden="1"/>
    <cellStyle name="Uwaga 3" xfId="40467" hidden="1"/>
    <cellStyle name="Uwaga 3" xfId="40464" hidden="1"/>
    <cellStyle name="Uwaga 3" xfId="40460" hidden="1"/>
    <cellStyle name="Uwaga 3" xfId="40452" hidden="1"/>
    <cellStyle name="Uwaga 3" xfId="40449" hidden="1"/>
    <cellStyle name="Uwaga 3" xfId="40445" hidden="1"/>
    <cellStyle name="Uwaga 3" xfId="40437" hidden="1"/>
    <cellStyle name="Uwaga 3" xfId="40434" hidden="1"/>
    <cellStyle name="Uwaga 3" xfId="40430" hidden="1"/>
    <cellStyle name="Uwaga 3" xfId="40422" hidden="1"/>
    <cellStyle name="Uwaga 3" xfId="40418" hidden="1"/>
    <cellStyle name="Uwaga 3" xfId="40413" hidden="1"/>
    <cellStyle name="Uwaga 3" xfId="40407" hidden="1"/>
    <cellStyle name="Uwaga 3" xfId="40403" hidden="1"/>
    <cellStyle name="Uwaga 3" xfId="40398" hidden="1"/>
    <cellStyle name="Uwaga 3" xfId="40392" hidden="1"/>
    <cellStyle name="Uwaga 3" xfId="40388" hidden="1"/>
    <cellStyle name="Uwaga 3" xfId="40383" hidden="1"/>
    <cellStyle name="Uwaga 3" xfId="40377" hidden="1"/>
    <cellStyle name="Uwaga 3" xfId="40374" hidden="1"/>
    <cellStyle name="Uwaga 3" xfId="40370" hidden="1"/>
    <cellStyle name="Uwaga 3" xfId="40362" hidden="1"/>
    <cellStyle name="Uwaga 3" xfId="40359" hidden="1"/>
    <cellStyle name="Uwaga 3" xfId="40354" hidden="1"/>
    <cellStyle name="Uwaga 3" xfId="40347" hidden="1"/>
    <cellStyle name="Uwaga 3" xfId="40343" hidden="1"/>
    <cellStyle name="Uwaga 3" xfId="40338" hidden="1"/>
    <cellStyle name="Uwaga 3" xfId="40332" hidden="1"/>
    <cellStyle name="Uwaga 3" xfId="40328" hidden="1"/>
    <cellStyle name="Uwaga 3" xfId="40323" hidden="1"/>
    <cellStyle name="Uwaga 3" xfId="40317" hidden="1"/>
    <cellStyle name="Uwaga 3" xfId="40314" hidden="1"/>
    <cellStyle name="Uwaga 3" xfId="40310" hidden="1"/>
    <cellStyle name="Uwaga 3" xfId="40302" hidden="1"/>
    <cellStyle name="Uwaga 3" xfId="40297" hidden="1"/>
    <cellStyle name="Uwaga 3" xfId="40292" hidden="1"/>
    <cellStyle name="Uwaga 3" xfId="40287" hidden="1"/>
    <cellStyle name="Uwaga 3" xfId="40282" hidden="1"/>
    <cellStyle name="Uwaga 3" xfId="40277" hidden="1"/>
    <cellStyle name="Uwaga 3" xfId="40272" hidden="1"/>
    <cellStyle name="Uwaga 3" xfId="40267" hidden="1"/>
    <cellStyle name="Uwaga 3" xfId="40262" hidden="1"/>
    <cellStyle name="Uwaga 3" xfId="40257" hidden="1"/>
    <cellStyle name="Uwaga 3" xfId="40253" hidden="1"/>
    <cellStyle name="Uwaga 3" xfId="40248" hidden="1"/>
    <cellStyle name="Uwaga 3" xfId="40241" hidden="1"/>
    <cellStyle name="Uwaga 3" xfId="40236" hidden="1"/>
    <cellStyle name="Uwaga 3" xfId="40231" hidden="1"/>
    <cellStyle name="Uwaga 3" xfId="40226" hidden="1"/>
    <cellStyle name="Uwaga 3" xfId="40221" hidden="1"/>
    <cellStyle name="Uwaga 3" xfId="40216" hidden="1"/>
    <cellStyle name="Uwaga 3" xfId="40211" hidden="1"/>
    <cellStyle name="Uwaga 3" xfId="40206" hidden="1"/>
    <cellStyle name="Uwaga 3" xfId="40201" hidden="1"/>
    <cellStyle name="Uwaga 3" xfId="40197" hidden="1"/>
    <cellStyle name="Uwaga 3" xfId="40192" hidden="1"/>
    <cellStyle name="Uwaga 3" xfId="40187" hidden="1"/>
    <cellStyle name="Uwaga 3" xfId="40182" hidden="1"/>
    <cellStyle name="Uwaga 3" xfId="40178" hidden="1"/>
    <cellStyle name="Uwaga 3" xfId="40174" hidden="1"/>
    <cellStyle name="Uwaga 3" xfId="40167" hidden="1"/>
    <cellStyle name="Uwaga 3" xfId="40163" hidden="1"/>
    <cellStyle name="Uwaga 3" xfId="40158" hidden="1"/>
    <cellStyle name="Uwaga 3" xfId="40152" hidden="1"/>
    <cellStyle name="Uwaga 3" xfId="40148" hidden="1"/>
    <cellStyle name="Uwaga 3" xfId="40143" hidden="1"/>
    <cellStyle name="Uwaga 3" xfId="40137" hidden="1"/>
    <cellStyle name="Uwaga 3" xfId="40133" hidden="1"/>
    <cellStyle name="Uwaga 3" xfId="40129" hidden="1"/>
    <cellStyle name="Uwaga 3" xfId="40122" hidden="1"/>
    <cellStyle name="Uwaga 3" xfId="40118" hidden="1"/>
    <cellStyle name="Uwaga 3" xfId="40114" hidden="1"/>
    <cellStyle name="Uwaga 3" xfId="40981" hidden="1"/>
    <cellStyle name="Uwaga 3" xfId="40980" hidden="1"/>
    <cellStyle name="Uwaga 3" xfId="40978" hidden="1"/>
    <cellStyle name="Uwaga 3" xfId="40965" hidden="1"/>
    <cellStyle name="Uwaga 3" xfId="40963" hidden="1"/>
    <cellStyle name="Uwaga 3" xfId="40961" hidden="1"/>
    <cellStyle name="Uwaga 3" xfId="40951" hidden="1"/>
    <cellStyle name="Uwaga 3" xfId="40949" hidden="1"/>
    <cellStyle name="Uwaga 3" xfId="40947" hidden="1"/>
    <cellStyle name="Uwaga 3" xfId="40936" hidden="1"/>
    <cellStyle name="Uwaga 3" xfId="40934" hidden="1"/>
    <cellStyle name="Uwaga 3" xfId="40932" hidden="1"/>
    <cellStyle name="Uwaga 3" xfId="40919" hidden="1"/>
    <cellStyle name="Uwaga 3" xfId="40917" hidden="1"/>
    <cellStyle name="Uwaga 3" xfId="40916" hidden="1"/>
    <cellStyle name="Uwaga 3" xfId="40903" hidden="1"/>
    <cellStyle name="Uwaga 3" xfId="40902" hidden="1"/>
    <cellStyle name="Uwaga 3" xfId="40900" hidden="1"/>
    <cellStyle name="Uwaga 3" xfId="40888" hidden="1"/>
    <cellStyle name="Uwaga 3" xfId="40887" hidden="1"/>
    <cellStyle name="Uwaga 3" xfId="40885" hidden="1"/>
    <cellStyle name="Uwaga 3" xfId="40873" hidden="1"/>
    <cellStyle name="Uwaga 3" xfId="40872" hidden="1"/>
    <cellStyle name="Uwaga 3" xfId="40870" hidden="1"/>
    <cellStyle name="Uwaga 3" xfId="40858" hidden="1"/>
    <cellStyle name="Uwaga 3" xfId="40857" hidden="1"/>
    <cellStyle name="Uwaga 3" xfId="40855" hidden="1"/>
    <cellStyle name="Uwaga 3" xfId="40843" hidden="1"/>
    <cellStyle name="Uwaga 3" xfId="40842" hidden="1"/>
    <cellStyle name="Uwaga 3" xfId="40840" hidden="1"/>
    <cellStyle name="Uwaga 3" xfId="40828" hidden="1"/>
    <cellStyle name="Uwaga 3" xfId="40827" hidden="1"/>
    <cellStyle name="Uwaga 3" xfId="40825" hidden="1"/>
    <cellStyle name="Uwaga 3" xfId="40813" hidden="1"/>
    <cellStyle name="Uwaga 3" xfId="40812" hidden="1"/>
    <cellStyle name="Uwaga 3" xfId="40810" hidden="1"/>
    <cellStyle name="Uwaga 3" xfId="40798" hidden="1"/>
    <cellStyle name="Uwaga 3" xfId="40797" hidden="1"/>
    <cellStyle name="Uwaga 3" xfId="40795" hidden="1"/>
    <cellStyle name="Uwaga 3" xfId="40783" hidden="1"/>
    <cellStyle name="Uwaga 3" xfId="40782" hidden="1"/>
    <cellStyle name="Uwaga 3" xfId="40780" hidden="1"/>
    <cellStyle name="Uwaga 3" xfId="40768" hidden="1"/>
    <cellStyle name="Uwaga 3" xfId="40767" hidden="1"/>
    <cellStyle name="Uwaga 3" xfId="40765" hidden="1"/>
    <cellStyle name="Uwaga 3" xfId="40753" hidden="1"/>
    <cellStyle name="Uwaga 3" xfId="40752" hidden="1"/>
    <cellStyle name="Uwaga 3" xfId="40750" hidden="1"/>
    <cellStyle name="Uwaga 3" xfId="40738" hidden="1"/>
    <cellStyle name="Uwaga 3" xfId="40737" hidden="1"/>
    <cellStyle name="Uwaga 3" xfId="40735" hidden="1"/>
    <cellStyle name="Uwaga 3" xfId="40723" hidden="1"/>
    <cellStyle name="Uwaga 3" xfId="40722" hidden="1"/>
    <cellStyle name="Uwaga 3" xfId="40720" hidden="1"/>
    <cellStyle name="Uwaga 3" xfId="40708" hidden="1"/>
    <cellStyle name="Uwaga 3" xfId="40707" hidden="1"/>
    <cellStyle name="Uwaga 3" xfId="40705" hidden="1"/>
    <cellStyle name="Uwaga 3" xfId="40693" hidden="1"/>
    <cellStyle name="Uwaga 3" xfId="40692" hidden="1"/>
    <cellStyle name="Uwaga 3" xfId="40690" hidden="1"/>
    <cellStyle name="Uwaga 3" xfId="40678" hidden="1"/>
    <cellStyle name="Uwaga 3" xfId="40677" hidden="1"/>
    <cellStyle name="Uwaga 3" xfId="40675" hidden="1"/>
    <cellStyle name="Uwaga 3" xfId="40663" hidden="1"/>
    <cellStyle name="Uwaga 3" xfId="40662" hidden="1"/>
    <cellStyle name="Uwaga 3" xfId="40660" hidden="1"/>
    <cellStyle name="Uwaga 3" xfId="40648" hidden="1"/>
    <cellStyle name="Uwaga 3" xfId="40647" hidden="1"/>
    <cellStyle name="Uwaga 3" xfId="40645" hidden="1"/>
    <cellStyle name="Uwaga 3" xfId="40633" hidden="1"/>
    <cellStyle name="Uwaga 3" xfId="40632" hidden="1"/>
    <cellStyle name="Uwaga 3" xfId="40630" hidden="1"/>
    <cellStyle name="Uwaga 3" xfId="40618" hidden="1"/>
    <cellStyle name="Uwaga 3" xfId="40617" hidden="1"/>
    <cellStyle name="Uwaga 3" xfId="40615" hidden="1"/>
    <cellStyle name="Uwaga 3" xfId="40603" hidden="1"/>
    <cellStyle name="Uwaga 3" xfId="40602" hidden="1"/>
    <cellStyle name="Uwaga 3" xfId="40600" hidden="1"/>
    <cellStyle name="Uwaga 3" xfId="40588" hidden="1"/>
    <cellStyle name="Uwaga 3" xfId="40587" hidden="1"/>
    <cellStyle name="Uwaga 3" xfId="40585" hidden="1"/>
    <cellStyle name="Uwaga 3" xfId="40573" hidden="1"/>
    <cellStyle name="Uwaga 3" xfId="40572" hidden="1"/>
    <cellStyle name="Uwaga 3" xfId="40570" hidden="1"/>
    <cellStyle name="Uwaga 3" xfId="40558" hidden="1"/>
    <cellStyle name="Uwaga 3" xfId="40557" hidden="1"/>
    <cellStyle name="Uwaga 3" xfId="40555" hidden="1"/>
    <cellStyle name="Uwaga 3" xfId="40543" hidden="1"/>
    <cellStyle name="Uwaga 3" xfId="40542" hidden="1"/>
    <cellStyle name="Uwaga 3" xfId="40540" hidden="1"/>
    <cellStyle name="Uwaga 3" xfId="40528" hidden="1"/>
    <cellStyle name="Uwaga 3" xfId="40527" hidden="1"/>
    <cellStyle name="Uwaga 3" xfId="40525" hidden="1"/>
    <cellStyle name="Uwaga 3" xfId="40513" hidden="1"/>
    <cellStyle name="Uwaga 3" xfId="40512" hidden="1"/>
    <cellStyle name="Uwaga 3" xfId="40510" hidden="1"/>
    <cellStyle name="Uwaga 3" xfId="40498" hidden="1"/>
    <cellStyle name="Uwaga 3" xfId="40496" hidden="1"/>
    <cellStyle name="Uwaga 3" xfId="40493" hidden="1"/>
    <cellStyle name="Uwaga 3" xfId="40483" hidden="1"/>
    <cellStyle name="Uwaga 3" xfId="40481" hidden="1"/>
    <cellStyle name="Uwaga 3" xfId="40478" hidden="1"/>
    <cellStyle name="Uwaga 3" xfId="40468" hidden="1"/>
    <cellStyle name="Uwaga 3" xfId="40466" hidden="1"/>
    <cellStyle name="Uwaga 3" xfId="40463" hidden="1"/>
    <cellStyle name="Uwaga 3" xfId="40453" hidden="1"/>
    <cellStyle name="Uwaga 3" xfId="40451" hidden="1"/>
    <cellStyle name="Uwaga 3" xfId="40448" hidden="1"/>
    <cellStyle name="Uwaga 3" xfId="40438" hidden="1"/>
    <cellStyle name="Uwaga 3" xfId="40436" hidden="1"/>
    <cellStyle name="Uwaga 3" xfId="40433" hidden="1"/>
    <cellStyle name="Uwaga 3" xfId="40423" hidden="1"/>
    <cellStyle name="Uwaga 3" xfId="40421" hidden="1"/>
    <cellStyle name="Uwaga 3" xfId="40417" hidden="1"/>
    <cellStyle name="Uwaga 3" xfId="40408" hidden="1"/>
    <cellStyle name="Uwaga 3" xfId="40405" hidden="1"/>
    <cellStyle name="Uwaga 3" xfId="40401" hidden="1"/>
    <cellStyle name="Uwaga 3" xfId="40393" hidden="1"/>
    <cellStyle name="Uwaga 3" xfId="40391" hidden="1"/>
    <cellStyle name="Uwaga 3" xfId="40387" hidden="1"/>
    <cellStyle name="Uwaga 3" xfId="40378" hidden="1"/>
    <cellStyle name="Uwaga 3" xfId="40376" hidden="1"/>
    <cellStyle name="Uwaga 3" xfId="40373" hidden="1"/>
    <cellStyle name="Uwaga 3" xfId="40363" hidden="1"/>
    <cellStyle name="Uwaga 3" xfId="40361" hidden="1"/>
    <cellStyle name="Uwaga 3" xfId="40356" hidden="1"/>
    <cellStyle name="Uwaga 3" xfId="40348" hidden="1"/>
    <cellStyle name="Uwaga 3" xfId="40346" hidden="1"/>
    <cellStyle name="Uwaga 3" xfId="40341" hidden="1"/>
    <cellStyle name="Uwaga 3" xfId="40333" hidden="1"/>
    <cellStyle name="Uwaga 3" xfId="40331" hidden="1"/>
    <cellStyle name="Uwaga 3" xfId="40326" hidden="1"/>
    <cellStyle name="Uwaga 3" xfId="40318" hidden="1"/>
    <cellStyle name="Uwaga 3" xfId="40316" hidden="1"/>
    <cellStyle name="Uwaga 3" xfId="40312" hidden="1"/>
    <cellStyle name="Uwaga 3" xfId="40303" hidden="1"/>
    <cellStyle name="Uwaga 3" xfId="40300" hidden="1"/>
    <cellStyle name="Uwaga 3" xfId="40295" hidden="1"/>
    <cellStyle name="Uwaga 3" xfId="40288" hidden="1"/>
    <cellStyle name="Uwaga 3" xfId="40284" hidden="1"/>
    <cellStyle name="Uwaga 3" xfId="40279" hidden="1"/>
    <cellStyle name="Uwaga 3" xfId="40273" hidden="1"/>
    <cellStyle name="Uwaga 3" xfId="40269" hidden="1"/>
    <cellStyle name="Uwaga 3" xfId="40264" hidden="1"/>
    <cellStyle name="Uwaga 3" xfId="40258" hidden="1"/>
    <cellStyle name="Uwaga 3" xfId="40255" hidden="1"/>
    <cellStyle name="Uwaga 3" xfId="40251" hidden="1"/>
    <cellStyle name="Uwaga 3" xfId="40242" hidden="1"/>
    <cellStyle name="Uwaga 3" xfId="40237" hidden="1"/>
    <cellStyle name="Uwaga 3" xfId="40232" hidden="1"/>
    <cellStyle name="Uwaga 3" xfId="40227" hidden="1"/>
    <cellStyle name="Uwaga 3" xfId="40222" hidden="1"/>
    <cellStyle name="Uwaga 3" xfId="40217" hidden="1"/>
    <cellStyle name="Uwaga 3" xfId="40212" hidden="1"/>
    <cellStyle name="Uwaga 3" xfId="40207" hidden="1"/>
    <cellStyle name="Uwaga 3" xfId="40202" hidden="1"/>
    <cellStyle name="Uwaga 3" xfId="40198" hidden="1"/>
    <cellStyle name="Uwaga 3" xfId="40193" hidden="1"/>
    <cellStyle name="Uwaga 3" xfId="40188" hidden="1"/>
    <cellStyle name="Uwaga 3" xfId="40183" hidden="1"/>
    <cellStyle name="Uwaga 3" xfId="40179" hidden="1"/>
    <cellStyle name="Uwaga 3" xfId="40175" hidden="1"/>
    <cellStyle name="Uwaga 3" xfId="40168" hidden="1"/>
    <cellStyle name="Uwaga 3" xfId="40164" hidden="1"/>
    <cellStyle name="Uwaga 3" xfId="40159" hidden="1"/>
    <cellStyle name="Uwaga 3" xfId="40153" hidden="1"/>
    <cellStyle name="Uwaga 3" xfId="40149" hidden="1"/>
    <cellStyle name="Uwaga 3" xfId="40144" hidden="1"/>
    <cellStyle name="Uwaga 3" xfId="40138" hidden="1"/>
    <cellStyle name="Uwaga 3" xfId="40134" hidden="1"/>
    <cellStyle name="Uwaga 3" xfId="40130" hidden="1"/>
    <cellStyle name="Uwaga 3" xfId="40123" hidden="1"/>
    <cellStyle name="Uwaga 3" xfId="40119" hidden="1"/>
    <cellStyle name="Uwaga 3" xfId="40115" hidden="1"/>
    <cellStyle name="Uwaga 3" xfId="41047" hidden="1"/>
    <cellStyle name="Uwaga 3" xfId="41048" hidden="1"/>
    <cellStyle name="Uwaga 3" xfId="41050" hidden="1"/>
    <cellStyle name="Uwaga 3" xfId="41056" hidden="1"/>
    <cellStyle name="Uwaga 3" xfId="41057" hidden="1"/>
    <cellStyle name="Uwaga 3" xfId="41060" hidden="1"/>
    <cellStyle name="Uwaga 3" xfId="41065" hidden="1"/>
    <cellStyle name="Uwaga 3" xfId="41066" hidden="1"/>
    <cellStyle name="Uwaga 3" xfId="41069" hidden="1"/>
    <cellStyle name="Uwaga 3" xfId="41074" hidden="1"/>
    <cellStyle name="Uwaga 3" xfId="41075" hidden="1"/>
    <cellStyle name="Uwaga 3" xfId="41076" hidden="1"/>
    <cellStyle name="Uwaga 3" xfId="41083" hidden="1"/>
    <cellStyle name="Uwaga 3" xfId="41086" hidden="1"/>
    <cellStyle name="Uwaga 3" xfId="41089" hidden="1"/>
    <cellStyle name="Uwaga 3" xfId="41095" hidden="1"/>
    <cellStyle name="Uwaga 3" xfId="41098" hidden="1"/>
    <cellStyle name="Uwaga 3" xfId="41100" hidden="1"/>
    <cellStyle name="Uwaga 3" xfId="41105" hidden="1"/>
    <cellStyle name="Uwaga 3" xfId="41108" hidden="1"/>
    <cellStyle name="Uwaga 3" xfId="41109" hidden="1"/>
    <cellStyle name="Uwaga 3" xfId="41113" hidden="1"/>
    <cellStyle name="Uwaga 3" xfId="41116" hidden="1"/>
    <cellStyle name="Uwaga 3" xfId="41118" hidden="1"/>
    <cellStyle name="Uwaga 3" xfId="41119" hidden="1"/>
    <cellStyle name="Uwaga 3" xfId="41120" hidden="1"/>
    <cellStyle name="Uwaga 3" xfId="41123" hidden="1"/>
    <cellStyle name="Uwaga 3" xfId="41130" hidden="1"/>
    <cellStyle name="Uwaga 3" xfId="41133" hidden="1"/>
    <cellStyle name="Uwaga 3" xfId="41136" hidden="1"/>
    <cellStyle name="Uwaga 3" xfId="41139" hidden="1"/>
    <cellStyle name="Uwaga 3" xfId="41142" hidden="1"/>
    <cellStyle name="Uwaga 3" xfId="41145" hidden="1"/>
    <cellStyle name="Uwaga 3" xfId="41147" hidden="1"/>
    <cellStyle name="Uwaga 3" xfId="41150" hidden="1"/>
    <cellStyle name="Uwaga 3" xfId="41153" hidden="1"/>
    <cellStyle name="Uwaga 3" xfId="41155" hidden="1"/>
    <cellStyle name="Uwaga 3" xfId="41156" hidden="1"/>
    <cellStyle name="Uwaga 3" xfId="41158" hidden="1"/>
    <cellStyle name="Uwaga 3" xfId="41165" hidden="1"/>
    <cellStyle name="Uwaga 3" xfId="41168" hidden="1"/>
    <cellStyle name="Uwaga 3" xfId="41171" hidden="1"/>
    <cellStyle name="Uwaga 3" xfId="41175" hidden="1"/>
    <cellStyle name="Uwaga 3" xfId="41178" hidden="1"/>
    <cellStyle name="Uwaga 3" xfId="41181" hidden="1"/>
    <cellStyle name="Uwaga 3" xfId="41183" hidden="1"/>
    <cellStyle name="Uwaga 3" xfId="41186" hidden="1"/>
    <cellStyle name="Uwaga 3" xfId="41189" hidden="1"/>
    <cellStyle name="Uwaga 3" xfId="41191" hidden="1"/>
    <cellStyle name="Uwaga 3" xfId="41192" hidden="1"/>
    <cellStyle name="Uwaga 3" xfId="41195" hidden="1"/>
    <cellStyle name="Uwaga 3" xfId="41202" hidden="1"/>
    <cellStyle name="Uwaga 3" xfId="41205" hidden="1"/>
    <cellStyle name="Uwaga 3" xfId="41208" hidden="1"/>
    <cellStyle name="Uwaga 3" xfId="41212" hidden="1"/>
    <cellStyle name="Uwaga 3" xfId="41215" hidden="1"/>
    <cellStyle name="Uwaga 3" xfId="41217" hidden="1"/>
    <cellStyle name="Uwaga 3" xfId="41220" hidden="1"/>
    <cellStyle name="Uwaga 3" xfId="41223" hidden="1"/>
    <cellStyle name="Uwaga 3" xfId="41226" hidden="1"/>
    <cellStyle name="Uwaga 3" xfId="41227" hidden="1"/>
    <cellStyle name="Uwaga 3" xfId="41228" hidden="1"/>
    <cellStyle name="Uwaga 3" xfId="41230" hidden="1"/>
    <cellStyle name="Uwaga 3" xfId="41236" hidden="1"/>
    <cellStyle name="Uwaga 3" xfId="41237" hidden="1"/>
    <cellStyle name="Uwaga 3" xfId="41239" hidden="1"/>
    <cellStyle name="Uwaga 3" xfId="41245" hidden="1"/>
    <cellStyle name="Uwaga 3" xfId="41247" hidden="1"/>
    <cellStyle name="Uwaga 3" xfId="41250" hidden="1"/>
    <cellStyle name="Uwaga 3" xfId="41254" hidden="1"/>
    <cellStyle name="Uwaga 3" xfId="41255" hidden="1"/>
    <cellStyle name="Uwaga 3" xfId="41257" hidden="1"/>
    <cellStyle name="Uwaga 3" xfId="41263" hidden="1"/>
    <cellStyle name="Uwaga 3" xfId="41264" hidden="1"/>
    <cellStyle name="Uwaga 3" xfId="41265" hidden="1"/>
    <cellStyle name="Uwaga 3" xfId="41273" hidden="1"/>
    <cellStyle name="Uwaga 3" xfId="41276" hidden="1"/>
    <cellStyle name="Uwaga 3" xfId="41279" hidden="1"/>
    <cellStyle name="Uwaga 3" xfId="41282" hidden="1"/>
    <cellStyle name="Uwaga 3" xfId="41285" hidden="1"/>
    <cellStyle name="Uwaga 3" xfId="41288" hidden="1"/>
    <cellStyle name="Uwaga 3" xfId="41291" hidden="1"/>
    <cellStyle name="Uwaga 3" xfId="41294" hidden="1"/>
    <cellStyle name="Uwaga 3" xfId="41297" hidden="1"/>
    <cellStyle name="Uwaga 3" xfId="41299" hidden="1"/>
    <cellStyle name="Uwaga 3" xfId="41300" hidden="1"/>
    <cellStyle name="Uwaga 3" xfId="41302" hidden="1"/>
    <cellStyle name="Uwaga 3" xfId="41309" hidden="1"/>
    <cellStyle name="Uwaga 3" xfId="41312" hidden="1"/>
    <cellStyle name="Uwaga 3" xfId="41315" hidden="1"/>
    <cellStyle name="Uwaga 3" xfId="41318" hidden="1"/>
    <cellStyle name="Uwaga 3" xfId="41321" hidden="1"/>
    <cellStyle name="Uwaga 3" xfId="41324" hidden="1"/>
    <cellStyle name="Uwaga 3" xfId="41327" hidden="1"/>
    <cellStyle name="Uwaga 3" xfId="41329" hidden="1"/>
    <cellStyle name="Uwaga 3" xfId="41332" hidden="1"/>
    <cellStyle name="Uwaga 3" xfId="41335" hidden="1"/>
    <cellStyle name="Uwaga 3" xfId="41336" hidden="1"/>
    <cellStyle name="Uwaga 3" xfId="41337" hidden="1"/>
    <cellStyle name="Uwaga 3" xfId="41344" hidden="1"/>
    <cellStyle name="Uwaga 3" xfId="41345" hidden="1"/>
    <cellStyle name="Uwaga 3" xfId="41347" hidden="1"/>
    <cellStyle name="Uwaga 3" xfId="41353" hidden="1"/>
    <cellStyle name="Uwaga 3" xfId="41354" hidden="1"/>
    <cellStyle name="Uwaga 3" xfId="41356" hidden="1"/>
    <cellStyle name="Uwaga 3" xfId="41362" hidden="1"/>
    <cellStyle name="Uwaga 3" xfId="41363" hidden="1"/>
    <cellStyle name="Uwaga 3" xfId="41365" hidden="1"/>
    <cellStyle name="Uwaga 3" xfId="41371" hidden="1"/>
    <cellStyle name="Uwaga 3" xfId="41372" hidden="1"/>
    <cellStyle name="Uwaga 3" xfId="41373" hidden="1"/>
    <cellStyle name="Uwaga 3" xfId="41381" hidden="1"/>
    <cellStyle name="Uwaga 3" xfId="41383" hidden="1"/>
    <cellStyle name="Uwaga 3" xfId="41386" hidden="1"/>
    <cellStyle name="Uwaga 3" xfId="41390" hidden="1"/>
    <cellStyle name="Uwaga 3" xfId="41393" hidden="1"/>
    <cellStyle name="Uwaga 3" xfId="41396" hidden="1"/>
    <cellStyle name="Uwaga 3" xfId="41399" hidden="1"/>
    <cellStyle name="Uwaga 3" xfId="41401" hidden="1"/>
    <cellStyle name="Uwaga 3" xfId="41404" hidden="1"/>
    <cellStyle name="Uwaga 3" xfId="41407" hidden="1"/>
    <cellStyle name="Uwaga 3" xfId="41408" hidden="1"/>
    <cellStyle name="Uwaga 3" xfId="41409" hidden="1"/>
    <cellStyle name="Uwaga 3" xfId="41416" hidden="1"/>
    <cellStyle name="Uwaga 3" xfId="41418" hidden="1"/>
    <cellStyle name="Uwaga 3" xfId="41420" hidden="1"/>
    <cellStyle name="Uwaga 3" xfId="41425" hidden="1"/>
    <cellStyle name="Uwaga 3" xfId="41427" hidden="1"/>
    <cellStyle name="Uwaga 3" xfId="41429" hidden="1"/>
    <cellStyle name="Uwaga 3" xfId="41434" hidden="1"/>
    <cellStyle name="Uwaga 3" xfId="41436" hidden="1"/>
    <cellStyle name="Uwaga 3" xfId="41438" hidden="1"/>
    <cellStyle name="Uwaga 3" xfId="41443" hidden="1"/>
    <cellStyle name="Uwaga 3" xfId="41444" hidden="1"/>
    <cellStyle name="Uwaga 3" xfId="41445" hidden="1"/>
    <cellStyle name="Uwaga 3" xfId="41452" hidden="1"/>
    <cellStyle name="Uwaga 3" xfId="41454" hidden="1"/>
    <cellStyle name="Uwaga 3" xfId="41456" hidden="1"/>
    <cellStyle name="Uwaga 3" xfId="41461" hidden="1"/>
    <cellStyle name="Uwaga 3" xfId="41463" hidden="1"/>
    <cellStyle name="Uwaga 3" xfId="41465" hidden="1"/>
    <cellStyle name="Uwaga 3" xfId="41470" hidden="1"/>
    <cellStyle name="Uwaga 3" xfId="41472" hidden="1"/>
    <cellStyle name="Uwaga 3" xfId="41473" hidden="1"/>
    <cellStyle name="Uwaga 3" xfId="41479" hidden="1"/>
    <cellStyle name="Uwaga 3" xfId="41480" hidden="1"/>
    <cellStyle name="Uwaga 3" xfId="41481" hidden="1"/>
    <cellStyle name="Uwaga 3" xfId="41488" hidden="1"/>
    <cellStyle name="Uwaga 3" xfId="41490" hidden="1"/>
    <cellStyle name="Uwaga 3" xfId="41492" hidden="1"/>
    <cellStyle name="Uwaga 3" xfId="41497" hidden="1"/>
    <cellStyle name="Uwaga 3" xfId="41499" hidden="1"/>
    <cellStyle name="Uwaga 3" xfId="41501" hidden="1"/>
    <cellStyle name="Uwaga 3" xfId="41506" hidden="1"/>
    <cellStyle name="Uwaga 3" xfId="41508" hidden="1"/>
    <cellStyle name="Uwaga 3" xfId="41510" hidden="1"/>
    <cellStyle name="Uwaga 3" xfId="41515" hidden="1"/>
    <cellStyle name="Uwaga 3" xfId="41516" hidden="1"/>
    <cellStyle name="Uwaga 3" xfId="41518" hidden="1"/>
    <cellStyle name="Uwaga 3" xfId="41524" hidden="1"/>
    <cellStyle name="Uwaga 3" xfId="41525" hidden="1"/>
    <cellStyle name="Uwaga 3" xfId="41526" hidden="1"/>
    <cellStyle name="Uwaga 3" xfId="41533" hidden="1"/>
    <cellStyle name="Uwaga 3" xfId="41534" hidden="1"/>
    <cellStyle name="Uwaga 3" xfId="41535" hidden="1"/>
    <cellStyle name="Uwaga 3" xfId="41542" hidden="1"/>
    <cellStyle name="Uwaga 3" xfId="41543" hidden="1"/>
    <cellStyle name="Uwaga 3" xfId="41544" hidden="1"/>
    <cellStyle name="Uwaga 3" xfId="41551" hidden="1"/>
    <cellStyle name="Uwaga 3" xfId="41552" hidden="1"/>
    <cellStyle name="Uwaga 3" xfId="41553" hidden="1"/>
    <cellStyle name="Uwaga 3" xfId="41560" hidden="1"/>
    <cellStyle name="Uwaga 3" xfId="41561" hidden="1"/>
    <cellStyle name="Uwaga 3" xfId="41562" hidden="1"/>
    <cellStyle name="Uwaga 3" xfId="41604" hidden="1"/>
    <cellStyle name="Uwaga 3" xfId="41605" hidden="1"/>
    <cellStyle name="Uwaga 3" xfId="41607" hidden="1"/>
    <cellStyle name="Uwaga 3" xfId="41619" hidden="1"/>
    <cellStyle name="Uwaga 3" xfId="41620" hidden="1"/>
    <cellStyle name="Uwaga 3" xfId="41625" hidden="1"/>
    <cellStyle name="Uwaga 3" xfId="41634" hidden="1"/>
    <cellStyle name="Uwaga 3" xfId="41635" hidden="1"/>
    <cellStyle name="Uwaga 3" xfId="41640" hidden="1"/>
    <cellStyle name="Uwaga 3" xfId="41649" hidden="1"/>
    <cellStyle name="Uwaga 3" xfId="41650" hidden="1"/>
    <cellStyle name="Uwaga 3" xfId="41651" hidden="1"/>
    <cellStyle name="Uwaga 3" xfId="41664" hidden="1"/>
    <cellStyle name="Uwaga 3" xfId="41669" hidden="1"/>
    <cellStyle name="Uwaga 3" xfId="41674" hidden="1"/>
    <cellStyle name="Uwaga 3" xfId="41684" hidden="1"/>
    <cellStyle name="Uwaga 3" xfId="41689" hidden="1"/>
    <cellStyle name="Uwaga 3" xfId="41693" hidden="1"/>
    <cellStyle name="Uwaga 3" xfId="41700" hidden="1"/>
    <cellStyle name="Uwaga 3" xfId="41705" hidden="1"/>
    <cellStyle name="Uwaga 3" xfId="41708" hidden="1"/>
    <cellStyle name="Uwaga 3" xfId="41714" hidden="1"/>
    <cellStyle name="Uwaga 3" xfId="41719" hidden="1"/>
    <cellStyle name="Uwaga 3" xfId="41723" hidden="1"/>
    <cellStyle name="Uwaga 3" xfId="41724" hidden="1"/>
    <cellStyle name="Uwaga 3" xfId="41725" hidden="1"/>
    <cellStyle name="Uwaga 3" xfId="41729" hidden="1"/>
    <cellStyle name="Uwaga 3" xfId="41741" hidden="1"/>
    <cellStyle name="Uwaga 3" xfId="41746" hidden="1"/>
    <cellStyle name="Uwaga 3" xfId="41751" hidden="1"/>
    <cellStyle name="Uwaga 3" xfId="41756" hidden="1"/>
    <cellStyle name="Uwaga 3" xfId="41761" hidden="1"/>
    <cellStyle name="Uwaga 3" xfId="41766" hidden="1"/>
    <cellStyle name="Uwaga 3" xfId="41770" hidden="1"/>
    <cellStyle name="Uwaga 3" xfId="41774" hidden="1"/>
    <cellStyle name="Uwaga 3" xfId="41779" hidden="1"/>
    <cellStyle name="Uwaga 3" xfId="41784" hidden="1"/>
    <cellStyle name="Uwaga 3" xfId="41785" hidden="1"/>
    <cellStyle name="Uwaga 3" xfId="41787" hidden="1"/>
    <cellStyle name="Uwaga 3" xfId="41800" hidden="1"/>
    <cellStyle name="Uwaga 3" xfId="41804" hidden="1"/>
    <cellStyle name="Uwaga 3" xfId="41809" hidden="1"/>
    <cellStyle name="Uwaga 3" xfId="41816" hidden="1"/>
    <cellStyle name="Uwaga 3" xfId="41820" hidden="1"/>
    <cellStyle name="Uwaga 3" xfId="41825" hidden="1"/>
    <cellStyle name="Uwaga 3" xfId="41830" hidden="1"/>
    <cellStyle name="Uwaga 3" xfId="41833" hidden="1"/>
    <cellStyle name="Uwaga 3" xfId="41838" hidden="1"/>
    <cellStyle name="Uwaga 3" xfId="41844" hidden="1"/>
    <cellStyle name="Uwaga 3" xfId="41845" hidden="1"/>
    <cellStyle name="Uwaga 3" xfId="41848" hidden="1"/>
    <cellStyle name="Uwaga 3" xfId="41861" hidden="1"/>
    <cellStyle name="Uwaga 3" xfId="41865" hidden="1"/>
    <cellStyle name="Uwaga 3" xfId="41870" hidden="1"/>
    <cellStyle name="Uwaga 3" xfId="41877" hidden="1"/>
    <cellStyle name="Uwaga 3" xfId="41882" hidden="1"/>
    <cellStyle name="Uwaga 3" xfId="41886" hidden="1"/>
    <cellStyle name="Uwaga 3" xfId="41891" hidden="1"/>
    <cellStyle name="Uwaga 3" xfId="41895" hidden="1"/>
    <cellStyle name="Uwaga 3" xfId="41900" hidden="1"/>
    <cellStyle name="Uwaga 3" xfId="41904" hidden="1"/>
    <cellStyle name="Uwaga 3" xfId="41905" hidden="1"/>
    <cellStyle name="Uwaga 3" xfId="41907" hidden="1"/>
    <cellStyle name="Uwaga 3" xfId="41919" hidden="1"/>
    <cellStyle name="Uwaga 3" xfId="41920" hidden="1"/>
    <cellStyle name="Uwaga 3" xfId="41922" hidden="1"/>
    <cellStyle name="Uwaga 3" xfId="41934" hidden="1"/>
    <cellStyle name="Uwaga 3" xfId="41936" hidden="1"/>
    <cellStyle name="Uwaga 3" xfId="41939" hidden="1"/>
    <cellStyle name="Uwaga 3" xfId="41949" hidden="1"/>
    <cellStyle name="Uwaga 3" xfId="41950" hidden="1"/>
    <cellStyle name="Uwaga 3" xfId="41952" hidden="1"/>
    <cellStyle name="Uwaga 3" xfId="41964" hidden="1"/>
    <cellStyle name="Uwaga 3" xfId="41965" hidden="1"/>
    <cellStyle name="Uwaga 3" xfId="41966" hidden="1"/>
    <cellStyle name="Uwaga 3" xfId="41980" hidden="1"/>
    <cellStyle name="Uwaga 3" xfId="41983" hidden="1"/>
    <cellStyle name="Uwaga 3" xfId="41987" hidden="1"/>
    <cellStyle name="Uwaga 3" xfId="41995" hidden="1"/>
    <cellStyle name="Uwaga 3" xfId="41998" hidden="1"/>
    <cellStyle name="Uwaga 3" xfId="42002" hidden="1"/>
    <cellStyle name="Uwaga 3" xfId="42010" hidden="1"/>
    <cellStyle name="Uwaga 3" xfId="42013" hidden="1"/>
    <cellStyle name="Uwaga 3" xfId="42017" hidden="1"/>
    <cellStyle name="Uwaga 3" xfId="42024" hidden="1"/>
    <cellStyle name="Uwaga 3" xfId="42025" hidden="1"/>
    <cellStyle name="Uwaga 3" xfId="42027" hidden="1"/>
    <cellStyle name="Uwaga 3" xfId="42040" hidden="1"/>
    <cellStyle name="Uwaga 3" xfId="42043" hidden="1"/>
    <cellStyle name="Uwaga 3" xfId="42046" hidden="1"/>
    <cellStyle name="Uwaga 3" xfId="42055" hidden="1"/>
    <cellStyle name="Uwaga 3" xfId="42058" hidden="1"/>
    <cellStyle name="Uwaga 3" xfId="42062" hidden="1"/>
    <cellStyle name="Uwaga 3" xfId="42070" hidden="1"/>
    <cellStyle name="Uwaga 3" xfId="42072" hidden="1"/>
    <cellStyle name="Uwaga 3" xfId="42075" hidden="1"/>
    <cellStyle name="Uwaga 3" xfId="42084" hidden="1"/>
    <cellStyle name="Uwaga 3" xfId="42085" hidden="1"/>
    <cellStyle name="Uwaga 3" xfId="42086" hidden="1"/>
    <cellStyle name="Uwaga 3" xfId="42099" hidden="1"/>
    <cellStyle name="Uwaga 3" xfId="42100" hidden="1"/>
    <cellStyle name="Uwaga 3" xfId="42102" hidden="1"/>
    <cellStyle name="Uwaga 3" xfId="42114" hidden="1"/>
    <cellStyle name="Uwaga 3" xfId="42115" hidden="1"/>
    <cellStyle name="Uwaga 3" xfId="42117" hidden="1"/>
    <cellStyle name="Uwaga 3" xfId="42129" hidden="1"/>
    <cellStyle name="Uwaga 3" xfId="42130" hidden="1"/>
    <cellStyle name="Uwaga 3" xfId="42132" hidden="1"/>
    <cellStyle name="Uwaga 3" xfId="42144" hidden="1"/>
    <cellStyle name="Uwaga 3" xfId="42145" hidden="1"/>
    <cellStyle name="Uwaga 3" xfId="42146" hidden="1"/>
    <cellStyle name="Uwaga 3" xfId="42160" hidden="1"/>
    <cellStyle name="Uwaga 3" xfId="42162" hidden="1"/>
    <cellStyle name="Uwaga 3" xfId="42165" hidden="1"/>
    <cellStyle name="Uwaga 3" xfId="42175" hidden="1"/>
    <cellStyle name="Uwaga 3" xfId="42178" hidden="1"/>
    <cellStyle name="Uwaga 3" xfId="42181" hidden="1"/>
    <cellStyle name="Uwaga 3" xfId="42190" hidden="1"/>
    <cellStyle name="Uwaga 3" xfId="42192" hidden="1"/>
    <cellStyle name="Uwaga 3" xfId="42195" hidden="1"/>
    <cellStyle name="Uwaga 3" xfId="42204" hidden="1"/>
    <cellStyle name="Uwaga 3" xfId="42205" hidden="1"/>
    <cellStyle name="Uwaga 3" xfId="42206" hidden="1"/>
    <cellStyle name="Uwaga 3" xfId="42219" hidden="1"/>
    <cellStyle name="Uwaga 3" xfId="42221" hidden="1"/>
    <cellStyle name="Uwaga 3" xfId="42223" hidden="1"/>
    <cellStyle name="Uwaga 3" xfId="42234" hidden="1"/>
    <cellStyle name="Uwaga 3" xfId="42236" hidden="1"/>
    <cellStyle name="Uwaga 3" xfId="42238" hidden="1"/>
    <cellStyle name="Uwaga 3" xfId="42249" hidden="1"/>
    <cellStyle name="Uwaga 3" xfId="42251" hidden="1"/>
    <cellStyle name="Uwaga 3" xfId="42253" hidden="1"/>
    <cellStyle name="Uwaga 3" xfId="42264" hidden="1"/>
    <cellStyle name="Uwaga 3" xfId="42265" hidden="1"/>
    <cellStyle name="Uwaga 3" xfId="42266" hidden="1"/>
    <cellStyle name="Uwaga 3" xfId="42279" hidden="1"/>
    <cellStyle name="Uwaga 3" xfId="42281" hidden="1"/>
    <cellStyle name="Uwaga 3" xfId="42283" hidden="1"/>
    <cellStyle name="Uwaga 3" xfId="42294" hidden="1"/>
    <cellStyle name="Uwaga 3" xfId="42296" hidden="1"/>
    <cellStyle name="Uwaga 3" xfId="42298" hidden="1"/>
    <cellStyle name="Uwaga 3" xfId="42309" hidden="1"/>
    <cellStyle name="Uwaga 3" xfId="42311" hidden="1"/>
    <cellStyle name="Uwaga 3" xfId="42312" hidden="1"/>
    <cellStyle name="Uwaga 3" xfId="42324" hidden="1"/>
    <cellStyle name="Uwaga 3" xfId="42325" hidden="1"/>
    <cellStyle name="Uwaga 3" xfId="42326" hidden="1"/>
    <cellStyle name="Uwaga 3" xfId="42339" hidden="1"/>
    <cellStyle name="Uwaga 3" xfId="42341" hidden="1"/>
    <cellStyle name="Uwaga 3" xfId="42343" hidden="1"/>
    <cellStyle name="Uwaga 3" xfId="42354" hidden="1"/>
    <cellStyle name="Uwaga 3" xfId="42356" hidden="1"/>
    <cellStyle name="Uwaga 3" xfId="42358" hidden="1"/>
    <cellStyle name="Uwaga 3" xfId="42369" hidden="1"/>
    <cellStyle name="Uwaga 3" xfId="42371" hidden="1"/>
    <cellStyle name="Uwaga 3" xfId="42373" hidden="1"/>
    <cellStyle name="Uwaga 3" xfId="42384" hidden="1"/>
    <cellStyle name="Uwaga 3" xfId="42385" hidden="1"/>
    <cellStyle name="Uwaga 3" xfId="42387" hidden="1"/>
    <cellStyle name="Uwaga 3" xfId="42398" hidden="1"/>
    <cellStyle name="Uwaga 3" xfId="42400" hidden="1"/>
    <cellStyle name="Uwaga 3" xfId="42401" hidden="1"/>
    <cellStyle name="Uwaga 3" xfId="42410" hidden="1"/>
    <cellStyle name="Uwaga 3" xfId="42413" hidden="1"/>
    <cellStyle name="Uwaga 3" xfId="42415" hidden="1"/>
    <cellStyle name="Uwaga 3" xfId="42426" hidden="1"/>
    <cellStyle name="Uwaga 3" xfId="42428" hidden="1"/>
    <cellStyle name="Uwaga 3" xfId="42430" hidden="1"/>
    <cellStyle name="Uwaga 3" xfId="42442" hidden="1"/>
    <cellStyle name="Uwaga 3" xfId="42444" hidden="1"/>
    <cellStyle name="Uwaga 3" xfId="42446" hidden="1"/>
    <cellStyle name="Uwaga 3" xfId="42454" hidden="1"/>
    <cellStyle name="Uwaga 3" xfId="42456" hidden="1"/>
    <cellStyle name="Uwaga 3" xfId="42459" hidden="1"/>
    <cellStyle name="Uwaga 3" xfId="42449" hidden="1"/>
    <cellStyle name="Uwaga 3" xfId="42448" hidden="1"/>
    <cellStyle name="Uwaga 3" xfId="42447" hidden="1"/>
    <cellStyle name="Uwaga 3" xfId="42434" hidden="1"/>
    <cellStyle name="Uwaga 3" xfId="42433" hidden="1"/>
    <cellStyle name="Uwaga 3" xfId="42432" hidden="1"/>
    <cellStyle name="Uwaga 3" xfId="42419" hidden="1"/>
    <cellStyle name="Uwaga 3" xfId="42418" hidden="1"/>
    <cellStyle name="Uwaga 3" xfId="42417" hidden="1"/>
    <cellStyle name="Uwaga 3" xfId="42404" hidden="1"/>
    <cellStyle name="Uwaga 3" xfId="42403" hidden="1"/>
    <cellStyle name="Uwaga 3" xfId="42402" hidden="1"/>
    <cellStyle name="Uwaga 3" xfId="42389" hidden="1"/>
    <cellStyle name="Uwaga 3" xfId="42388" hidden="1"/>
    <cellStyle name="Uwaga 3" xfId="42386" hidden="1"/>
    <cellStyle name="Uwaga 3" xfId="42375" hidden="1"/>
    <cellStyle name="Uwaga 3" xfId="42372" hidden="1"/>
    <cellStyle name="Uwaga 3" xfId="42370" hidden="1"/>
    <cellStyle name="Uwaga 3" xfId="42360" hidden="1"/>
    <cellStyle name="Uwaga 3" xfId="42357" hidden="1"/>
    <cellStyle name="Uwaga 3" xfId="42355" hidden="1"/>
    <cellStyle name="Uwaga 3" xfId="42345" hidden="1"/>
    <cellStyle name="Uwaga 3" xfId="42342" hidden="1"/>
    <cellStyle name="Uwaga 3" xfId="42340" hidden="1"/>
    <cellStyle name="Uwaga 3" xfId="42330" hidden="1"/>
    <cellStyle name="Uwaga 3" xfId="42328" hidden="1"/>
    <cellStyle name="Uwaga 3" xfId="42327" hidden="1"/>
    <cellStyle name="Uwaga 3" xfId="42315" hidden="1"/>
    <cellStyle name="Uwaga 3" xfId="42313" hidden="1"/>
    <cellStyle name="Uwaga 3" xfId="42310" hidden="1"/>
    <cellStyle name="Uwaga 3" xfId="42300" hidden="1"/>
    <cellStyle name="Uwaga 3" xfId="42297" hidden="1"/>
    <cellStyle name="Uwaga 3" xfId="42295" hidden="1"/>
    <cellStyle name="Uwaga 3" xfId="42285" hidden="1"/>
    <cellStyle name="Uwaga 3" xfId="42282" hidden="1"/>
    <cellStyle name="Uwaga 3" xfId="42280" hidden="1"/>
    <cellStyle name="Uwaga 3" xfId="42270" hidden="1"/>
    <cellStyle name="Uwaga 3" xfId="42268" hidden="1"/>
    <cellStyle name="Uwaga 3" xfId="42267" hidden="1"/>
    <cellStyle name="Uwaga 3" xfId="42255" hidden="1"/>
    <cellStyle name="Uwaga 3" xfId="42252" hidden="1"/>
    <cellStyle name="Uwaga 3" xfId="42250" hidden="1"/>
    <cellStyle name="Uwaga 3" xfId="42240" hidden="1"/>
    <cellStyle name="Uwaga 3" xfId="42237" hidden="1"/>
    <cellStyle name="Uwaga 3" xfId="42235" hidden="1"/>
    <cellStyle name="Uwaga 3" xfId="42225" hidden="1"/>
    <cellStyle name="Uwaga 3" xfId="42222" hidden="1"/>
    <cellStyle name="Uwaga 3" xfId="42220" hidden="1"/>
    <cellStyle name="Uwaga 3" xfId="42210" hidden="1"/>
    <cellStyle name="Uwaga 3" xfId="42208" hidden="1"/>
    <cellStyle name="Uwaga 3" xfId="42207" hidden="1"/>
    <cellStyle name="Uwaga 3" xfId="42194" hidden="1"/>
    <cellStyle name="Uwaga 3" xfId="42191" hidden="1"/>
    <cellStyle name="Uwaga 3" xfId="42189" hidden="1"/>
    <cellStyle name="Uwaga 3" xfId="42179" hidden="1"/>
    <cellStyle name="Uwaga 3" xfId="42176" hidden="1"/>
    <cellStyle name="Uwaga 3" xfId="42174" hidden="1"/>
    <cellStyle name="Uwaga 3" xfId="42164" hidden="1"/>
    <cellStyle name="Uwaga 3" xfId="42161" hidden="1"/>
    <cellStyle name="Uwaga 3" xfId="42159" hidden="1"/>
    <cellStyle name="Uwaga 3" xfId="42150" hidden="1"/>
    <cellStyle name="Uwaga 3" xfId="42148" hidden="1"/>
    <cellStyle name="Uwaga 3" xfId="42147" hidden="1"/>
    <cellStyle name="Uwaga 3" xfId="42135" hidden="1"/>
    <cellStyle name="Uwaga 3" xfId="42133" hidden="1"/>
    <cellStyle name="Uwaga 3" xfId="42131" hidden="1"/>
    <cellStyle name="Uwaga 3" xfId="42120" hidden="1"/>
    <cellStyle name="Uwaga 3" xfId="42118" hidden="1"/>
    <cellStyle name="Uwaga 3" xfId="42116" hidden="1"/>
    <cellStyle name="Uwaga 3" xfId="42105" hidden="1"/>
    <cellStyle name="Uwaga 3" xfId="42103" hidden="1"/>
    <cellStyle name="Uwaga 3" xfId="42101" hidden="1"/>
    <cellStyle name="Uwaga 3" xfId="42090" hidden="1"/>
    <cellStyle name="Uwaga 3" xfId="42088" hidden="1"/>
    <cellStyle name="Uwaga 3" xfId="42087" hidden="1"/>
    <cellStyle name="Uwaga 3" xfId="42074" hidden="1"/>
    <cellStyle name="Uwaga 3" xfId="42071" hidden="1"/>
    <cellStyle name="Uwaga 3" xfId="42069" hidden="1"/>
    <cellStyle name="Uwaga 3" xfId="42059" hidden="1"/>
    <cellStyle name="Uwaga 3" xfId="42056" hidden="1"/>
    <cellStyle name="Uwaga 3" xfId="42054" hidden="1"/>
    <cellStyle name="Uwaga 3" xfId="42044" hidden="1"/>
    <cellStyle name="Uwaga 3" xfId="42041" hidden="1"/>
    <cellStyle name="Uwaga 3" xfId="42039" hidden="1"/>
    <cellStyle name="Uwaga 3" xfId="42030" hidden="1"/>
    <cellStyle name="Uwaga 3" xfId="42028" hidden="1"/>
    <cellStyle name="Uwaga 3" xfId="42026" hidden="1"/>
    <cellStyle name="Uwaga 3" xfId="42014" hidden="1"/>
    <cellStyle name="Uwaga 3" xfId="42011" hidden="1"/>
    <cellStyle name="Uwaga 3" xfId="42009" hidden="1"/>
    <cellStyle name="Uwaga 3" xfId="41999" hidden="1"/>
    <cellStyle name="Uwaga 3" xfId="41996" hidden="1"/>
    <cellStyle name="Uwaga 3" xfId="41994" hidden="1"/>
    <cellStyle name="Uwaga 3" xfId="41984" hidden="1"/>
    <cellStyle name="Uwaga 3" xfId="41981" hidden="1"/>
    <cellStyle name="Uwaga 3" xfId="41979" hidden="1"/>
    <cellStyle name="Uwaga 3" xfId="41972" hidden="1"/>
    <cellStyle name="Uwaga 3" xfId="41969" hidden="1"/>
    <cellStyle name="Uwaga 3" xfId="41967" hidden="1"/>
    <cellStyle name="Uwaga 3" xfId="41957" hidden="1"/>
    <cellStyle name="Uwaga 3" xfId="41954" hidden="1"/>
    <cellStyle name="Uwaga 3" xfId="41951" hidden="1"/>
    <cellStyle name="Uwaga 3" xfId="41942" hidden="1"/>
    <cellStyle name="Uwaga 3" xfId="41938" hidden="1"/>
    <cellStyle name="Uwaga 3" xfId="41935" hidden="1"/>
    <cellStyle name="Uwaga 3" xfId="41927" hidden="1"/>
    <cellStyle name="Uwaga 3" xfId="41924" hidden="1"/>
    <cellStyle name="Uwaga 3" xfId="41921" hidden="1"/>
    <cellStyle name="Uwaga 3" xfId="41912" hidden="1"/>
    <cellStyle name="Uwaga 3" xfId="41909" hidden="1"/>
    <cellStyle name="Uwaga 3" xfId="41906" hidden="1"/>
    <cellStyle name="Uwaga 3" xfId="41896" hidden="1"/>
    <cellStyle name="Uwaga 3" xfId="41892" hidden="1"/>
    <cellStyle name="Uwaga 3" xfId="41889" hidden="1"/>
    <cellStyle name="Uwaga 3" xfId="41880" hidden="1"/>
    <cellStyle name="Uwaga 3" xfId="41876" hidden="1"/>
    <cellStyle name="Uwaga 3" xfId="41874" hidden="1"/>
    <cellStyle name="Uwaga 3" xfId="41866" hidden="1"/>
    <cellStyle name="Uwaga 3" xfId="41862" hidden="1"/>
    <cellStyle name="Uwaga 3" xfId="41859" hidden="1"/>
    <cellStyle name="Uwaga 3" xfId="41852" hidden="1"/>
    <cellStyle name="Uwaga 3" xfId="41849" hidden="1"/>
    <cellStyle name="Uwaga 3" xfId="41846" hidden="1"/>
    <cellStyle name="Uwaga 3" xfId="41837" hidden="1"/>
    <cellStyle name="Uwaga 3" xfId="41832" hidden="1"/>
    <cellStyle name="Uwaga 3" xfId="41829" hidden="1"/>
    <cellStyle name="Uwaga 3" xfId="41822" hidden="1"/>
    <cellStyle name="Uwaga 3" xfId="41817" hidden="1"/>
    <cellStyle name="Uwaga 3" xfId="41814" hidden="1"/>
    <cellStyle name="Uwaga 3" xfId="41807" hidden="1"/>
    <cellStyle name="Uwaga 3" xfId="41802" hidden="1"/>
    <cellStyle name="Uwaga 3" xfId="41799" hidden="1"/>
    <cellStyle name="Uwaga 3" xfId="41793" hidden="1"/>
    <cellStyle name="Uwaga 3" xfId="41789" hidden="1"/>
    <cellStyle name="Uwaga 3" xfId="41786" hidden="1"/>
    <cellStyle name="Uwaga 3" xfId="41778" hidden="1"/>
    <cellStyle name="Uwaga 3" xfId="41773" hidden="1"/>
    <cellStyle name="Uwaga 3" xfId="41769" hidden="1"/>
    <cellStyle name="Uwaga 3" xfId="41763" hidden="1"/>
    <cellStyle name="Uwaga 3" xfId="41758" hidden="1"/>
    <cellStyle name="Uwaga 3" xfId="41754" hidden="1"/>
    <cellStyle name="Uwaga 3" xfId="41748" hidden="1"/>
    <cellStyle name="Uwaga 3" xfId="41743" hidden="1"/>
    <cellStyle name="Uwaga 3" xfId="41739" hidden="1"/>
    <cellStyle name="Uwaga 3" xfId="41734" hidden="1"/>
    <cellStyle name="Uwaga 3" xfId="41730" hidden="1"/>
    <cellStyle name="Uwaga 3" xfId="41726" hidden="1"/>
    <cellStyle name="Uwaga 3" xfId="41718" hidden="1"/>
    <cellStyle name="Uwaga 3" xfId="41713" hidden="1"/>
    <cellStyle name="Uwaga 3" xfId="41709" hidden="1"/>
    <cellStyle name="Uwaga 3" xfId="41703" hidden="1"/>
    <cellStyle name="Uwaga 3" xfId="41698" hidden="1"/>
    <cellStyle name="Uwaga 3" xfId="41694" hidden="1"/>
    <cellStyle name="Uwaga 3" xfId="41688" hidden="1"/>
    <cellStyle name="Uwaga 3" xfId="41683" hidden="1"/>
    <cellStyle name="Uwaga 3" xfId="41679" hidden="1"/>
    <cellStyle name="Uwaga 3" xfId="41675" hidden="1"/>
    <cellStyle name="Uwaga 3" xfId="41670" hidden="1"/>
    <cellStyle name="Uwaga 3" xfId="41665" hidden="1"/>
    <cellStyle name="Uwaga 3" xfId="41660" hidden="1"/>
    <cellStyle name="Uwaga 3" xfId="41656" hidden="1"/>
    <cellStyle name="Uwaga 3" xfId="41652" hidden="1"/>
    <cellStyle name="Uwaga 3" xfId="41645" hidden="1"/>
    <cellStyle name="Uwaga 3" xfId="41641" hidden="1"/>
    <cellStyle name="Uwaga 3" xfId="41636" hidden="1"/>
    <cellStyle name="Uwaga 3" xfId="41630" hidden="1"/>
    <cellStyle name="Uwaga 3" xfId="41626" hidden="1"/>
    <cellStyle name="Uwaga 3" xfId="41621" hidden="1"/>
    <cellStyle name="Uwaga 3" xfId="41615" hidden="1"/>
    <cellStyle name="Uwaga 3" xfId="41611" hidden="1"/>
    <cellStyle name="Uwaga 3" xfId="41606" hidden="1"/>
    <cellStyle name="Uwaga 3" xfId="41600" hidden="1"/>
    <cellStyle name="Uwaga 3" xfId="41596" hidden="1"/>
    <cellStyle name="Uwaga 3" xfId="41592" hidden="1"/>
    <cellStyle name="Uwaga 3" xfId="42452" hidden="1"/>
    <cellStyle name="Uwaga 3" xfId="42451" hidden="1"/>
    <cellStyle name="Uwaga 3" xfId="42450" hidden="1"/>
    <cellStyle name="Uwaga 3" xfId="42437" hidden="1"/>
    <cellStyle name="Uwaga 3" xfId="42436" hidden="1"/>
    <cellStyle name="Uwaga 3" xfId="42435" hidden="1"/>
    <cellStyle name="Uwaga 3" xfId="42422" hidden="1"/>
    <cellStyle name="Uwaga 3" xfId="42421" hidden="1"/>
    <cellStyle name="Uwaga 3" xfId="42420" hidden="1"/>
    <cellStyle name="Uwaga 3" xfId="42407" hidden="1"/>
    <cellStyle name="Uwaga 3" xfId="42406" hidden="1"/>
    <cellStyle name="Uwaga 3" xfId="42405" hidden="1"/>
    <cellStyle name="Uwaga 3" xfId="42392" hidden="1"/>
    <cellStyle name="Uwaga 3" xfId="42391" hidden="1"/>
    <cellStyle name="Uwaga 3" xfId="42390" hidden="1"/>
    <cellStyle name="Uwaga 3" xfId="42378" hidden="1"/>
    <cellStyle name="Uwaga 3" xfId="42376" hidden="1"/>
    <cellStyle name="Uwaga 3" xfId="42374" hidden="1"/>
    <cellStyle name="Uwaga 3" xfId="42363" hidden="1"/>
    <cellStyle name="Uwaga 3" xfId="42361" hidden="1"/>
    <cellStyle name="Uwaga 3" xfId="42359" hidden="1"/>
    <cellStyle name="Uwaga 3" xfId="42348" hidden="1"/>
    <cellStyle name="Uwaga 3" xfId="42346" hidden="1"/>
    <cellStyle name="Uwaga 3" xfId="42344" hidden="1"/>
    <cellStyle name="Uwaga 3" xfId="42333" hidden="1"/>
    <cellStyle name="Uwaga 3" xfId="42331" hidden="1"/>
    <cellStyle name="Uwaga 3" xfId="42329" hidden="1"/>
    <cellStyle name="Uwaga 3" xfId="42318" hidden="1"/>
    <cellStyle name="Uwaga 3" xfId="42316" hidden="1"/>
    <cellStyle name="Uwaga 3" xfId="42314" hidden="1"/>
    <cellStyle name="Uwaga 3" xfId="42303" hidden="1"/>
    <cellStyle name="Uwaga 3" xfId="42301" hidden="1"/>
    <cellStyle name="Uwaga 3" xfId="42299" hidden="1"/>
    <cellStyle name="Uwaga 3" xfId="42288" hidden="1"/>
    <cellStyle name="Uwaga 3" xfId="42286" hidden="1"/>
    <cellStyle name="Uwaga 3" xfId="42284" hidden="1"/>
    <cellStyle name="Uwaga 3" xfId="42273" hidden="1"/>
    <cellStyle name="Uwaga 3" xfId="42271" hidden="1"/>
    <cellStyle name="Uwaga 3" xfId="42269" hidden="1"/>
    <cellStyle name="Uwaga 3" xfId="42258" hidden="1"/>
    <cellStyle name="Uwaga 3" xfId="42256" hidden="1"/>
    <cellStyle name="Uwaga 3" xfId="42254" hidden="1"/>
    <cellStyle name="Uwaga 3" xfId="42243" hidden="1"/>
    <cellStyle name="Uwaga 3" xfId="42241" hidden="1"/>
    <cellStyle name="Uwaga 3" xfId="42239" hidden="1"/>
    <cellStyle name="Uwaga 3" xfId="42228" hidden="1"/>
    <cellStyle name="Uwaga 3" xfId="42226" hidden="1"/>
    <cellStyle name="Uwaga 3" xfId="42224" hidden="1"/>
    <cellStyle name="Uwaga 3" xfId="42213" hidden="1"/>
    <cellStyle name="Uwaga 3" xfId="42211" hidden="1"/>
    <cellStyle name="Uwaga 3" xfId="42209" hidden="1"/>
    <cellStyle name="Uwaga 3" xfId="42198" hidden="1"/>
    <cellStyle name="Uwaga 3" xfId="42196" hidden="1"/>
    <cellStyle name="Uwaga 3" xfId="42193" hidden="1"/>
    <cellStyle name="Uwaga 3" xfId="42183" hidden="1"/>
    <cellStyle name="Uwaga 3" xfId="42180" hidden="1"/>
    <cellStyle name="Uwaga 3" xfId="42177" hidden="1"/>
    <cellStyle name="Uwaga 3" xfId="42168" hidden="1"/>
    <cellStyle name="Uwaga 3" xfId="42166" hidden="1"/>
    <cellStyle name="Uwaga 3" xfId="42163" hidden="1"/>
    <cellStyle name="Uwaga 3" xfId="42153" hidden="1"/>
    <cellStyle name="Uwaga 3" xfId="42151" hidden="1"/>
    <cellStyle name="Uwaga 3" xfId="42149" hidden="1"/>
    <cellStyle name="Uwaga 3" xfId="42138" hidden="1"/>
    <cellStyle name="Uwaga 3" xfId="42136" hidden="1"/>
    <cellStyle name="Uwaga 3" xfId="42134" hidden="1"/>
    <cellStyle name="Uwaga 3" xfId="42123" hidden="1"/>
    <cellStyle name="Uwaga 3" xfId="42121" hidden="1"/>
    <cellStyle name="Uwaga 3" xfId="42119" hidden="1"/>
    <cellStyle name="Uwaga 3" xfId="42108" hidden="1"/>
    <cellStyle name="Uwaga 3" xfId="42106" hidden="1"/>
    <cellStyle name="Uwaga 3" xfId="42104" hidden="1"/>
    <cellStyle name="Uwaga 3" xfId="42093" hidden="1"/>
    <cellStyle name="Uwaga 3" xfId="42091" hidden="1"/>
    <cellStyle name="Uwaga 3" xfId="42089" hidden="1"/>
    <cellStyle name="Uwaga 3" xfId="42078" hidden="1"/>
    <cellStyle name="Uwaga 3" xfId="42076" hidden="1"/>
    <cellStyle name="Uwaga 3" xfId="42073" hidden="1"/>
    <cellStyle name="Uwaga 3" xfId="42063" hidden="1"/>
    <cellStyle name="Uwaga 3" xfId="42060" hidden="1"/>
    <cellStyle name="Uwaga 3" xfId="42057" hidden="1"/>
    <cellStyle name="Uwaga 3" xfId="42048" hidden="1"/>
    <cellStyle name="Uwaga 3" xfId="42045" hidden="1"/>
    <cellStyle name="Uwaga 3" xfId="42042" hidden="1"/>
    <cellStyle name="Uwaga 3" xfId="42033" hidden="1"/>
    <cellStyle name="Uwaga 3" xfId="42031" hidden="1"/>
    <cellStyle name="Uwaga 3" xfId="42029" hidden="1"/>
    <cellStyle name="Uwaga 3" xfId="42018" hidden="1"/>
    <cellStyle name="Uwaga 3" xfId="42015" hidden="1"/>
    <cellStyle name="Uwaga 3" xfId="42012" hidden="1"/>
    <cellStyle name="Uwaga 3" xfId="42003" hidden="1"/>
    <cellStyle name="Uwaga 3" xfId="42000" hidden="1"/>
    <cellStyle name="Uwaga 3" xfId="41997" hidden="1"/>
    <cellStyle name="Uwaga 3" xfId="41988" hidden="1"/>
    <cellStyle name="Uwaga 3" xfId="41985" hidden="1"/>
    <cellStyle name="Uwaga 3" xfId="41982" hidden="1"/>
    <cellStyle name="Uwaga 3" xfId="41975" hidden="1"/>
    <cellStyle name="Uwaga 3" xfId="41971" hidden="1"/>
    <cellStyle name="Uwaga 3" xfId="41968" hidden="1"/>
    <cellStyle name="Uwaga 3" xfId="41960" hidden="1"/>
    <cellStyle name="Uwaga 3" xfId="41956" hidden="1"/>
    <cellStyle name="Uwaga 3" xfId="41953" hidden="1"/>
    <cellStyle name="Uwaga 3" xfId="41945" hidden="1"/>
    <cellStyle name="Uwaga 3" xfId="41941" hidden="1"/>
    <cellStyle name="Uwaga 3" xfId="41937" hidden="1"/>
    <cellStyle name="Uwaga 3" xfId="41930" hidden="1"/>
    <cellStyle name="Uwaga 3" xfId="41926" hidden="1"/>
    <cellStyle name="Uwaga 3" xfId="41923" hidden="1"/>
    <cellStyle name="Uwaga 3" xfId="41915" hidden="1"/>
    <cellStyle name="Uwaga 3" xfId="41911" hidden="1"/>
    <cellStyle name="Uwaga 3" xfId="41908" hidden="1"/>
    <cellStyle name="Uwaga 3" xfId="41899" hidden="1"/>
    <cellStyle name="Uwaga 3" xfId="41894" hidden="1"/>
    <cellStyle name="Uwaga 3" xfId="41890" hidden="1"/>
    <cellStyle name="Uwaga 3" xfId="41884" hidden="1"/>
    <cellStyle name="Uwaga 3" xfId="41879" hidden="1"/>
    <cellStyle name="Uwaga 3" xfId="41875" hidden="1"/>
    <cellStyle name="Uwaga 3" xfId="41869" hidden="1"/>
    <cellStyle name="Uwaga 3" xfId="41864" hidden="1"/>
    <cellStyle name="Uwaga 3" xfId="41860" hidden="1"/>
    <cellStyle name="Uwaga 3" xfId="41855" hidden="1"/>
    <cellStyle name="Uwaga 3" xfId="41851" hidden="1"/>
    <cellStyle name="Uwaga 3" xfId="41847" hidden="1"/>
    <cellStyle name="Uwaga 3" xfId="41840" hidden="1"/>
    <cellStyle name="Uwaga 3" xfId="41835" hidden="1"/>
    <cellStyle name="Uwaga 3" xfId="41831" hidden="1"/>
    <cellStyle name="Uwaga 3" xfId="41824" hidden="1"/>
    <cellStyle name="Uwaga 3" xfId="41819" hidden="1"/>
    <cellStyle name="Uwaga 3" xfId="41815" hidden="1"/>
    <cellStyle name="Uwaga 3" xfId="41810" hidden="1"/>
    <cellStyle name="Uwaga 3" xfId="41805" hidden="1"/>
    <cellStyle name="Uwaga 3" xfId="41801" hidden="1"/>
    <cellStyle name="Uwaga 3" xfId="41795" hidden="1"/>
    <cellStyle name="Uwaga 3" xfId="41791" hidden="1"/>
    <cellStyle name="Uwaga 3" xfId="41788" hidden="1"/>
    <cellStyle name="Uwaga 3" xfId="41781" hidden="1"/>
    <cellStyle name="Uwaga 3" xfId="41776" hidden="1"/>
    <cellStyle name="Uwaga 3" xfId="41771" hidden="1"/>
    <cellStyle name="Uwaga 3" xfId="41765" hidden="1"/>
    <cellStyle name="Uwaga 3" xfId="41760" hidden="1"/>
    <cellStyle name="Uwaga 3" xfId="41755" hidden="1"/>
    <cellStyle name="Uwaga 3" xfId="41750" hidden="1"/>
    <cellStyle name="Uwaga 3" xfId="41745" hidden="1"/>
    <cellStyle name="Uwaga 3" xfId="41740" hidden="1"/>
    <cellStyle name="Uwaga 3" xfId="41736" hidden="1"/>
    <cellStyle name="Uwaga 3" xfId="41732" hidden="1"/>
    <cellStyle name="Uwaga 3" xfId="41727" hidden="1"/>
    <cellStyle name="Uwaga 3" xfId="41720" hidden="1"/>
    <cellStyle name="Uwaga 3" xfId="41715" hidden="1"/>
    <cellStyle name="Uwaga 3" xfId="41710" hidden="1"/>
    <cellStyle name="Uwaga 3" xfId="41704" hidden="1"/>
    <cellStyle name="Uwaga 3" xfId="41699" hidden="1"/>
    <cellStyle name="Uwaga 3" xfId="41695" hidden="1"/>
    <cellStyle name="Uwaga 3" xfId="41690" hidden="1"/>
    <cellStyle name="Uwaga 3" xfId="41685" hidden="1"/>
    <cellStyle name="Uwaga 3" xfId="41680" hidden="1"/>
    <cellStyle name="Uwaga 3" xfId="41676" hidden="1"/>
    <cellStyle name="Uwaga 3" xfId="41671" hidden="1"/>
    <cellStyle name="Uwaga 3" xfId="41666" hidden="1"/>
    <cellStyle name="Uwaga 3" xfId="41661" hidden="1"/>
    <cellStyle name="Uwaga 3" xfId="41657" hidden="1"/>
    <cellStyle name="Uwaga 3" xfId="41653" hidden="1"/>
    <cellStyle name="Uwaga 3" xfId="41646" hidden="1"/>
    <cellStyle name="Uwaga 3" xfId="41642" hidden="1"/>
    <cellStyle name="Uwaga 3" xfId="41637" hidden="1"/>
    <cellStyle name="Uwaga 3" xfId="41631" hidden="1"/>
    <cellStyle name="Uwaga 3" xfId="41627" hidden="1"/>
    <cellStyle name="Uwaga 3" xfId="41622" hidden="1"/>
    <cellStyle name="Uwaga 3" xfId="41616" hidden="1"/>
    <cellStyle name="Uwaga 3" xfId="41612" hidden="1"/>
    <cellStyle name="Uwaga 3" xfId="41608" hidden="1"/>
    <cellStyle name="Uwaga 3" xfId="41601" hidden="1"/>
    <cellStyle name="Uwaga 3" xfId="41597" hidden="1"/>
    <cellStyle name="Uwaga 3" xfId="41593" hidden="1"/>
    <cellStyle name="Uwaga 3" xfId="42457" hidden="1"/>
    <cellStyle name="Uwaga 3" xfId="42455" hidden="1"/>
    <cellStyle name="Uwaga 3" xfId="42453" hidden="1"/>
    <cellStyle name="Uwaga 3" xfId="42440" hidden="1"/>
    <cellStyle name="Uwaga 3" xfId="42439" hidden="1"/>
    <cellStyle name="Uwaga 3" xfId="42438" hidden="1"/>
    <cellStyle name="Uwaga 3" xfId="42425" hidden="1"/>
    <cellStyle name="Uwaga 3" xfId="42424" hidden="1"/>
    <cellStyle name="Uwaga 3" xfId="42423" hidden="1"/>
    <cellStyle name="Uwaga 3" xfId="42411" hidden="1"/>
    <cellStyle name="Uwaga 3" xfId="42409" hidden="1"/>
    <cellStyle name="Uwaga 3" xfId="42408" hidden="1"/>
    <cellStyle name="Uwaga 3" xfId="42395" hidden="1"/>
    <cellStyle name="Uwaga 3" xfId="42394" hidden="1"/>
    <cellStyle name="Uwaga 3" xfId="42393" hidden="1"/>
    <cellStyle name="Uwaga 3" xfId="42381" hidden="1"/>
    <cellStyle name="Uwaga 3" xfId="42379" hidden="1"/>
    <cellStyle name="Uwaga 3" xfId="42377" hidden="1"/>
    <cellStyle name="Uwaga 3" xfId="42366" hidden="1"/>
    <cellStyle name="Uwaga 3" xfId="42364" hidden="1"/>
    <cellStyle name="Uwaga 3" xfId="42362" hidden="1"/>
    <cellStyle name="Uwaga 3" xfId="42351" hidden="1"/>
    <cellStyle name="Uwaga 3" xfId="42349" hidden="1"/>
    <cellStyle name="Uwaga 3" xfId="42347" hidden="1"/>
    <cellStyle name="Uwaga 3" xfId="42336" hidden="1"/>
    <cellStyle name="Uwaga 3" xfId="42334" hidden="1"/>
    <cellStyle name="Uwaga 3" xfId="42332" hidden="1"/>
    <cellStyle name="Uwaga 3" xfId="42321" hidden="1"/>
    <cellStyle name="Uwaga 3" xfId="42319" hidden="1"/>
    <cellStyle name="Uwaga 3" xfId="42317" hidden="1"/>
    <cellStyle name="Uwaga 3" xfId="42306" hidden="1"/>
    <cellStyle name="Uwaga 3" xfId="42304" hidden="1"/>
    <cellStyle name="Uwaga 3" xfId="42302" hidden="1"/>
    <cellStyle name="Uwaga 3" xfId="42291" hidden="1"/>
    <cellStyle name="Uwaga 3" xfId="42289" hidden="1"/>
    <cellStyle name="Uwaga 3" xfId="42287" hidden="1"/>
    <cellStyle name="Uwaga 3" xfId="42276" hidden="1"/>
    <cellStyle name="Uwaga 3" xfId="42274" hidden="1"/>
    <cellStyle name="Uwaga 3" xfId="42272" hidden="1"/>
    <cellStyle name="Uwaga 3" xfId="42261" hidden="1"/>
    <cellStyle name="Uwaga 3" xfId="42259" hidden="1"/>
    <cellStyle name="Uwaga 3" xfId="42257" hidden="1"/>
    <cellStyle name="Uwaga 3" xfId="42246" hidden="1"/>
    <cellStyle name="Uwaga 3" xfId="42244" hidden="1"/>
    <cellStyle name="Uwaga 3" xfId="42242" hidden="1"/>
    <cellStyle name="Uwaga 3" xfId="42231" hidden="1"/>
    <cellStyle name="Uwaga 3" xfId="42229" hidden="1"/>
    <cellStyle name="Uwaga 3" xfId="42227" hidden="1"/>
    <cellStyle name="Uwaga 3" xfId="42216" hidden="1"/>
    <cellStyle name="Uwaga 3" xfId="42214" hidden="1"/>
    <cellStyle name="Uwaga 3" xfId="42212" hidden="1"/>
    <cellStyle name="Uwaga 3" xfId="42201" hidden="1"/>
    <cellStyle name="Uwaga 3" xfId="42199" hidden="1"/>
    <cellStyle name="Uwaga 3" xfId="42197" hidden="1"/>
    <cellStyle name="Uwaga 3" xfId="42186" hidden="1"/>
    <cellStyle name="Uwaga 3" xfId="42184" hidden="1"/>
    <cellStyle name="Uwaga 3" xfId="42182" hidden="1"/>
    <cellStyle name="Uwaga 3" xfId="42171" hidden="1"/>
    <cellStyle name="Uwaga 3" xfId="42169" hidden="1"/>
    <cellStyle name="Uwaga 3" xfId="42167" hidden="1"/>
    <cellStyle name="Uwaga 3" xfId="42156" hidden="1"/>
    <cellStyle name="Uwaga 3" xfId="42154" hidden="1"/>
    <cellStyle name="Uwaga 3" xfId="42152" hidden="1"/>
    <cellStyle name="Uwaga 3" xfId="42141" hidden="1"/>
    <cellStyle name="Uwaga 3" xfId="42139" hidden="1"/>
    <cellStyle name="Uwaga 3" xfId="42137" hidden="1"/>
    <cellStyle name="Uwaga 3" xfId="42126" hidden="1"/>
    <cellStyle name="Uwaga 3" xfId="42124" hidden="1"/>
    <cellStyle name="Uwaga 3" xfId="42122" hidden="1"/>
    <cellStyle name="Uwaga 3" xfId="42111" hidden="1"/>
    <cellStyle name="Uwaga 3" xfId="42109" hidden="1"/>
    <cellStyle name="Uwaga 3" xfId="42107" hidden="1"/>
    <cellStyle name="Uwaga 3" xfId="42096" hidden="1"/>
    <cellStyle name="Uwaga 3" xfId="42094" hidden="1"/>
    <cellStyle name="Uwaga 3" xfId="42092" hidden="1"/>
    <cellStyle name="Uwaga 3" xfId="42081" hidden="1"/>
    <cellStyle name="Uwaga 3" xfId="42079" hidden="1"/>
    <cellStyle name="Uwaga 3" xfId="42077" hidden="1"/>
    <cellStyle name="Uwaga 3" xfId="42066" hidden="1"/>
    <cellStyle name="Uwaga 3" xfId="42064" hidden="1"/>
    <cellStyle name="Uwaga 3" xfId="42061" hidden="1"/>
    <cellStyle name="Uwaga 3" xfId="42051" hidden="1"/>
    <cellStyle name="Uwaga 3" xfId="42049" hidden="1"/>
    <cellStyle name="Uwaga 3" xfId="42047" hidden="1"/>
    <cellStyle name="Uwaga 3" xfId="42036" hidden="1"/>
    <cellStyle name="Uwaga 3" xfId="42034" hidden="1"/>
    <cellStyle name="Uwaga 3" xfId="42032" hidden="1"/>
    <cellStyle name="Uwaga 3" xfId="42021" hidden="1"/>
    <cellStyle name="Uwaga 3" xfId="42019" hidden="1"/>
    <cellStyle name="Uwaga 3" xfId="42016" hidden="1"/>
    <cellStyle name="Uwaga 3" xfId="42006" hidden="1"/>
    <cellStyle name="Uwaga 3" xfId="42004" hidden="1"/>
    <cellStyle name="Uwaga 3" xfId="42001" hidden="1"/>
    <cellStyle name="Uwaga 3" xfId="41991" hidden="1"/>
    <cellStyle name="Uwaga 3" xfId="41989" hidden="1"/>
    <cellStyle name="Uwaga 3" xfId="41986" hidden="1"/>
    <cellStyle name="Uwaga 3" xfId="41977" hidden="1"/>
    <cellStyle name="Uwaga 3" xfId="41974" hidden="1"/>
    <cellStyle name="Uwaga 3" xfId="41970" hidden="1"/>
    <cellStyle name="Uwaga 3" xfId="41962" hidden="1"/>
    <cellStyle name="Uwaga 3" xfId="41959" hidden="1"/>
    <cellStyle name="Uwaga 3" xfId="41955" hidden="1"/>
    <cellStyle name="Uwaga 3" xfId="41947" hidden="1"/>
    <cellStyle name="Uwaga 3" xfId="41944" hidden="1"/>
    <cellStyle name="Uwaga 3" xfId="41940" hidden="1"/>
    <cellStyle name="Uwaga 3" xfId="41932" hidden="1"/>
    <cellStyle name="Uwaga 3" xfId="41929" hidden="1"/>
    <cellStyle name="Uwaga 3" xfId="41925" hidden="1"/>
    <cellStyle name="Uwaga 3" xfId="41917" hidden="1"/>
    <cellStyle name="Uwaga 3" xfId="41914" hidden="1"/>
    <cellStyle name="Uwaga 3" xfId="41910" hidden="1"/>
    <cellStyle name="Uwaga 3" xfId="41902" hidden="1"/>
    <cellStyle name="Uwaga 3" xfId="41898" hidden="1"/>
    <cellStyle name="Uwaga 3" xfId="41893" hidden="1"/>
    <cellStyle name="Uwaga 3" xfId="41887" hidden="1"/>
    <cellStyle name="Uwaga 3" xfId="41883" hidden="1"/>
    <cellStyle name="Uwaga 3" xfId="41878" hidden="1"/>
    <cellStyle name="Uwaga 3" xfId="41872" hidden="1"/>
    <cellStyle name="Uwaga 3" xfId="41868" hidden="1"/>
    <cellStyle name="Uwaga 3" xfId="41863" hidden="1"/>
    <cellStyle name="Uwaga 3" xfId="41857" hidden="1"/>
    <cellStyle name="Uwaga 3" xfId="41854" hidden="1"/>
    <cellStyle name="Uwaga 3" xfId="41850" hidden="1"/>
    <cellStyle name="Uwaga 3" xfId="41842" hidden="1"/>
    <cellStyle name="Uwaga 3" xfId="41839" hidden="1"/>
    <cellStyle name="Uwaga 3" xfId="41834" hidden="1"/>
    <cellStyle name="Uwaga 3" xfId="41827" hidden="1"/>
    <cellStyle name="Uwaga 3" xfId="41823" hidden="1"/>
    <cellStyle name="Uwaga 3" xfId="41818" hidden="1"/>
    <cellStyle name="Uwaga 3" xfId="41812" hidden="1"/>
    <cellStyle name="Uwaga 3" xfId="41808" hidden="1"/>
    <cellStyle name="Uwaga 3" xfId="41803" hidden="1"/>
    <cellStyle name="Uwaga 3" xfId="41797" hidden="1"/>
    <cellStyle name="Uwaga 3" xfId="41794" hidden="1"/>
    <cellStyle name="Uwaga 3" xfId="41790" hidden="1"/>
    <cellStyle name="Uwaga 3" xfId="41782" hidden="1"/>
    <cellStyle name="Uwaga 3" xfId="41777" hidden="1"/>
    <cellStyle name="Uwaga 3" xfId="41772" hidden="1"/>
    <cellStyle name="Uwaga 3" xfId="41767" hidden="1"/>
    <cellStyle name="Uwaga 3" xfId="41762" hidden="1"/>
    <cellStyle name="Uwaga 3" xfId="41757" hidden="1"/>
    <cellStyle name="Uwaga 3" xfId="41752" hidden="1"/>
    <cellStyle name="Uwaga 3" xfId="41747" hidden="1"/>
    <cellStyle name="Uwaga 3" xfId="41742" hidden="1"/>
    <cellStyle name="Uwaga 3" xfId="41737" hidden="1"/>
    <cellStyle name="Uwaga 3" xfId="41733" hidden="1"/>
    <cellStyle name="Uwaga 3" xfId="41728" hidden="1"/>
    <cellStyle name="Uwaga 3" xfId="41721" hidden="1"/>
    <cellStyle name="Uwaga 3" xfId="41716" hidden="1"/>
    <cellStyle name="Uwaga 3" xfId="41711" hidden="1"/>
    <cellStyle name="Uwaga 3" xfId="41706" hidden="1"/>
    <cellStyle name="Uwaga 3" xfId="41701" hidden="1"/>
    <cellStyle name="Uwaga 3" xfId="41696" hidden="1"/>
    <cellStyle name="Uwaga 3" xfId="41691" hidden="1"/>
    <cellStyle name="Uwaga 3" xfId="41686" hidden="1"/>
    <cellStyle name="Uwaga 3" xfId="41681" hidden="1"/>
    <cellStyle name="Uwaga 3" xfId="41677" hidden="1"/>
    <cellStyle name="Uwaga 3" xfId="41672" hidden="1"/>
    <cellStyle name="Uwaga 3" xfId="41667" hidden="1"/>
    <cellStyle name="Uwaga 3" xfId="41662" hidden="1"/>
    <cellStyle name="Uwaga 3" xfId="41658" hidden="1"/>
    <cellStyle name="Uwaga 3" xfId="41654" hidden="1"/>
    <cellStyle name="Uwaga 3" xfId="41647" hidden="1"/>
    <cellStyle name="Uwaga 3" xfId="41643" hidden="1"/>
    <cellStyle name="Uwaga 3" xfId="41638" hidden="1"/>
    <cellStyle name="Uwaga 3" xfId="41632" hidden="1"/>
    <cellStyle name="Uwaga 3" xfId="41628" hidden="1"/>
    <cellStyle name="Uwaga 3" xfId="41623" hidden="1"/>
    <cellStyle name="Uwaga 3" xfId="41617" hidden="1"/>
    <cellStyle name="Uwaga 3" xfId="41613" hidden="1"/>
    <cellStyle name="Uwaga 3" xfId="41609" hidden="1"/>
    <cellStyle name="Uwaga 3" xfId="41602" hidden="1"/>
    <cellStyle name="Uwaga 3" xfId="41598" hidden="1"/>
    <cellStyle name="Uwaga 3" xfId="41594" hidden="1"/>
    <cellStyle name="Uwaga 3" xfId="42461" hidden="1"/>
    <cellStyle name="Uwaga 3" xfId="42460" hidden="1"/>
    <cellStyle name="Uwaga 3" xfId="42458" hidden="1"/>
    <cellStyle name="Uwaga 3" xfId="42445" hidden="1"/>
    <cellStyle name="Uwaga 3" xfId="42443" hidden="1"/>
    <cellStyle name="Uwaga 3" xfId="42441" hidden="1"/>
    <cellStyle name="Uwaga 3" xfId="42431" hidden="1"/>
    <cellStyle name="Uwaga 3" xfId="42429" hidden="1"/>
    <cellStyle name="Uwaga 3" xfId="42427" hidden="1"/>
    <cellStyle name="Uwaga 3" xfId="42416" hidden="1"/>
    <cellStyle name="Uwaga 3" xfId="42414" hidden="1"/>
    <cellStyle name="Uwaga 3" xfId="42412" hidden="1"/>
    <cellStyle name="Uwaga 3" xfId="42399" hidden="1"/>
    <cellStyle name="Uwaga 3" xfId="42397" hidden="1"/>
    <cellStyle name="Uwaga 3" xfId="42396" hidden="1"/>
    <cellStyle name="Uwaga 3" xfId="42383" hidden="1"/>
    <cellStyle name="Uwaga 3" xfId="42382" hidden="1"/>
    <cellStyle name="Uwaga 3" xfId="42380" hidden="1"/>
    <cellStyle name="Uwaga 3" xfId="42368" hidden="1"/>
    <cellStyle name="Uwaga 3" xfId="42367" hidden="1"/>
    <cellStyle name="Uwaga 3" xfId="42365" hidden="1"/>
    <cellStyle name="Uwaga 3" xfId="42353" hidden="1"/>
    <cellStyle name="Uwaga 3" xfId="42352" hidden="1"/>
    <cellStyle name="Uwaga 3" xfId="42350" hidden="1"/>
    <cellStyle name="Uwaga 3" xfId="42338" hidden="1"/>
    <cellStyle name="Uwaga 3" xfId="42337" hidden="1"/>
    <cellStyle name="Uwaga 3" xfId="42335" hidden="1"/>
    <cellStyle name="Uwaga 3" xfId="42323" hidden="1"/>
    <cellStyle name="Uwaga 3" xfId="42322" hidden="1"/>
    <cellStyle name="Uwaga 3" xfId="42320" hidden="1"/>
    <cellStyle name="Uwaga 3" xfId="42308" hidden="1"/>
    <cellStyle name="Uwaga 3" xfId="42307" hidden="1"/>
    <cellStyle name="Uwaga 3" xfId="42305" hidden="1"/>
    <cellStyle name="Uwaga 3" xfId="42293" hidden="1"/>
    <cellStyle name="Uwaga 3" xfId="42292" hidden="1"/>
    <cellStyle name="Uwaga 3" xfId="42290" hidden="1"/>
    <cellStyle name="Uwaga 3" xfId="42278" hidden="1"/>
    <cellStyle name="Uwaga 3" xfId="42277" hidden="1"/>
    <cellStyle name="Uwaga 3" xfId="42275" hidden="1"/>
    <cellStyle name="Uwaga 3" xfId="42263" hidden="1"/>
    <cellStyle name="Uwaga 3" xfId="42262" hidden="1"/>
    <cellStyle name="Uwaga 3" xfId="42260" hidden="1"/>
    <cellStyle name="Uwaga 3" xfId="42248" hidden="1"/>
    <cellStyle name="Uwaga 3" xfId="42247" hidden="1"/>
    <cellStyle name="Uwaga 3" xfId="42245" hidden="1"/>
    <cellStyle name="Uwaga 3" xfId="42233" hidden="1"/>
    <cellStyle name="Uwaga 3" xfId="42232" hidden="1"/>
    <cellStyle name="Uwaga 3" xfId="42230" hidden="1"/>
    <cellStyle name="Uwaga 3" xfId="42218" hidden="1"/>
    <cellStyle name="Uwaga 3" xfId="42217" hidden="1"/>
    <cellStyle name="Uwaga 3" xfId="42215" hidden="1"/>
    <cellStyle name="Uwaga 3" xfId="42203" hidden="1"/>
    <cellStyle name="Uwaga 3" xfId="42202" hidden="1"/>
    <cellStyle name="Uwaga 3" xfId="42200" hidden="1"/>
    <cellStyle name="Uwaga 3" xfId="42188" hidden="1"/>
    <cellStyle name="Uwaga 3" xfId="42187" hidden="1"/>
    <cellStyle name="Uwaga 3" xfId="42185" hidden="1"/>
    <cellStyle name="Uwaga 3" xfId="42173" hidden="1"/>
    <cellStyle name="Uwaga 3" xfId="42172" hidden="1"/>
    <cellStyle name="Uwaga 3" xfId="42170" hidden="1"/>
    <cellStyle name="Uwaga 3" xfId="42158" hidden="1"/>
    <cellStyle name="Uwaga 3" xfId="42157" hidden="1"/>
    <cellStyle name="Uwaga 3" xfId="42155" hidden="1"/>
    <cellStyle name="Uwaga 3" xfId="42143" hidden="1"/>
    <cellStyle name="Uwaga 3" xfId="42142" hidden="1"/>
    <cellStyle name="Uwaga 3" xfId="42140" hidden="1"/>
    <cellStyle name="Uwaga 3" xfId="42128" hidden="1"/>
    <cellStyle name="Uwaga 3" xfId="42127" hidden="1"/>
    <cellStyle name="Uwaga 3" xfId="42125" hidden="1"/>
    <cellStyle name="Uwaga 3" xfId="42113" hidden="1"/>
    <cellStyle name="Uwaga 3" xfId="42112" hidden="1"/>
    <cellStyle name="Uwaga 3" xfId="42110" hidden="1"/>
    <cellStyle name="Uwaga 3" xfId="42098" hidden="1"/>
    <cellStyle name="Uwaga 3" xfId="42097" hidden="1"/>
    <cellStyle name="Uwaga 3" xfId="42095" hidden="1"/>
    <cellStyle name="Uwaga 3" xfId="42083" hidden="1"/>
    <cellStyle name="Uwaga 3" xfId="42082" hidden="1"/>
    <cellStyle name="Uwaga 3" xfId="42080" hidden="1"/>
    <cellStyle name="Uwaga 3" xfId="42068" hidden="1"/>
    <cellStyle name="Uwaga 3" xfId="42067" hidden="1"/>
    <cellStyle name="Uwaga 3" xfId="42065" hidden="1"/>
    <cellStyle name="Uwaga 3" xfId="42053" hidden="1"/>
    <cellStyle name="Uwaga 3" xfId="42052" hidden="1"/>
    <cellStyle name="Uwaga 3" xfId="42050" hidden="1"/>
    <cellStyle name="Uwaga 3" xfId="42038" hidden="1"/>
    <cellStyle name="Uwaga 3" xfId="42037" hidden="1"/>
    <cellStyle name="Uwaga 3" xfId="42035" hidden="1"/>
    <cellStyle name="Uwaga 3" xfId="42023" hidden="1"/>
    <cellStyle name="Uwaga 3" xfId="42022" hidden="1"/>
    <cellStyle name="Uwaga 3" xfId="42020" hidden="1"/>
    <cellStyle name="Uwaga 3" xfId="42008" hidden="1"/>
    <cellStyle name="Uwaga 3" xfId="42007" hidden="1"/>
    <cellStyle name="Uwaga 3" xfId="42005" hidden="1"/>
    <cellStyle name="Uwaga 3" xfId="41993" hidden="1"/>
    <cellStyle name="Uwaga 3" xfId="41992" hidden="1"/>
    <cellStyle name="Uwaga 3" xfId="41990" hidden="1"/>
    <cellStyle name="Uwaga 3" xfId="41978" hidden="1"/>
    <cellStyle name="Uwaga 3" xfId="41976" hidden="1"/>
    <cellStyle name="Uwaga 3" xfId="41973" hidden="1"/>
    <cellStyle name="Uwaga 3" xfId="41963" hidden="1"/>
    <cellStyle name="Uwaga 3" xfId="41961" hidden="1"/>
    <cellStyle name="Uwaga 3" xfId="41958" hidden="1"/>
    <cellStyle name="Uwaga 3" xfId="41948" hidden="1"/>
    <cellStyle name="Uwaga 3" xfId="41946" hidden="1"/>
    <cellStyle name="Uwaga 3" xfId="41943" hidden="1"/>
    <cellStyle name="Uwaga 3" xfId="41933" hidden="1"/>
    <cellStyle name="Uwaga 3" xfId="41931" hidden="1"/>
    <cellStyle name="Uwaga 3" xfId="41928" hidden="1"/>
    <cellStyle name="Uwaga 3" xfId="41918" hidden="1"/>
    <cellStyle name="Uwaga 3" xfId="41916" hidden="1"/>
    <cellStyle name="Uwaga 3" xfId="41913" hidden="1"/>
    <cellStyle name="Uwaga 3" xfId="41903" hidden="1"/>
    <cellStyle name="Uwaga 3" xfId="41901" hidden="1"/>
    <cellStyle name="Uwaga 3" xfId="41897" hidden="1"/>
    <cellStyle name="Uwaga 3" xfId="41888" hidden="1"/>
    <cellStyle name="Uwaga 3" xfId="41885" hidden="1"/>
    <cellStyle name="Uwaga 3" xfId="41881" hidden="1"/>
    <cellStyle name="Uwaga 3" xfId="41873" hidden="1"/>
    <cellStyle name="Uwaga 3" xfId="41871" hidden="1"/>
    <cellStyle name="Uwaga 3" xfId="41867" hidden="1"/>
    <cellStyle name="Uwaga 3" xfId="41858" hidden="1"/>
    <cellStyle name="Uwaga 3" xfId="41856" hidden="1"/>
    <cellStyle name="Uwaga 3" xfId="41853" hidden="1"/>
    <cellStyle name="Uwaga 3" xfId="41843" hidden="1"/>
    <cellStyle name="Uwaga 3" xfId="41841" hidden="1"/>
    <cellStyle name="Uwaga 3" xfId="41836" hidden="1"/>
    <cellStyle name="Uwaga 3" xfId="41828" hidden="1"/>
    <cellStyle name="Uwaga 3" xfId="41826" hidden="1"/>
    <cellStyle name="Uwaga 3" xfId="41821" hidden="1"/>
    <cellStyle name="Uwaga 3" xfId="41813" hidden="1"/>
    <cellStyle name="Uwaga 3" xfId="41811" hidden="1"/>
    <cellStyle name="Uwaga 3" xfId="41806" hidden="1"/>
    <cellStyle name="Uwaga 3" xfId="41798" hidden="1"/>
    <cellStyle name="Uwaga 3" xfId="41796" hidden="1"/>
    <cellStyle name="Uwaga 3" xfId="41792" hidden="1"/>
    <cellStyle name="Uwaga 3" xfId="41783" hidden="1"/>
    <cellStyle name="Uwaga 3" xfId="41780" hidden="1"/>
    <cellStyle name="Uwaga 3" xfId="41775" hidden="1"/>
    <cellStyle name="Uwaga 3" xfId="41768" hidden="1"/>
    <cellStyle name="Uwaga 3" xfId="41764" hidden="1"/>
    <cellStyle name="Uwaga 3" xfId="41759" hidden="1"/>
    <cellStyle name="Uwaga 3" xfId="41753" hidden="1"/>
    <cellStyle name="Uwaga 3" xfId="41749" hidden="1"/>
    <cellStyle name="Uwaga 3" xfId="41744" hidden="1"/>
    <cellStyle name="Uwaga 3" xfId="41738" hidden="1"/>
    <cellStyle name="Uwaga 3" xfId="41735" hidden="1"/>
    <cellStyle name="Uwaga 3" xfId="41731" hidden="1"/>
    <cellStyle name="Uwaga 3" xfId="41722" hidden="1"/>
    <cellStyle name="Uwaga 3" xfId="41717" hidden="1"/>
    <cellStyle name="Uwaga 3" xfId="41712" hidden="1"/>
    <cellStyle name="Uwaga 3" xfId="41707" hidden="1"/>
    <cellStyle name="Uwaga 3" xfId="41702" hidden="1"/>
    <cellStyle name="Uwaga 3" xfId="41697" hidden="1"/>
    <cellStyle name="Uwaga 3" xfId="41692" hidden="1"/>
    <cellStyle name="Uwaga 3" xfId="41687" hidden="1"/>
    <cellStyle name="Uwaga 3" xfId="41682" hidden="1"/>
    <cellStyle name="Uwaga 3" xfId="41678" hidden="1"/>
    <cellStyle name="Uwaga 3" xfId="41673" hidden="1"/>
    <cellStyle name="Uwaga 3" xfId="41668" hidden="1"/>
    <cellStyle name="Uwaga 3" xfId="41663" hidden="1"/>
    <cellStyle name="Uwaga 3" xfId="41659" hidden="1"/>
    <cellStyle name="Uwaga 3" xfId="41655" hidden="1"/>
    <cellStyle name="Uwaga 3" xfId="41648" hidden="1"/>
    <cellStyle name="Uwaga 3" xfId="41644" hidden="1"/>
    <cellStyle name="Uwaga 3" xfId="41639" hidden="1"/>
    <cellStyle name="Uwaga 3" xfId="41633" hidden="1"/>
    <cellStyle name="Uwaga 3" xfId="41629" hidden="1"/>
    <cellStyle name="Uwaga 3" xfId="41624" hidden="1"/>
    <cellStyle name="Uwaga 3" xfId="41618" hidden="1"/>
    <cellStyle name="Uwaga 3" xfId="41614" hidden="1"/>
    <cellStyle name="Uwaga 3" xfId="41610" hidden="1"/>
    <cellStyle name="Uwaga 3" xfId="41603" hidden="1"/>
    <cellStyle name="Uwaga 3" xfId="41599" hidden="1"/>
    <cellStyle name="Uwaga 3" xfId="41595" hidden="1"/>
    <cellStyle name="Uwaga 3" xfId="41556" hidden="1"/>
    <cellStyle name="Uwaga 3" xfId="41555" hidden="1"/>
    <cellStyle name="Uwaga 3" xfId="41554" hidden="1"/>
    <cellStyle name="Uwaga 3" xfId="41547" hidden="1"/>
    <cellStyle name="Uwaga 3" xfId="41546" hidden="1"/>
    <cellStyle name="Uwaga 3" xfId="41545" hidden="1"/>
    <cellStyle name="Uwaga 3" xfId="41538" hidden="1"/>
    <cellStyle name="Uwaga 3" xfId="41537" hidden="1"/>
    <cellStyle name="Uwaga 3" xfId="41536" hidden="1"/>
    <cellStyle name="Uwaga 3" xfId="41529" hidden="1"/>
    <cellStyle name="Uwaga 3" xfId="41528" hidden="1"/>
    <cellStyle name="Uwaga 3" xfId="41527" hidden="1"/>
    <cellStyle name="Uwaga 3" xfId="41520" hidden="1"/>
    <cellStyle name="Uwaga 3" xfId="41519" hidden="1"/>
    <cellStyle name="Uwaga 3" xfId="41517" hidden="1"/>
    <cellStyle name="Uwaga 3" xfId="41512" hidden="1"/>
    <cellStyle name="Uwaga 3" xfId="41509" hidden="1"/>
    <cellStyle name="Uwaga 3" xfId="41507" hidden="1"/>
    <cellStyle name="Uwaga 3" xfId="41503" hidden="1"/>
    <cellStyle name="Uwaga 3" xfId="41500" hidden="1"/>
    <cellStyle name="Uwaga 3" xfId="41498" hidden="1"/>
    <cellStyle name="Uwaga 3" xfId="41494" hidden="1"/>
    <cellStyle name="Uwaga 3" xfId="41491" hidden="1"/>
    <cellStyle name="Uwaga 3" xfId="41489" hidden="1"/>
    <cellStyle name="Uwaga 3" xfId="41485" hidden="1"/>
    <cellStyle name="Uwaga 3" xfId="41483" hidden="1"/>
    <cellStyle name="Uwaga 3" xfId="41482" hidden="1"/>
    <cellStyle name="Uwaga 3" xfId="41476" hidden="1"/>
    <cellStyle name="Uwaga 3" xfId="41474" hidden="1"/>
    <cellStyle name="Uwaga 3" xfId="41471" hidden="1"/>
    <cellStyle name="Uwaga 3" xfId="41467" hidden="1"/>
    <cellStyle name="Uwaga 3" xfId="41464" hidden="1"/>
    <cellStyle name="Uwaga 3" xfId="41462" hidden="1"/>
    <cellStyle name="Uwaga 3" xfId="41458" hidden="1"/>
    <cellStyle name="Uwaga 3" xfId="41455" hidden="1"/>
    <cellStyle name="Uwaga 3" xfId="41453" hidden="1"/>
    <cellStyle name="Uwaga 3" xfId="41449" hidden="1"/>
    <cellStyle name="Uwaga 3" xfId="41447" hidden="1"/>
    <cellStyle name="Uwaga 3" xfId="41446" hidden="1"/>
    <cellStyle name="Uwaga 3" xfId="41440" hidden="1"/>
    <cellStyle name="Uwaga 3" xfId="41437" hidden="1"/>
    <cellStyle name="Uwaga 3" xfId="41435" hidden="1"/>
    <cellStyle name="Uwaga 3" xfId="41431" hidden="1"/>
    <cellStyle name="Uwaga 3" xfId="41428" hidden="1"/>
    <cellStyle name="Uwaga 3" xfId="41426" hidden="1"/>
    <cellStyle name="Uwaga 3" xfId="41422" hidden="1"/>
    <cellStyle name="Uwaga 3" xfId="41419" hidden="1"/>
    <cellStyle name="Uwaga 3" xfId="41417" hidden="1"/>
    <cellStyle name="Uwaga 3" xfId="41413" hidden="1"/>
    <cellStyle name="Uwaga 3" xfId="41411" hidden="1"/>
    <cellStyle name="Uwaga 3" xfId="41410" hidden="1"/>
    <cellStyle name="Uwaga 3" xfId="41403" hidden="1"/>
    <cellStyle name="Uwaga 3" xfId="41400" hidden="1"/>
    <cellStyle name="Uwaga 3" xfId="41398" hidden="1"/>
    <cellStyle name="Uwaga 3" xfId="41394" hidden="1"/>
    <cellStyle name="Uwaga 3" xfId="41391" hidden="1"/>
    <cellStyle name="Uwaga 3" xfId="41389" hidden="1"/>
    <cellStyle name="Uwaga 3" xfId="41385" hidden="1"/>
    <cellStyle name="Uwaga 3" xfId="41382" hidden="1"/>
    <cellStyle name="Uwaga 3" xfId="41380" hidden="1"/>
    <cellStyle name="Uwaga 3" xfId="41377" hidden="1"/>
    <cellStyle name="Uwaga 3" xfId="41375" hidden="1"/>
    <cellStyle name="Uwaga 3" xfId="41374" hidden="1"/>
    <cellStyle name="Uwaga 3" xfId="41368" hidden="1"/>
    <cellStyle name="Uwaga 3" xfId="41366" hidden="1"/>
    <cellStyle name="Uwaga 3" xfId="41364" hidden="1"/>
    <cellStyle name="Uwaga 3" xfId="41359" hidden="1"/>
    <cellStyle name="Uwaga 3" xfId="41357" hidden="1"/>
    <cellStyle name="Uwaga 3" xfId="41355" hidden="1"/>
    <cellStyle name="Uwaga 3" xfId="41350" hidden="1"/>
    <cellStyle name="Uwaga 3" xfId="41348" hidden="1"/>
    <cellStyle name="Uwaga 3" xfId="41346" hidden="1"/>
    <cellStyle name="Uwaga 3" xfId="41341" hidden="1"/>
    <cellStyle name="Uwaga 3" xfId="41339" hidden="1"/>
    <cellStyle name="Uwaga 3" xfId="41338" hidden="1"/>
    <cellStyle name="Uwaga 3" xfId="41331" hidden="1"/>
    <cellStyle name="Uwaga 3" xfId="41328" hidden="1"/>
    <cellStyle name="Uwaga 3" xfId="41326" hidden="1"/>
    <cellStyle name="Uwaga 3" xfId="41322" hidden="1"/>
    <cellStyle name="Uwaga 3" xfId="41319" hidden="1"/>
    <cellStyle name="Uwaga 3" xfId="41317" hidden="1"/>
    <cellStyle name="Uwaga 3" xfId="41313" hidden="1"/>
    <cellStyle name="Uwaga 3" xfId="41310" hidden="1"/>
    <cellStyle name="Uwaga 3" xfId="41308" hidden="1"/>
    <cellStyle name="Uwaga 3" xfId="41305" hidden="1"/>
    <cellStyle name="Uwaga 3" xfId="41303" hidden="1"/>
    <cellStyle name="Uwaga 3" xfId="41301" hidden="1"/>
    <cellStyle name="Uwaga 3" xfId="41295" hidden="1"/>
    <cellStyle name="Uwaga 3" xfId="41292" hidden="1"/>
    <cellStyle name="Uwaga 3" xfId="41290" hidden="1"/>
    <cellStyle name="Uwaga 3" xfId="41286" hidden="1"/>
    <cellStyle name="Uwaga 3" xfId="41283" hidden="1"/>
    <cellStyle name="Uwaga 3" xfId="41281" hidden="1"/>
    <cellStyle name="Uwaga 3" xfId="41277" hidden="1"/>
    <cellStyle name="Uwaga 3" xfId="41274" hidden="1"/>
    <cellStyle name="Uwaga 3" xfId="41272" hidden="1"/>
    <cellStyle name="Uwaga 3" xfId="41270" hidden="1"/>
    <cellStyle name="Uwaga 3" xfId="41268" hidden="1"/>
    <cellStyle name="Uwaga 3" xfId="41266" hidden="1"/>
    <cellStyle name="Uwaga 3" xfId="41261" hidden="1"/>
    <cellStyle name="Uwaga 3" xfId="41259" hidden="1"/>
    <cellStyle name="Uwaga 3" xfId="41256" hidden="1"/>
    <cellStyle name="Uwaga 3" xfId="41252" hidden="1"/>
    <cellStyle name="Uwaga 3" xfId="41249" hidden="1"/>
    <cellStyle name="Uwaga 3" xfId="41246" hidden="1"/>
    <cellStyle name="Uwaga 3" xfId="41243" hidden="1"/>
    <cellStyle name="Uwaga 3" xfId="41241" hidden="1"/>
    <cellStyle name="Uwaga 3" xfId="41238" hidden="1"/>
    <cellStyle name="Uwaga 3" xfId="41234" hidden="1"/>
    <cellStyle name="Uwaga 3" xfId="41232" hidden="1"/>
    <cellStyle name="Uwaga 3" xfId="41229" hidden="1"/>
    <cellStyle name="Uwaga 3" xfId="41224" hidden="1"/>
    <cellStyle name="Uwaga 3" xfId="41221" hidden="1"/>
    <cellStyle name="Uwaga 3" xfId="41218" hidden="1"/>
    <cellStyle name="Uwaga 3" xfId="41214" hidden="1"/>
    <cellStyle name="Uwaga 3" xfId="41211" hidden="1"/>
    <cellStyle name="Uwaga 3" xfId="41209" hidden="1"/>
    <cellStyle name="Uwaga 3" xfId="41206" hidden="1"/>
    <cellStyle name="Uwaga 3" xfId="41203" hidden="1"/>
    <cellStyle name="Uwaga 3" xfId="41200" hidden="1"/>
    <cellStyle name="Uwaga 3" xfId="41198" hidden="1"/>
    <cellStyle name="Uwaga 3" xfId="41196" hidden="1"/>
    <cellStyle name="Uwaga 3" xfId="41193" hidden="1"/>
    <cellStyle name="Uwaga 3" xfId="41188" hidden="1"/>
    <cellStyle name="Uwaga 3" xfId="41185" hidden="1"/>
    <cellStyle name="Uwaga 3" xfId="41182" hidden="1"/>
    <cellStyle name="Uwaga 3" xfId="41179" hidden="1"/>
    <cellStyle name="Uwaga 3" xfId="41176" hidden="1"/>
    <cellStyle name="Uwaga 3" xfId="41173" hidden="1"/>
    <cellStyle name="Uwaga 3" xfId="41170" hidden="1"/>
    <cellStyle name="Uwaga 3" xfId="41167" hidden="1"/>
    <cellStyle name="Uwaga 3" xfId="41164" hidden="1"/>
    <cellStyle name="Uwaga 3" xfId="41162" hidden="1"/>
    <cellStyle name="Uwaga 3" xfId="41160" hidden="1"/>
    <cellStyle name="Uwaga 3" xfId="41157" hidden="1"/>
    <cellStyle name="Uwaga 3" xfId="41152" hidden="1"/>
    <cellStyle name="Uwaga 3" xfId="41149" hidden="1"/>
    <cellStyle name="Uwaga 3" xfId="41146" hidden="1"/>
    <cellStyle name="Uwaga 3" xfId="41143" hidden="1"/>
    <cellStyle name="Uwaga 3" xfId="41140" hidden="1"/>
    <cellStyle name="Uwaga 3" xfId="41137" hidden="1"/>
    <cellStyle name="Uwaga 3" xfId="41134" hidden="1"/>
    <cellStyle name="Uwaga 3" xfId="41131" hidden="1"/>
    <cellStyle name="Uwaga 3" xfId="41128" hidden="1"/>
    <cellStyle name="Uwaga 3" xfId="41126" hidden="1"/>
    <cellStyle name="Uwaga 3" xfId="41124" hidden="1"/>
    <cellStyle name="Uwaga 3" xfId="41121" hidden="1"/>
    <cellStyle name="Uwaga 3" xfId="41115" hidden="1"/>
    <cellStyle name="Uwaga 3" xfId="41112" hidden="1"/>
    <cellStyle name="Uwaga 3" xfId="41110" hidden="1"/>
    <cellStyle name="Uwaga 3" xfId="41106" hidden="1"/>
    <cellStyle name="Uwaga 3" xfId="41103" hidden="1"/>
    <cellStyle name="Uwaga 3" xfId="41101" hidden="1"/>
    <cellStyle name="Uwaga 3" xfId="41097" hidden="1"/>
    <cellStyle name="Uwaga 3" xfId="41094" hidden="1"/>
    <cellStyle name="Uwaga 3" xfId="41092" hidden="1"/>
    <cellStyle name="Uwaga 3" xfId="41090" hidden="1"/>
    <cellStyle name="Uwaga 3" xfId="41087" hidden="1"/>
    <cellStyle name="Uwaga 3" xfId="41084" hidden="1"/>
    <cellStyle name="Uwaga 3" xfId="41081" hidden="1"/>
    <cellStyle name="Uwaga 3" xfId="41079" hidden="1"/>
    <cellStyle name="Uwaga 3" xfId="41077" hidden="1"/>
    <cellStyle name="Uwaga 3" xfId="41072" hidden="1"/>
    <cellStyle name="Uwaga 3" xfId="41070" hidden="1"/>
    <cellStyle name="Uwaga 3" xfId="41067" hidden="1"/>
    <cellStyle name="Uwaga 3" xfId="41063" hidden="1"/>
    <cellStyle name="Uwaga 3" xfId="41061" hidden="1"/>
    <cellStyle name="Uwaga 3" xfId="41058" hidden="1"/>
    <cellStyle name="Uwaga 3" xfId="41054" hidden="1"/>
    <cellStyle name="Uwaga 3" xfId="41052" hidden="1"/>
    <cellStyle name="Uwaga 3" xfId="41049" hidden="1"/>
    <cellStyle name="Uwaga 3" xfId="41045" hidden="1"/>
    <cellStyle name="Uwaga 3" xfId="41043" hidden="1"/>
    <cellStyle name="Uwaga 3" xfId="41041" hidden="1"/>
    <cellStyle name="Uwaga 3" xfId="42561" hidden="1"/>
    <cellStyle name="Uwaga 3" xfId="42562" hidden="1"/>
    <cellStyle name="Uwaga 3" xfId="42564" hidden="1"/>
    <cellStyle name="Uwaga 3" xfId="42576" hidden="1"/>
    <cellStyle name="Uwaga 3" xfId="42577" hidden="1"/>
    <cellStyle name="Uwaga 3" xfId="42582" hidden="1"/>
    <cellStyle name="Uwaga 3" xfId="42591" hidden="1"/>
    <cellStyle name="Uwaga 3" xfId="42592" hidden="1"/>
    <cellStyle name="Uwaga 3" xfId="42597" hidden="1"/>
    <cellStyle name="Uwaga 3" xfId="42606" hidden="1"/>
    <cellStyle name="Uwaga 3" xfId="42607" hidden="1"/>
    <cellStyle name="Uwaga 3" xfId="42608" hidden="1"/>
    <cellStyle name="Uwaga 3" xfId="42621" hidden="1"/>
    <cellStyle name="Uwaga 3" xfId="42626" hidden="1"/>
    <cellStyle name="Uwaga 3" xfId="42631" hidden="1"/>
    <cellStyle name="Uwaga 3" xfId="42641" hidden="1"/>
    <cellStyle name="Uwaga 3" xfId="42646" hidden="1"/>
    <cellStyle name="Uwaga 3" xfId="42650" hidden="1"/>
    <cellStyle name="Uwaga 3" xfId="42657" hidden="1"/>
    <cellStyle name="Uwaga 3" xfId="42662" hidden="1"/>
    <cellStyle name="Uwaga 3" xfId="42665" hidden="1"/>
    <cellStyle name="Uwaga 3" xfId="42671" hidden="1"/>
    <cellStyle name="Uwaga 3" xfId="42676" hidden="1"/>
    <cellStyle name="Uwaga 3" xfId="42680" hidden="1"/>
    <cellStyle name="Uwaga 3" xfId="42681" hidden="1"/>
    <cellStyle name="Uwaga 3" xfId="42682" hidden="1"/>
    <cellStyle name="Uwaga 3" xfId="42686" hidden="1"/>
    <cellStyle name="Uwaga 3" xfId="42698" hidden="1"/>
    <cellStyle name="Uwaga 3" xfId="42703" hidden="1"/>
    <cellStyle name="Uwaga 3" xfId="42708" hidden="1"/>
    <cellStyle name="Uwaga 3" xfId="42713" hidden="1"/>
    <cellStyle name="Uwaga 3" xfId="42718" hidden="1"/>
    <cellStyle name="Uwaga 3" xfId="42723" hidden="1"/>
    <cellStyle name="Uwaga 3" xfId="42727" hidden="1"/>
    <cellStyle name="Uwaga 3" xfId="42731" hidden="1"/>
    <cellStyle name="Uwaga 3" xfId="42736" hidden="1"/>
    <cellStyle name="Uwaga 3" xfId="42741" hidden="1"/>
    <cellStyle name="Uwaga 3" xfId="42742" hidden="1"/>
    <cellStyle name="Uwaga 3" xfId="42744" hidden="1"/>
    <cellStyle name="Uwaga 3" xfId="42757" hidden="1"/>
    <cellStyle name="Uwaga 3" xfId="42761" hidden="1"/>
    <cellStyle name="Uwaga 3" xfId="42766" hidden="1"/>
    <cellStyle name="Uwaga 3" xfId="42773" hidden="1"/>
    <cellStyle name="Uwaga 3" xfId="42777" hidden="1"/>
    <cellStyle name="Uwaga 3" xfId="42782" hidden="1"/>
    <cellStyle name="Uwaga 3" xfId="42787" hidden="1"/>
    <cellStyle name="Uwaga 3" xfId="42790" hidden="1"/>
    <cellStyle name="Uwaga 3" xfId="42795" hidden="1"/>
    <cellStyle name="Uwaga 3" xfId="42801" hidden="1"/>
    <cellStyle name="Uwaga 3" xfId="42802" hidden="1"/>
    <cellStyle name="Uwaga 3" xfId="42805" hidden="1"/>
    <cellStyle name="Uwaga 3" xfId="42818" hidden="1"/>
    <cellStyle name="Uwaga 3" xfId="42822" hidden="1"/>
    <cellStyle name="Uwaga 3" xfId="42827" hidden="1"/>
    <cellStyle name="Uwaga 3" xfId="42834" hidden="1"/>
    <cellStyle name="Uwaga 3" xfId="42839" hidden="1"/>
    <cellStyle name="Uwaga 3" xfId="42843" hidden="1"/>
    <cellStyle name="Uwaga 3" xfId="42848" hidden="1"/>
    <cellStyle name="Uwaga 3" xfId="42852" hidden="1"/>
    <cellStyle name="Uwaga 3" xfId="42857" hidden="1"/>
    <cellStyle name="Uwaga 3" xfId="42861" hidden="1"/>
    <cellStyle name="Uwaga 3" xfId="42862" hidden="1"/>
    <cellStyle name="Uwaga 3" xfId="42864" hidden="1"/>
    <cellStyle name="Uwaga 3" xfId="42876" hidden="1"/>
    <cellStyle name="Uwaga 3" xfId="42877" hidden="1"/>
    <cellStyle name="Uwaga 3" xfId="42879" hidden="1"/>
    <cellStyle name="Uwaga 3" xfId="42891" hidden="1"/>
    <cellStyle name="Uwaga 3" xfId="42893" hidden="1"/>
    <cellStyle name="Uwaga 3" xfId="42896" hidden="1"/>
    <cellStyle name="Uwaga 3" xfId="42906" hidden="1"/>
    <cellStyle name="Uwaga 3" xfId="42907" hidden="1"/>
    <cellStyle name="Uwaga 3" xfId="42909" hidden="1"/>
    <cellStyle name="Uwaga 3" xfId="42921" hidden="1"/>
    <cellStyle name="Uwaga 3" xfId="42922" hidden="1"/>
    <cellStyle name="Uwaga 3" xfId="42923" hidden="1"/>
    <cellStyle name="Uwaga 3" xfId="42937" hidden="1"/>
    <cellStyle name="Uwaga 3" xfId="42940" hidden="1"/>
    <cellStyle name="Uwaga 3" xfId="42944" hidden="1"/>
    <cellStyle name="Uwaga 3" xfId="42952" hidden="1"/>
    <cellStyle name="Uwaga 3" xfId="42955" hidden="1"/>
    <cellStyle name="Uwaga 3" xfId="42959" hidden="1"/>
    <cellStyle name="Uwaga 3" xfId="42967" hidden="1"/>
    <cellStyle name="Uwaga 3" xfId="42970" hidden="1"/>
    <cellStyle name="Uwaga 3" xfId="42974" hidden="1"/>
    <cellStyle name="Uwaga 3" xfId="42981" hidden="1"/>
    <cellStyle name="Uwaga 3" xfId="42982" hidden="1"/>
    <cellStyle name="Uwaga 3" xfId="42984" hidden="1"/>
    <cellStyle name="Uwaga 3" xfId="42997" hidden="1"/>
    <cellStyle name="Uwaga 3" xfId="43000" hidden="1"/>
    <cellStyle name="Uwaga 3" xfId="43003" hidden="1"/>
    <cellStyle name="Uwaga 3" xfId="43012" hidden="1"/>
    <cellStyle name="Uwaga 3" xfId="43015" hidden="1"/>
    <cellStyle name="Uwaga 3" xfId="43019" hidden="1"/>
    <cellStyle name="Uwaga 3" xfId="43027" hidden="1"/>
    <cellStyle name="Uwaga 3" xfId="43029" hidden="1"/>
    <cellStyle name="Uwaga 3" xfId="43032" hidden="1"/>
    <cellStyle name="Uwaga 3" xfId="43041" hidden="1"/>
    <cellStyle name="Uwaga 3" xfId="43042" hidden="1"/>
    <cellStyle name="Uwaga 3" xfId="43043" hidden="1"/>
    <cellStyle name="Uwaga 3" xfId="43056" hidden="1"/>
    <cellStyle name="Uwaga 3" xfId="43057" hidden="1"/>
    <cellStyle name="Uwaga 3" xfId="43059" hidden="1"/>
    <cellStyle name="Uwaga 3" xfId="43071" hidden="1"/>
    <cellStyle name="Uwaga 3" xfId="43072" hidden="1"/>
    <cellStyle name="Uwaga 3" xfId="43074" hidden="1"/>
    <cellStyle name="Uwaga 3" xfId="43086" hidden="1"/>
    <cellStyle name="Uwaga 3" xfId="43087" hidden="1"/>
    <cellStyle name="Uwaga 3" xfId="43089" hidden="1"/>
    <cellStyle name="Uwaga 3" xfId="43101" hidden="1"/>
    <cellStyle name="Uwaga 3" xfId="43102" hidden="1"/>
    <cellStyle name="Uwaga 3" xfId="43103" hidden="1"/>
    <cellStyle name="Uwaga 3" xfId="43117" hidden="1"/>
    <cellStyle name="Uwaga 3" xfId="43119" hidden="1"/>
    <cellStyle name="Uwaga 3" xfId="43122" hidden="1"/>
    <cellStyle name="Uwaga 3" xfId="43132" hidden="1"/>
    <cellStyle name="Uwaga 3" xfId="43135" hidden="1"/>
    <cellStyle name="Uwaga 3" xfId="43138" hidden="1"/>
    <cellStyle name="Uwaga 3" xfId="43147" hidden="1"/>
    <cellStyle name="Uwaga 3" xfId="43149" hidden="1"/>
    <cellStyle name="Uwaga 3" xfId="43152" hidden="1"/>
    <cellStyle name="Uwaga 3" xfId="43161" hidden="1"/>
    <cellStyle name="Uwaga 3" xfId="43162" hidden="1"/>
    <cellStyle name="Uwaga 3" xfId="43163" hidden="1"/>
    <cellStyle name="Uwaga 3" xfId="43176" hidden="1"/>
    <cellStyle name="Uwaga 3" xfId="43178" hidden="1"/>
    <cellStyle name="Uwaga 3" xfId="43180" hidden="1"/>
    <cellStyle name="Uwaga 3" xfId="43191" hidden="1"/>
    <cellStyle name="Uwaga 3" xfId="43193" hidden="1"/>
    <cellStyle name="Uwaga 3" xfId="43195" hidden="1"/>
    <cellStyle name="Uwaga 3" xfId="43206" hidden="1"/>
    <cellStyle name="Uwaga 3" xfId="43208" hidden="1"/>
    <cellStyle name="Uwaga 3" xfId="43210" hidden="1"/>
    <cellStyle name="Uwaga 3" xfId="43221" hidden="1"/>
    <cellStyle name="Uwaga 3" xfId="43222" hidden="1"/>
    <cellStyle name="Uwaga 3" xfId="43223" hidden="1"/>
    <cellStyle name="Uwaga 3" xfId="43236" hidden="1"/>
    <cellStyle name="Uwaga 3" xfId="43238" hidden="1"/>
    <cellStyle name="Uwaga 3" xfId="43240" hidden="1"/>
    <cellStyle name="Uwaga 3" xfId="43251" hidden="1"/>
    <cellStyle name="Uwaga 3" xfId="43253" hidden="1"/>
    <cellStyle name="Uwaga 3" xfId="43255" hidden="1"/>
    <cellStyle name="Uwaga 3" xfId="43266" hidden="1"/>
    <cellStyle name="Uwaga 3" xfId="43268" hidden="1"/>
    <cellStyle name="Uwaga 3" xfId="43269" hidden="1"/>
    <cellStyle name="Uwaga 3" xfId="43281" hidden="1"/>
    <cellStyle name="Uwaga 3" xfId="43282" hidden="1"/>
    <cellStyle name="Uwaga 3" xfId="43283" hidden="1"/>
    <cellStyle name="Uwaga 3" xfId="43296" hidden="1"/>
    <cellStyle name="Uwaga 3" xfId="43298" hidden="1"/>
    <cellStyle name="Uwaga 3" xfId="43300" hidden="1"/>
    <cellStyle name="Uwaga 3" xfId="43311" hidden="1"/>
    <cellStyle name="Uwaga 3" xfId="43313" hidden="1"/>
    <cellStyle name="Uwaga 3" xfId="43315" hidden="1"/>
    <cellStyle name="Uwaga 3" xfId="43326" hidden="1"/>
    <cellStyle name="Uwaga 3" xfId="43328" hidden="1"/>
    <cellStyle name="Uwaga 3" xfId="43330" hidden="1"/>
    <cellStyle name="Uwaga 3" xfId="43341" hidden="1"/>
    <cellStyle name="Uwaga 3" xfId="43342" hidden="1"/>
    <cellStyle name="Uwaga 3" xfId="43344" hidden="1"/>
    <cellStyle name="Uwaga 3" xfId="43355" hidden="1"/>
    <cellStyle name="Uwaga 3" xfId="43357" hidden="1"/>
    <cellStyle name="Uwaga 3" xfId="43358" hidden="1"/>
    <cellStyle name="Uwaga 3" xfId="43367" hidden="1"/>
    <cellStyle name="Uwaga 3" xfId="43370" hidden="1"/>
    <cellStyle name="Uwaga 3" xfId="43372" hidden="1"/>
    <cellStyle name="Uwaga 3" xfId="43383" hidden="1"/>
    <cellStyle name="Uwaga 3" xfId="43385" hidden="1"/>
    <cellStyle name="Uwaga 3" xfId="43387" hidden="1"/>
    <cellStyle name="Uwaga 3" xfId="43399" hidden="1"/>
    <cellStyle name="Uwaga 3" xfId="43401" hidden="1"/>
    <cellStyle name="Uwaga 3" xfId="43403" hidden="1"/>
    <cellStyle name="Uwaga 3" xfId="43411" hidden="1"/>
    <cellStyle name="Uwaga 3" xfId="43413" hidden="1"/>
    <cellStyle name="Uwaga 3" xfId="43416" hidden="1"/>
    <cellStyle name="Uwaga 3" xfId="43406" hidden="1"/>
    <cellStyle name="Uwaga 3" xfId="43405" hidden="1"/>
    <cellStyle name="Uwaga 3" xfId="43404" hidden="1"/>
    <cellStyle name="Uwaga 3" xfId="43391" hidden="1"/>
    <cellStyle name="Uwaga 3" xfId="43390" hidden="1"/>
    <cellStyle name="Uwaga 3" xfId="43389" hidden="1"/>
    <cellStyle name="Uwaga 3" xfId="43376" hidden="1"/>
    <cellStyle name="Uwaga 3" xfId="43375" hidden="1"/>
    <cellStyle name="Uwaga 3" xfId="43374" hidden="1"/>
    <cellStyle name="Uwaga 3" xfId="43361" hidden="1"/>
    <cellStyle name="Uwaga 3" xfId="43360" hidden="1"/>
    <cellStyle name="Uwaga 3" xfId="43359" hidden="1"/>
    <cellStyle name="Uwaga 3" xfId="43346" hidden="1"/>
    <cellStyle name="Uwaga 3" xfId="43345" hidden="1"/>
    <cellStyle name="Uwaga 3" xfId="43343" hidden="1"/>
    <cellStyle name="Uwaga 3" xfId="43332" hidden="1"/>
    <cellStyle name="Uwaga 3" xfId="43329" hidden="1"/>
    <cellStyle name="Uwaga 3" xfId="43327" hidden="1"/>
    <cellStyle name="Uwaga 3" xfId="43317" hidden="1"/>
    <cellStyle name="Uwaga 3" xfId="43314" hidden="1"/>
    <cellStyle name="Uwaga 3" xfId="43312" hidden="1"/>
    <cellStyle name="Uwaga 3" xfId="43302" hidden="1"/>
    <cellStyle name="Uwaga 3" xfId="43299" hidden="1"/>
    <cellStyle name="Uwaga 3" xfId="43297" hidden="1"/>
    <cellStyle name="Uwaga 3" xfId="43287" hidden="1"/>
    <cellStyle name="Uwaga 3" xfId="43285" hidden="1"/>
    <cellStyle name="Uwaga 3" xfId="43284" hidden="1"/>
    <cellStyle name="Uwaga 3" xfId="43272" hidden="1"/>
    <cellStyle name="Uwaga 3" xfId="43270" hidden="1"/>
    <cellStyle name="Uwaga 3" xfId="43267" hidden="1"/>
    <cellStyle name="Uwaga 3" xfId="43257" hidden="1"/>
    <cellStyle name="Uwaga 3" xfId="43254" hidden="1"/>
    <cellStyle name="Uwaga 3" xfId="43252" hidden="1"/>
    <cellStyle name="Uwaga 3" xfId="43242" hidden="1"/>
    <cellStyle name="Uwaga 3" xfId="43239" hidden="1"/>
    <cellStyle name="Uwaga 3" xfId="43237" hidden="1"/>
    <cellStyle name="Uwaga 3" xfId="43227" hidden="1"/>
    <cellStyle name="Uwaga 3" xfId="43225" hidden="1"/>
    <cellStyle name="Uwaga 3" xfId="43224" hidden="1"/>
    <cellStyle name="Uwaga 3" xfId="43212" hidden="1"/>
    <cellStyle name="Uwaga 3" xfId="43209" hidden="1"/>
    <cellStyle name="Uwaga 3" xfId="43207" hidden="1"/>
    <cellStyle name="Uwaga 3" xfId="43197" hidden="1"/>
    <cellStyle name="Uwaga 3" xfId="43194" hidden="1"/>
    <cellStyle name="Uwaga 3" xfId="43192" hidden="1"/>
    <cellStyle name="Uwaga 3" xfId="43182" hidden="1"/>
    <cellStyle name="Uwaga 3" xfId="43179" hidden="1"/>
    <cellStyle name="Uwaga 3" xfId="43177" hidden="1"/>
    <cellStyle name="Uwaga 3" xfId="43167" hidden="1"/>
    <cellStyle name="Uwaga 3" xfId="43165" hidden="1"/>
    <cellStyle name="Uwaga 3" xfId="43164" hidden="1"/>
    <cellStyle name="Uwaga 3" xfId="43151" hidden="1"/>
    <cellStyle name="Uwaga 3" xfId="43148" hidden="1"/>
    <cellStyle name="Uwaga 3" xfId="43146" hidden="1"/>
    <cellStyle name="Uwaga 3" xfId="43136" hidden="1"/>
    <cellStyle name="Uwaga 3" xfId="43133" hidden="1"/>
    <cellStyle name="Uwaga 3" xfId="43131" hidden="1"/>
    <cellStyle name="Uwaga 3" xfId="43121" hidden="1"/>
    <cellStyle name="Uwaga 3" xfId="43118" hidden="1"/>
    <cellStyle name="Uwaga 3" xfId="43116" hidden="1"/>
    <cellStyle name="Uwaga 3" xfId="43107" hidden="1"/>
    <cellStyle name="Uwaga 3" xfId="43105" hidden="1"/>
    <cellStyle name="Uwaga 3" xfId="43104" hidden="1"/>
    <cellStyle name="Uwaga 3" xfId="43092" hidden="1"/>
    <cellStyle name="Uwaga 3" xfId="43090" hidden="1"/>
    <cellStyle name="Uwaga 3" xfId="43088" hidden="1"/>
    <cellStyle name="Uwaga 3" xfId="43077" hidden="1"/>
    <cellStyle name="Uwaga 3" xfId="43075" hidden="1"/>
    <cellStyle name="Uwaga 3" xfId="43073" hidden="1"/>
    <cellStyle name="Uwaga 3" xfId="43062" hidden="1"/>
    <cellStyle name="Uwaga 3" xfId="43060" hidden="1"/>
    <cellStyle name="Uwaga 3" xfId="43058" hidden="1"/>
    <cellStyle name="Uwaga 3" xfId="43047" hidden="1"/>
    <cellStyle name="Uwaga 3" xfId="43045" hidden="1"/>
    <cellStyle name="Uwaga 3" xfId="43044" hidden="1"/>
    <cellStyle name="Uwaga 3" xfId="43031" hidden="1"/>
    <cellStyle name="Uwaga 3" xfId="43028" hidden="1"/>
    <cellStyle name="Uwaga 3" xfId="43026" hidden="1"/>
    <cellStyle name="Uwaga 3" xfId="43016" hidden="1"/>
    <cellStyle name="Uwaga 3" xfId="43013" hidden="1"/>
    <cellStyle name="Uwaga 3" xfId="43011" hidden="1"/>
    <cellStyle name="Uwaga 3" xfId="43001" hidden="1"/>
    <cellStyle name="Uwaga 3" xfId="42998" hidden="1"/>
    <cellStyle name="Uwaga 3" xfId="42996" hidden="1"/>
    <cellStyle name="Uwaga 3" xfId="42987" hidden="1"/>
    <cellStyle name="Uwaga 3" xfId="42985" hidden="1"/>
    <cellStyle name="Uwaga 3" xfId="42983" hidden="1"/>
    <cellStyle name="Uwaga 3" xfId="42971" hidden="1"/>
    <cellStyle name="Uwaga 3" xfId="42968" hidden="1"/>
    <cellStyle name="Uwaga 3" xfId="42966" hidden="1"/>
    <cellStyle name="Uwaga 3" xfId="42956" hidden="1"/>
    <cellStyle name="Uwaga 3" xfId="42953" hidden="1"/>
    <cellStyle name="Uwaga 3" xfId="42951" hidden="1"/>
    <cellStyle name="Uwaga 3" xfId="42941" hidden="1"/>
    <cellStyle name="Uwaga 3" xfId="42938" hidden="1"/>
    <cellStyle name="Uwaga 3" xfId="42936" hidden="1"/>
    <cellStyle name="Uwaga 3" xfId="42929" hidden="1"/>
    <cellStyle name="Uwaga 3" xfId="42926" hidden="1"/>
    <cellStyle name="Uwaga 3" xfId="42924" hidden="1"/>
    <cellStyle name="Uwaga 3" xfId="42914" hidden="1"/>
    <cellStyle name="Uwaga 3" xfId="42911" hidden="1"/>
    <cellStyle name="Uwaga 3" xfId="42908" hidden="1"/>
    <cellStyle name="Uwaga 3" xfId="42899" hidden="1"/>
    <cellStyle name="Uwaga 3" xfId="42895" hidden="1"/>
    <cellStyle name="Uwaga 3" xfId="42892" hidden="1"/>
    <cellStyle name="Uwaga 3" xfId="42884" hidden="1"/>
    <cellStyle name="Uwaga 3" xfId="42881" hidden="1"/>
    <cellStyle name="Uwaga 3" xfId="42878" hidden="1"/>
    <cellStyle name="Uwaga 3" xfId="42869" hidden="1"/>
    <cellStyle name="Uwaga 3" xfId="42866" hidden="1"/>
    <cellStyle name="Uwaga 3" xfId="42863" hidden="1"/>
    <cellStyle name="Uwaga 3" xfId="42853" hidden="1"/>
    <cellStyle name="Uwaga 3" xfId="42849" hidden="1"/>
    <cellStyle name="Uwaga 3" xfId="42846" hidden="1"/>
    <cellStyle name="Uwaga 3" xfId="42837" hidden="1"/>
    <cellStyle name="Uwaga 3" xfId="42833" hidden="1"/>
    <cellStyle name="Uwaga 3" xfId="42831" hidden="1"/>
    <cellStyle name="Uwaga 3" xfId="42823" hidden="1"/>
    <cellStyle name="Uwaga 3" xfId="42819" hidden="1"/>
    <cellStyle name="Uwaga 3" xfId="42816" hidden="1"/>
    <cellStyle name="Uwaga 3" xfId="42809" hidden="1"/>
    <cellStyle name="Uwaga 3" xfId="42806" hidden="1"/>
    <cellStyle name="Uwaga 3" xfId="42803" hidden="1"/>
    <cellStyle name="Uwaga 3" xfId="42794" hidden="1"/>
    <cellStyle name="Uwaga 3" xfId="42789" hidden="1"/>
    <cellStyle name="Uwaga 3" xfId="42786" hidden="1"/>
    <cellStyle name="Uwaga 3" xfId="42779" hidden="1"/>
    <cellStyle name="Uwaga 3" xfId="42774" hidden="1"/>
    <cellStyle name="Uwaga 3" xfId="42771" hidden="1"/>
    <cellStyle name="Uwaga 3" xfId="42764" hidden="1"/>
    <cellStyle name="Uwaga 3" xfId="42759" hidden="1"/>
    <cellStyle name="Uwaga 3" xfId="42756" hidden="1"/>
    <cellStyle name="Uwaga 3" xfId="42750" hidden="1"/>
    <cellStyle name="Uwaga 3" xfId="42746" hidden="1"/>
    <cellStyle name="Uwaga 3" xfId="42743" hidden="1"/>
    <cellStyle name="Uwaga 3" xfId="42735" hidden="1"/>
    <cellStyle name="Uwaga 3" xfId="42730" hidden="1"/>
    <cellStyle name="Uwaga 3" xfId="42726" hidden="1"/>
    <cellStyle name="Uwaga 3" xfId="42720" hidden="1"/>
    <cellStyle name="Uwaga 3" xfId="42715" hidden="1"/>
    <cellStyle name="Uwaga 3" xfId="42711" hidden="1"/>
    <cellStyle name="Uwaga 3" xfId="42705" hidden="1"/>
    <cellStyle name="Uwaga 3" xfId="42700" hidden="1"/>
    <cellStyle name="Uwaga 3" xfId="42696" hidden="1"/>
    <cellStyle name="Uwaga 3" xfId="42691" hidden="1"/>
    <cellStyle name="Uwaga 3" xfId="42687" hidden="1"/>
    <cellStyle name="Uwaga 3" xfId="42683" hidden="1"/>
    <cellStyle name="Uwaga 3" xfId="42675" hidden="1"/>
    <cellStyle name="Uwaga 3" xfId="42670" hidden="1"/>
    <cellStyle name="Uwaga 3" xfId="42666" hidden="1"/>
    <cellStyle name="Uwaga 3" xfId="42660" hidden="1"/>
    <cellStyle name="Uwaga 3" xfId="42655" hidden="1"/>
    <cellStyle name="Uwaga 3" xfId="42651" hidden="1"/>
    <cellStyle name="Uwaga 3" xfId="42645" hidden="1"/>
    <cellStyle name="Uwaga 3" xfId="42640" hidden="1"/>
    <cellStyle name="Uwaga 3" xfId="42636" hidden="1"/>
    <cellStyle name="Uwaga 3" xfId="42632" hidden="1"/>
    <cellStyle name="Uwaga 3" xfId="42627" hidden="1"/>
    <cellStyle name="Uwaga 3" xfId="42622" hidden="1"/>
    <cellStyle name="Uwaga 3" xfId="42617" hidden="1"/>
    <cellStyle name="Uwaga 3" xfId="42613" hidden="1"/>
    <cellStyle name="Uwaga 3" xfId="42609" hidden="1"/>
    <cellStyle name="Uwaga 3" xfId="42602" hidden="1"/>
    <cellStyle name="Uwaga 3" xfId="42598" hidden="1"/>
    <cellStyle name="Uwaga 3" xfId="42593" hidden="1"/>
    <cellStyle name="Uwaga 3" xfId="42587" hidden="1"/>
    <cellStyle name="Uwaga 3" xfId="42583" hidden="1"/>
    <cellStyle name="Uwaga 3" xfId="42578" hidden="1"/>
    <cellStyle name="Uwaga 3" xfId="42572" hidden="1"/>
    <cellStyle name="Uwaga 3" xfId="42568" hidden="1"/>
    <cellStyle name="Uwaga 3" xfId="42563" hidden="1"/>
    <cellStyle name="Uwaga 3" xfId="42557" hidden="1"/>
    <cellStyle name="Uwaga 3" xfId="42553" hidden="1"/>
    <cellStyle name="Uwaga 3" xfId="42549" hidden="1"/>
    <cellStyle name="Uwaga 3" xfId="43409" hidden="1"/>
    <cellStyle name="Uwaga 3" xfId="43408" hidden="1"/>
    <cellStyle name="Uwaga 3" xfId="43407" hidden="1"/>
    <cellStyle name="Uwaga 3" xfId="43394" hidden="1"/>
    <cellStyle name="Uwaga 3" xfId="43393" hidden="1"/>
    <cellStyle name="Uwaga 3" xfId="43392" hidden="1"/>
    <cellStyle name="Uwaga 3" xfId="43379" hidden="1"/>
    <cellStyle name="Uwaga 3" xfId="43378" hidden="1"/>
    <cellStyle name="Uwaga 3" xfId="43377" hidden="1"/>
    <cellStyle name="Uwaga 3" xfId="43364" hidden="1"/>
    <cellStyle name="Uwaga 3" xfId="43363" hidden="1"/>
    <cellStyle name="Uwaga 3" xfId="43362" hidden="1"/>
    <cellStyle name="Uwaga 3" xfId="43349" hidden="1"/>
    <cellStyle name="Uwaga 3" xfId="43348" hidden="1"/>
    <cellStyle name="Uwaga 3" xfId="43347" hidden="1"/>
    <cellStyle name="Uwaga 3" xfId="43335" hidden="1"/>
    <cellStyle name="Uwaga 3" xfId="43333" hidden="1"/>
    <cellStyle name="Uwaga 3" xfId="43331" hidden="1"/>
    <cellStyle name="Uwaga 3" xfId="43320" hidden="1"/>
    <cellStyle name="Uwaga 3" xfId="43318" hidden="1"/>
    <cellStyle name="Uwaga 3" xfId="43316" hidden="1"/>
    <cellStyle name="Uwaga 3" xfId="43305" hidden="1"/>
    <cellStyle name="Uwaga 3" xfId="43303" hidden="1"/>
    <cellStyle name="Uwaga 3" xfId="43301" hidden="1"/>
    <cellStyle name="Uwaga 3" xfId="43290" hidden="1"/>
    <cellStyle name="Uwaga 3" xfId="43288" hidden="1"/>
    <cellStyle name="Uwaga 3" xfId="43286" hidden="1"/>
    <cellStyle name="Uwaga 3" xfId="43275" hidden="1"/>
    <cellStyle name="Uwaga 3" xfId="43273" hidden="1"/>
    <cellStyle name="Uwaga 3" xfId="43271" hidden="1"/>
    <cellStyle name="Uwaga 3" xfId="43260" hidden="1"/>
    <cellStyle name="Uwaga 3" xfId="43258" hidden="1"/>
    <cellStyle name="Uwaga 3" xfId="43256" hidden="1"/>
    <cellStyle name="Uwaga 3" xfId="43245" hidden="1"/>
    <cellStyle name="Uwaga 3" xfId="43243" hidden="1"/>
    <cellStyle name="Uwaga 3" xfId="43241" hidden="1"/>
    <cellStyle name="Uwaga 3" xfId="43230" hidden="1"/>
    <cellStyle name="Uwaga 3" xfId="43228" hidden="1"/>
    <cellStyle name="Uwaga 3" xfId="43226" hidden="1"/>
    <cellStyle name="Uwaga 3" xfId="43215" hidden="1"/>
    <cellStyle name="Uwaga 3" xfId="43213" hidden="1"/>
    <cellStyle name="Uwaga 3" xfId="43211" hidden="1"/>
    <cellStyle name="Uwaga 3" xfId="43200" hidden="1"/>
    <cellStyle name="Uwaga 3" xfId="43198" hidden="1"/>
    <cellStyle name="Uwaga 3" xfId="43196" hidden="1"/>
    <cellStyle name="Uwaga 3" xfId="43185" hidden="1"/>
    <cellStyle name="Uwaga 3" xfId="43183" hidden="1"/>
    <cellStyle name="Uwaga 3" xfId="43181" hidden="1"/>
    <cellStyle name="Uwaga 3" xfId="43170" hidden="1"/>
    <cellStyle name="Uwaga 3" xfId="43168" hidden="1"/>
    <cellStyle name="Uwaga 3" xfId="43166" hidden="1"/>
    <cellStyle name="Uwaga 3" xfId="43155" hidden="1"/>
    <cellStyle name="Uwaga 3" xfId="43153" hidden="1"/>
    <cellStyle name="Uwaga 3" xfId="43150" hidden="1"/>
    <cellStyle name="Uwaga 3" xfId="43140" hidden="1"/>
    <cellStyle name="Uwaga 3" xfId="43137" hidden="1"/>
    <cellStyle name="Uwaga 3" xfId="43134" hidden="1"/>
    <cellStyle name="Uwaga 3" xfId="43125" hidden="1"/>
    <cellStyle name="Uwaga 3" xfId="43123" hidden="1"/>
    <cellStyle name="Uwaga 3" xfId="43120" hidden="1"/>
    <cellStyle name="Uwaga 3" xfId="43110" hidden="1"/>
    <cellStyle name="Uwaga 3" xfId="43108" hidden="1"/>
    <cellStyle name="Uwaga 3" xfId="43106" hidden="1"/>
    <cellStyle name="Uwaga 3" xfId="43095" hidden="1"/>
    <cellStyle name="Uwaga 3" xfId="43093" hidden="1"/>
    <cellStyle name="Uwaga 3" xfId="43091" hidden="1"/>
    <cellStyle name="Uwaga 3" xfId="43080" hidden="1"/>
    <cellStyle name="Uwaga 3" xfId="43078" hidden="1"/>
    <cellStyle name="Uwaga 3" xfId="43076" hidden="1"/>
    <cellStyle name="Uwaga 3" xfId="43065" hidden="1"/>
    <cellStyle name="Uwaga 3" xfId="43063" hidden="1"/>
    <cellStyle name="Uwaga 3" xfId="43061" hidden="1"/>
    <cellStyle name="Uwaga 3" xfId="43050" hidden="1"/>
    <cellStyle name="Uwaga 3" xfId="43048" hidden="1"/>
    <cellStyle name="Uwaga 3" xfId="43046" hidden="1"/>
    <cellStyle name="Uwaga 3" xfId="43035" hidden="1"/>
    <cellStyle name="Uwaga 3" xfId="43033" hidden="1"/>
    <cellStyle name="Uwaga 3" xfId="43030" hidden="1"/>
    <cellStyle name="Uwaga 3" xfId="43020" hidden="1"/>
    <cellStyle name="Uwaga 3" xfId="43017" hidden="1"/>
    <cellStyle name="Uwaga 3" xfId="43014" hidden="1"/>
    <cellStyle name="Uwaga 3" xfId="43005" hidden="1"/>
    <cellStyle name="Uwaga 3" xfId="43002" hidden="1"/>
    <cellStyle name="Uwaga 3" xfId="42999" hidden="1"/>
    <cellStyle name="Uwaga 3" xfId="42990" hidden="1"/>
    <cellStyle name="Uwaga 3" xfId="42988" hidden="1"/>
    <cellStyle name="Uwaga 3" xfId="42986" hidden="1"/>
    <cellStyle name="Uwaga 3" xfId="42975" hidden="1"/>
    <cellStyle name="Uwaga 3" xfId="42972" hidden="1"/>
    <cellStyle name="Uwaga 3" xfId="42969" hidden="1"/>
    <cellStyle name="Uwaga 3" xfId="42960" hidden="1"/>
    <cellStyle name="Uwaga 3" xfId="42957" hidden="1"/>
    <cellStyle name="Uwaga 3" xfId="42954" hidden="1"/>
    <cellStyle name="Uwaga 3" xfId="42945" hidden="1"/>
    <cellStyle name="Uwaga 3" xfId="42942" hidden="1"/>
    <cellStyle name="Uwaga 3" xfId="42939" hidden="1"/>
    <cellStyle name="Uwaga 3" xfId="42932" hidden="1"/>
    <cellStyle name="Uwaga 3" xfId="42928" hidden="1"/>
    <cellStyle name="Uwaga 3" xfId="42925" hidden="1"/>
    <cellStyle name="Uwaga 3" xfId="42917" hidden="1"/>
    <cellStyle name="Uwaga 3" xfId="42913" hidden="1"/>
    <cellStyle name="Uwaga 3" xfId="42910" hidden="1"/>
    <cellStyle name="Uwaga 3" xfId="42902" hidden="1"/>
    <cellStyle name="Uwaga 3" xfId="42898" hidden="1"/>
    <cellStyle name="Uwaga 3" xfId="42894" hidden="1"/>
    <cellStyle name="Uwaga 3" xfId="42887" hidden="1"/>
    <cellStyle name="Uwaga 3" xfId="42883" hidden="1"/>
    <cellStyle name="Uwaga 3" xfId="42880" hidden="1"/>
    <cellStyle name="Uwaga 3" xfId="42872" hidden="1"/>
    <cellStyle name="Uwaga 3" xfId="42868" hidden="1"/>
    <cellStyle name="Uwaga 3" xfId="42865" hidden="1"/>
    <cellStyle name="Uwaga 3" xfId="42856" hidden="1"/>
    <cellStyle name="Uwaga 3" xfId="42851" hidden="1"/>
    <cellStyle name="Uwaga 3" xfId="42847" hidden="1"/>
    <cellStyle name="Uwaga 3" xfId="42841" hidden="1"/>
    <cellStyle name="Uwaga 3" xfId="42836" hidden="1"/>
    <cellStyle name="Uwaga 3" xfId="42832" hidden="1"/>
    <cellStyle name="Uwaga 3" xfId="42826" hidden="1"/>
    <cellStyle name="Uwaga 3" xfId="42821" hidden="1"/>
    <cellStyle name="Uwaga 3" xfId="42817" hidden="1"/>
    <cellStyle name="Uwaga 3" xfId="42812" hidden="1"/>
    <cellStyle name="Uwaga 3" xfId="42808" hidden="1"/>
    <cellStyle name="Uwaga 3" xfId="42804" hidden="1"/>
    <cellStyle name="Uwaga 3" xfId="42797" hidden="1"/>
    <cellStyle name="Uwaga 3" xfId="42792" hidden="1"/>
    <cellStyle name="Uwaga 3" xfId="42788" hidden="1"/>
    <cellStyle name="Uwaga 3" xfId="42781" hidden="1"/>
    <cellStyle name="Uwaga 3" xfId="42776" hidden="1"/>
    <cellStyle name="Uwaga 3" xfId="42772" hidden="1"/>
    <cellStyle name="Uwaga 3" xfId="42767" hidden="1"/>
    <cellStyle name="Uwaga 3" xfId="42762" hidden="1"/>
    <cellStyle name="Uwaga 3" xfId="42758" hidden="1"/>
    <cellStyle name="Uwaga 3" xfId="42752" hidden="1"/>
    <cellStyle name="Uwaga 3" xfId="42748" hidden="1"/>
    <cellStyle name="Uwaga 3" xfId="42745" hidden="1"/>
    <cellStyle name="Uwaga 3" xfId="42738" hidden="1"/>
    <cellStyle name="Uwaga 3" xfId="42733" hidden="1"/>
    <cellStyle name="Uwaga 3" xfId="42728" hidden="1"/>
    <cellStyle name="Uwaga 3" xfId="42722" hidden="1"/>
    <cellStyle name="Uwaga 3" xfId="42717" hidden="1"/>
    <cellStyle name="Uwaga 3" xfId="42712" hidden="1"/>
    <cellStyle name="Uwaga 3" xfId="42707" hidden="1"/>
    <cellStyle name="Uwaga 3" xfId="42702" hidden="1"/>
    <cellStyle name="Uwaga 3" xfId="42697" hidden="1"/>
    <cellStyle name="Uwaga 3" xfId="42693" hidden="1"/>
    <cellStyle name="Uwaga 3" xfId="42689" hidden="1"/>
    <cellStyle name="Uwaga 3" xfId="42684" hidden="1"/>
    <cellStyle name="Uwaga 3" xfId="42677" hidden="1"/>
    <cellStyle name="Uwaga 3" xfId="42672" hidden="1"/>
    <cellStyle name="Uwaga 3" xfId="42667" hidden="1"/>
    <cellStyle name="Uwaga 3" xfId="42661" hidden="1"/>
    <cellStyle name="Uwaga 3" xfId="42656" hidden="1"/>
    <cellStyle name="Uwaga 3" xfId="42652" hidden="1"/>
    <cellStyle name="Uwaga 3" xfId="42647" hidden="1"/>
    <cellStyle name="Uwaga 3" xfId="42642" hidden="1"/>
    <cellStyle name="Uwaga 3" xfId="42637" hidden="1"/>
    <cellStyle name="Uwaga 3" xfId="42633" hidden="1"/>
    <cellStyle name="Uwaga 3" xfId="42628" hidden="1"/>
    <cellStyle name="Uwaga 3" xfId="42623" hidden="1"/>
    <cellStyle name="Uwaga 3" xfId="42618" hidden="1"/>
    <cellStyle name="Uwaga 3" xfId="42614" hidden="1"/>
    <cellStyle name="Uwaga 3" xfId="42610" hidden="1"/>
    <cellStyle name="Uwaga 3" xfId="42603" hidden="1"/>
    <cellStyle name="Uwaga 3" xfId="42599" hidden="1"/>
    <cellStyle name="Uwaga 3" xfId="42594" hidden="1"/>
    <cellStyle name="Uwaga 3" xfId="42588" hidden="1"/>
    <cellStyle name="Uwaga 3" xfId="42584" hidden="1"/>
    <cellStyle name="Uwaga 3" xfId="42579" hidden="1"/>
    <cellStyle name="Uwaga 3" xfId="42573" hidden="1"/>
    <cellStyle name="Uwaga 3" xfId="42569" hidden="1"/>
    <cellStyle name="Uwaga 3" xfId="42565" hidden="1"/>
    <cellStyle name="Uwaga 3" xfId="42558" hidden="1"/>
    <cellStyle name="Uwaga 3" xfId="42554" hidden="1"/>
    <cellStyle name="Uwaga 3" xfId="42550" hidden="1"/>
    <cellStyle name="Uwaga 3" xfId="43414" hidden="1"/>
    <cellStyle name="Uwaga 3" xfId="43412" hidden="1"/>
    <cellStyle name="Uwaga 3" xfId="43410" hidden="1"/>
    <cellStyle name="Uwaga 3" xfId="43397" hidden="1"/>
    <cellStyle name="Uwaga 3" xfId="43396" hidden="1"/>
    <cellStyle name="Uwaga 3" xfId="43395" hidden="1"/>
    <cellStyle name="Uwaga 3" xfId="43382" hidden="1"/>
    <cellStyle name="Uwaga 3" xfId="43381" hidden="1"/>
    <cellStyle name="Uwaga 3" xfId="43380" hidden="1"/>
    <cellStyle name="Uwaga 3" xfId="43368" hidden="1"/>
    <cellStyle name="Uwaga 3" xfId="43366" hidden="1"/>
    <cellStyle name="Uwaga 3" xfId="43365" hidden="1"/>
    <cellStyle name="Uwaga 3" xfId="43352" hidden="1"/>
    <cellStyle name="Uwaga 3" xfId="43351" hidden="1"/>
    <cellStyle name="Uwaga 3" xfId="43350" hidden="1"/>
    <cellStyle name="Uwaga 3" xfId="43338" hidden="1"/>
    <cellStyle name="Uwaga 3" xfId="43336" hidden="1"/>
    <cellStyle name="Uwaga 3" xfId="43334" hidden="1"/>
    <cellStyle name="Uwaga 3" xfId="43323" hidden="1"/>
    <cellStyle name="Uwaga 3" xfId="43321" hidden="1"/>
    <cellStyle name="Uwaga 3" xfId="43319" hidden="1"/>
    <cellStyle name="Uwaga 3" xfId="43308" hidden="1"/>
    <cellStyle name="Uwaga 3" xfId="43306" hidden="1"/>
    <cellStyle name="Uwaga 3" xfId="43304" hidden="1"/>
    <cellStyle name="Uwaga 3" xfId="43293" hidden="1"/>
    <cellStyle name="Uwaga 3" xfId="43291" hidden="1"/>
    <cellStyle name="Uwaga 3" xfId="43289" hidden="1"/>
    <cellStyle name="Uwaga 3" xfId="43278" hidden="1"/>
    <cellStyle name="Uwaga 3" xfId="43276" hidden="1"/>
    <cellStyle name="Uwaga 3" xfId="43274" hidden="1"/>
    <cellStyle name="Uwaga 3" xfId="43263" hidden="1"/>
    <cellStyle name="Uwaga 3" xfId="43261" hidden="1"/>
    <cellStyle name="Uwaga 3" xfId="43259" hidden="1"/>
    <cellStyle name="Uwaga 3" xfId="43248" hidden="1"/>
    <cellStyle name="Uwaga 3" xfId="43246" hidden="1"/>
    <cellStyle name="Uwaga 3" xfId="43244" hidden="1"/>
    <cellStyle name="Uwaga 3" xfId="43233" hidden="1"/>
    <cellStyle name="Uwaga 3" xfId="43231" hidden="1"/>
    <cellStyle name="Uwaga 3" xfId="43229" hidden="1"/>
    <cellStyle name="Uwaga 3" xfId="43218" hidden="1"/>
    <cellStyle name="Uwaga 3" xfId="43216" hidden="1"/>
    <cellStyle name="Uwaga 3" xfId="43214" hidden="1"/>
    <cellStyle name="Uwaga 3" xfId="43203" hidden="1"/>
    <cellStyle name="Uwaga 3" xfId="43201" hidden="1"/>
    <cellStyle name="Uwaga 3" xfId="43199" hidden="1"/>
    <cellStyle name="Uwaga 3" xfId="43188" hidden="1"/>
    <cellStyle name="Uwaga 3" xfId="43186" hidden="1"/>
    <cellStyle name="Uwaga 3" xfId="43184" hidden="1"/>
    <cellStyle name="Uwaga 3" xfId="43173" hidden="1"/>
    <cellStyle name="Uwaga 3" xfId="43171" hidden="1"/>
    <cellStyle name="Uwaga 3" xfId="43169" hidden="1"/>
    <cellStyle name="Uwaga 3" xfId="43158" hidden="1"/>
    <cellStyle name="Uwaga 3" xfId="43156" hidden="1"/>
    <cellStyle name="Uwaga 3" xfId="43154" hidden="1"/>
    <cellStyle name="Uwaga 3" xfId="43143" hidden="1"/>
    <cellStyle name="Uwaga 3" xfId="43141" hidden="1"/>
    <cellStyle name="Uwaga 3" xfId="43139" hidden="1"/>
    <cellStyle name="Uwaga 3" xfId="43128" hidden="1"/>
    <cellStyle name="Uwaga 3" xfId="43126" hidden="1"/>
    <cellStyle name="Uwaga 3" xfId="43124" hidden="1"/>
    <cellStyle name="Uwaga 3" xfId="43113" hidden="1"/>
    <cellStyle name="Uwaga 3" xfId="43111" hidden="1"/>
    <cellStyle name="Uwaga 3" xfId="43109" hidden="1"/>
    <cellStyle name="Uwaga 3" xfId="43098" hidden="1"/>
    <cellStyle name="Uwaga 3" xfId="43096" hidden="1"/>
    <cellStyle name="Uwaga 3" xfId="43094" hidden="1"/>
    <cellStyle name="Uwaga 3" xfId="43083" hidden="1"/>
    <cellStyle name="Uwaga 3" xfId="43081" hidden="1"/>
    <cellStyle name="Uwaga 3" xfId="43079" hidden="1"/>
    <cellStyle name="Uwaga 3" xfId="43068" hidden="1"/>
    <cellStyle name="Uwaga 3" xfId="43066" hidden="1"/>
    <cellStyle name="Uwaga 3" xfId="43064" hidden="1"/>
    <cellStyle name="Uwaga 3" xfId="43053" hidden="1"/>
    <cellStyle name="Uwaga 3" xfId="43051" hidden="1"/>
    <cellStyle name="Uwaga 3" xfId="43049" hidden="1"/>
    <cellStyle name="Uwaga 3" xfId="43038" hidden="1"/>
    <cellStyle name="Uwaga 3" xfId="43036" hidden="1"/>
    <cellStyle name="Uwaga 3" xfId="43034" hidden="1"/>
    <cellStyle name="Uwaga 3" xfId="43023" hidden="1"/>
    <cellStyle name="Uwaga 3" xfId="43021" hidden="1"/>
    <cellStyle name="Uwaga 3" xfId="43018" hidden="1"/>
    <cellStyle name="Uwaga 3" xfId="43008" hidden="1"/>
    <cellStyle name="Uwaga 3" xfId="43006" hidden="1"/>
    <cellStyle name="Uwaga 3" xfId="43004" hidden="1"/>
    <cellStyle name="Uwaga 3" xfId="42993" hidden="1"/>
    <cellStyle name="Uwaga 3" xfId="42991" hidden="1"/>
    <cellStyle name="Uwaga 3" xfId="42989" hidden="1"/>
    <cellStyle name="Uwaga 3" xfId="42978" hidden="1"/>
    <cellStyle name="Uwaga 3" xfId="42976" hidden="1"/>
    <cellStyle name="Uwaga 3" xfId="42973" hidden="1"/>
    <cellStyle name="Uwaga 3" xfId="42963" hidden="1"/>
    <cellStyle name="Uwaga 3" xfId="42961" hidden="1"/>
    <cellStyle name="Uwaga 3" xfId="42958" hidden="1"/>
    <cellStyle name="Uwaga 3" xfId="42948" hidden="1"/>
    <cellStyle name="Uwaga 3" xfId="42946" hidden="1"/>
    <cellStyle name="Uwaga 3" xfId="42943" hidden="1"/>
    <cellStyle name="Uwaga 3" xfId="42934" hidden="1"/>
    <cellStyle name="Uwaga 3" xfId="42931" hidden="1"/>
    <cellStyle name="Uwaga 3" xfId="42927" hidden="1"/>
    <cellStyle name="Uwaga 3" xfId="42919" hidden="1"/>
    <cellStyle name="Uwaga 3" xfId="42916" hidden="1"/>
    <cellStyle name="Uwaga 3" xfId="42912" hidden="1"/>
    <cellStyle name="Uwaga 3" xfId="42904" hidden="1"/>
    <cellStyle name="Uwaga 3" xfId="42901" hidden="1"/>
    <cellStyle name="Uwaga 3" xfId="42897" hidden="1"/>
    <cellStyle name="Uwaga 3" xfId="42889" hidden="1"/>
    <cellStyle name="Uwaga 3" xfId="42886" hidden="1"/>
    <cellStyle name="Uwaga 3" xfId="42882" hidden="1"/>
    <cellStyle name="Uwaga 3" xfId="42874" hidden="1"/>
    <cellStyle name="Uwaga 3" xfId="42871" hidden="1"/>
    <cellStyle name="Uwaga 3" xfId="42867" hidden="1"/>
    <cellStyle name="Uwaga 3" xfId="42859" hidden="1"/>
    <cellStyle name="Uwaga 3" xfId="42855" hidden="1"/>
    <cellStyle name="Uwaga 3" xfId="42850" hidden="1"/>
    <cellStyle name="Uwaga 3" xfId="42844" hidden="1"/>
    <cellStyle name="Uwaga 3" xfId="42840" hidden="1"/>
    <cellStyle name="Uwaga 3" xfId="42835" hidden="1"/>
    <cellStyle name="Uwaga 3" xfId="42829" hidden="1"/>
    <cellStyle name="Uwaga 3" xfId="42825" hidden="1"/>
    <cellStyle name="Uwaga 3" xfId="42820" hidden="1"/>
    <cellStyle name="Uwaga 3" xfId="42814" hidden="1"/>
    <cellStyle name="Uwaga 3" xfId="42811" hidden="1"/>
    <cellStyle name="Uwaga 3" xfId="42807" hidden="1"/>
    <cellStyle name="Uwaga 3" xfId="42799" hidden="1"/>
    <cellStyle name="Uwaga 3" xfId="42796" hidden="1"/>
    <cellStyle name="Uwaga 3" xfId="42791" hidden="1"/>
    <cellStyle name="Uwaga 3" xfId="42784" hidden="1"/>
    <cellStyle name="Uwaga 3" xfId="42780" hidden="1"/>
    <cellStyle name="Uwaga 3" xfId="42775" hidden="1"/>
    <cellStyle name="Uwaga 3" xfId="42769" hidden="1"/>
    <cellStyle name="Uwaga 3" xfId="42765" hidden="1"/>
    <cellStyle name="Uwaga 3" xfId="42760" hidden="1"/>
    <cellStyle name="Uwaga 3" xfId="42754" hidden="1"/>
    <cellStyle name="Uwaga 3" xfId="42751" hidden="1"/>
    <cellStyle name="Uwaga 3" xfId="42747" hidden="1"/>
    <cellStyle name="Uwaga 3" xfId="42739" hidden="1"/>
    <cellStyle name="Uwaga 3" xfId="42734" hidden="1"/>
    <cellStyle name="Uwaga 3" xfId="42729" hidden="1"/>
    <cellStyle name="Uwaga 3" xfId="42724" hidden="1"/>
    <cellStyle name="Uwaga 3" xfId="42719" hidden="1"/>
    <cellStyle name="Uwaga 3" xfId="42714" hidden="1"/>
    <cellStyle name="Uwaga 3" xfId="42709" hidden="1"/>
    <cellStyle name="Uwaga 3" xfId="42704" hidden="1"/>
    <cellStyle name="Uwaga 3" xfId="42699" hidden="1"/>
    <cellStyle name="Uwaga 3" xfId="42694" hidden="1"/>
    <cellStyle name="Uwaga 3" xfId="42690" hidden="1"/>
    <cellStyle name="Uwaga 3" xfId="42685" hidden="1"/>
    <cellStyle name="Uwaga 3" xfId="42678" hidden="1"/>
    <cellStyle name="Uwaga 3" xfId="42673" hidden="1"/>
    <cellStyle name="Uwaga 3" xfId="42668" hidden="1"/>
    <cellStyle name="Uwaga 3" xfId="42663" hidden="1"/>
    <cellStyle name="Uwaga 3" xfId="42658" hidden="1"/>
    <cellStyle name="Uwaga 3" xfId="42653" hidden="1"/>
    <cellStyle name="Uwaga 3" xfId="42648" hidden="1"/>
    <cellStyle name="Uwaga 3" xfId="42643" hidden="1"/>
    <cellStyle name="Uwaga 3" xfId="42638" hidden="1"/>
    <cellStyle name="Uwaga 3" xfId="42634" hidden="1"/>
    <cellStyle name="Uwaga 3" xfId="42629" hidden="1"/>
    <cellStyle name="Uwaga 3" xfId="42624" hidden="1"/>
    <cellStyle name="Uwaga 3" xfId="42619" hidden="1"/>
    <cellStyle name="Uwaga 3" xfId="42615" hidden="1"/>
    <cellStyle name="Uwaga 3" xfId="42611" hidden="1"/>
    <cellStyle name="Uwaga 3" xfId="42604" hidden="1"/>
    <cellStyle name="Uwaga 3" xfId="42600" hidden="1"/>
    <cellStyle name="Uwaga 3" xfId="42595" hidden="1"/>
    <cellStyle name="Uwaga 3" xfId="42589" hidden="1"/>
    <cellStyle name="Uwaga 3" xfId="42585" hidden="1"/>
    <cellStyle name="Uwaga 3" xfId="42580" hidden="1"/>
    <cellStyle name="Uwaga 3" xfId="42574" hidden="1"/>
    <cellStyle name="Uwaga 3" xfId="42570" hidden="1"/>
    <cellStyle name="Uwaga 3" xfId="42566" hidden="1"/>
    <cellStyle name="Uwaga 3" xfId="42559" hidden="1"/>
    <cellStyle name="Uwaga 3" xfId="42555" hidden="1"/>
    <cellStyle name="Uwaga 3" xfId="42551" hidden="1"/>
    <cellStyle name="Uwaga 3" xfId="43418" hidden="1"/>
    <cellStyle name="Uwaga 3" xfId="43417" hidden="1"/>
    <cellStyle name="Uwaga 3" xfId="43415" hidden="1"/>
    <cellStyle name="Uwaga 3" xfId="43402" hidden="1"/>
    <cellStyle name="Uwaga 3" xfId="43400" hidden="1"/>
    <cellStyle name="Uwaga 3" xfId="43398" hidden="1"/>
    <cellStyle name="Uwaga 3" xfId="43388" hidden="1"/>
    <cellStyle name="Uwaga 3" xfId="43386" hidden="1"/>
    <cellStyle name="Uwaga 3" xfId="43384" hidden="1"/>
    <cellStyle name="Uwaga 3" xfId="43373" hidden="1"/>
    <cellStyle name="Uwaga 3" xfId="43371" hidden="1"/>
    <cellStyle name="Uwaga 3" xfId="43369" hidden="1"/>
    <cellStyle name="Uwaga 3" xfId="43356" hidden="1"/>
    <cellStyle name="Uwaga 3" xfId="43354" hidden="1"/>
    <cellStyle name="Uwaga 3" xfId="43353" hidden="1"/>
    <cellStyle name="Uwaga 3" xfId="43340" hidden="1"/>
    <cellStyle name="Uwaga 3" xfId="43339" hidden="1"/>
    <cellStyle name="Uwaga 3" xfId="43337" hidden="1"/>
    <cellStyle name="Uwaga 3" xfId="43325" hidden="1"/>
    <cellStyle name="Uwaga 3" xfId="43324" hidden="1"/>
    <cellStyle name="Uwaga 3" xfId="43322" hidden="1"/>
    <cellStyle name="Uwaga 3" xfId="43310" hidden="1"/>
    <cellStyle name="Uwaga 3" xfId="43309" hidden="1"/>
    <cellStyle name="Uwaga 3" xfId="43307" hidden="1"/>
    <cellStyle name="Uwaga 3" xfId="43295" hidden="1"/>
    <cellStyle name="Uwaga 3" xfId="43294" hidden="1"/>
    <cellStyle name="Uwaga 3" xfId="43292" hidden="1"/>
    <cellStyle name="Uwaga 3" xfId="43280" hidden="1"/>
    <cellStyle name="Uwaga 3" xfId="43279" hidden="1"/>
    <cellStyle name="Uwaga 3" xfId="43277" hidden="1"/>
    <cellStyle name="Uwaga 3" xfId="43265" hidden="1"/>
    <cellStyle name="Uwaga 3" xfId="43264" hidden="1"/>
    <cellStyle name="Uwaga 3" xfId="43262" hidden="1"/>
    <cellStyle name="Uwaga 3" xfId="43250" hidden="1"/>
    <cellStyle name="Uwaga 3" xfId="43249" hidden="1"/>
    <cellStyle name="Uwaga 3" xfId="43247" hidden="1"/>
    <cellStyle name="Uwaga 3" xfId="43235" hidden="1"/>
    <cellStyle name="Uwaga 3" xfId="43234" hidden="1"/>
    <cellStyle name="Uwaga 3" xfId="43232" hidden="1"/>
    <cellStyle name="Uwaga 3" xfId="43220" hidden="1"/>
    <cellStyle name="Uwaga 3" xfId="43219" hidden="1"/>
    <cellStyle name="Uwaga 3" xfId="43217" hidden="1"/>
    <cellStyle name="Uwaga 3" xfId="43205" hidden="1"/>
    <cellStyle name="Uwaga 3" xfId="43204" hidden="1"/>
    <cellStyle name="Uwaga 3" xfId="43202" hidden="1"/>
    <cellStyle name="Uwaga 3" xfId="43190" hidden="1"/>
    <cellStyle name="Uwaga 3" xfId="43189" hidden="1"/>
    <cellStyle name="Uwaga 3" xfId="43187" hidden="1"/>
    <cellStyle name="Uwaga 3" xfId="43175" hidden="1"/>
    <cellStyle name="Uwaga 3" xfId="43174" hidden="1"/>
    <cellStyle name="Uwaga 3" xfId="43172" hidden="1"/>
    <cellStyle name="Uwaga 3" xfId="43160" hidden="1"/>
    <cellStyle name="Uwaga 3" xfId="43159" hidden="1"/>
    <cellStyle name="Uwaga 3" xfId="43157" hidden="1"/>
    <cellStyle name="Uwaga 3" xfId="43145" hidden="1"/>
    <cellStyle name="Uwaga 3" xfId="43144" hidden="1"/>
    <cellStyle name="Uwaga 3" xfId="43142" hidden="1"/>
    <cellStyle name="Uwaga 3" xfId="43130" hidden="1"/>
    <cellStyle name="Uwaga 3" xfId="43129" hidden="1"/>
    <cellStyle name="Uwaga 3" xfId="43127" hidden="1"/>
    <cellStyle name="Uwaga 3" xfId="43115" hidden="1"/>
    <cellStyle name="Uwaga 3" xfId="43114" hidden="1"/>
    <cellStyle name="Uwaga 3" xfId="43112" hidden="1"/>
    <cellStyle name="Uwaga 3" xfId="43100" hidden="1"/>
    <cellStyle name="Uwaga 3" xfId="43099" hidden="1"/>
    <cellStyle name="Uwaga 3" xfId="43097" hidden="1"/>
    <cellStyle name="Uwaga 3" xfId="43085" hidden="1"/>
    <cellStyle name="Uwaga 3" xfId="43084" hidden="1"/>
    <cellStyle name="Uwaga 3" xfId="43082" hidden="1"/>
    <cellStyle name="Uwaga 3" xfId="43070" hidden="1"/>
    <cellStyle name="Uwaga 3" xfId="43069" hidden="1"/>
    <cellStyle name="Uwaga 3" xfId="43067" hidden="1"/>
    <cellStyle name="Uwaga 3" xfId="43055" hidden="1"/>
    <cellStyle name="Uwaga 3" xfId="43054" hidden="1"/>
    <cellStyle name="Uwaga 3" xfId="43052" hidden="1"/>
    <cellStyle name="Uwaga 3" xfId="43040" hidden="1"/>
    <cellStyle name="Uwaga 3" xfId="43039" hidden="1"/>
    <cellStyle name="Uwaga 3" xfId="43037" hidden="1"/>
    <cellStyle name="Uwaga 3" xfId="43025" hidden="1"/>
    <cellStyle name="Uwaga 3" xfId="43024" hidden="1"/>
    <cellStyle name="Uwaga 3" xfId="43022" hidden="1"/>
    <cellStyle name="Uwaga 3" xfId="43010" hidden="1"/>
    <cellStyle name="Uwaga 3" xfId="43009" hidden="1"/>
    <cellStyle name="Uwaga 3" xfId="43007" hidden="1"/>
    <cellStyle name="Uwaga 3" xfId="42995" hidden="1"/>
    <cellStyle name="Uwaga 3" xfId="42994" hidden="1"/>
    <cellStyle name="Uwaga 3" xfId="42992" hidden="1"/>
    <cellStyle name="Uwaga 3" xfId="42980" hidden="1"/>
    <cellStyle name="Uwaga 3" xfId="42979" hidden="1"/>
    <cellStyle name="Uwaga 3" xfId="42977" hidden="1"/>
    <cellStyle name="Uwaga 3" xfId="42965" hidden="1"/>
    <cellStyle name="Uwaga 3" xfId="42964" hidden="1"/>
    <cellStyle name="Uwaga 3" xfId="42962" hidden="1"/>
    <cellStyle name="Uwaga 3" xfId="42950" hidden="1"/>
    <cellStyle name="Uwaga 3" xfId="42949" hidden="1"/>
    <cellStyle name="Uwaga 3" xfId="42947" hidden="1"/>
    <cellStyle name="Uwaga 3" xfId="42935" hidden="1"/>
    <cellStyle name="Uwaga 3" xfId="42933" hidden="1"/>
    <cellStyle name="Uwaga 3" xfId="42930" hidden="1"/>
    <cellStyle name="Uwaga 3" xfId="42920" hidden="1"/>
    <cellStyle name="Uwaga 3" xfId="42918" hidden="1"/>
    <cellStyle name="Uwaga 3" xfId="42915" hidden="1"/>
    <cellStyle name="Uwaga 3" xfId="42905" hidden="1"/>
    <cellStyle name="Uwaga 3" xfId="42903" hidden="1"/>
    <cellStyle name="Uwaga 3" xfId="42900" hidden="1"/>
    <cellStyle name="Uwaga 3" xfId="42890" hidden="1"/>
    <cellStyle name="Uwaga 3" xfId="42888" hidden="1"/>
    <cellStyle name="Uwaga 3" xfId="42885" hidden="1"/>
    <cellStyle name="Uwaga 3" xfId="42875" hidden="1"/>
    <cellStyle name="Uwaga 3" xfId="42873" hidden="1"/>
    <cellStyle name="Uwaga 3" xfId="42870" hidden="1"/>
    <cellStyle name="Uwaga 3" xfId="42860" hidden="1"/>
    <cellStyle name="Uwaga 3" xfId="42858" hidden="1"/>
    <cellStyle name="Uwaga 3" xfId="42854" hidden="1"/>
    <cellStyle name="Uwaga 3" xfId="42845" hidden="1"/>
    <cellStyle name="Uwaga 3" xfId="42842" hidden="1"/>
    <cellStyle name="Uwaga 3" xfId="42838" hidden="1"/>
    <cellStyle name="Uwaga 3" xfId="42830" hidden="1"/>
    <cellStyle name="Uwaga 3" xfId="42828" hidden="1"/>
    <cellStyle name="Uwaga 3" xfId="42824" hidden="1"/>
    <cellStyle name="Uwaga 3" xfId="42815" hidden="1"/>
    <cellStyle name="Uwaga 3" xfId="42813" hidden="1"/>
    <cellStyle name="Uwaga 3" xfId="42810" hidden="1"/>
    <cellStyle name="Uwaga 3" xfId="42800" hidden="1"/>
    <cellStyle name="Uwaga 3" xfId="42798" hidden="1"/>
    <cellStyle name="Uwaga 3" xfId="42793" hidden="1"/>
    <cellStyle name="Uwaga 3" xfId="42785" hidden="1"/>
    <cellStyle name="Uwaga 3" xfId="42783" hidden="1"/>
    <cellStyle name="Uwaga 3" xfId="42778" hidden="1"/>
    <cellStyle name="Uwaga 3" xfId="42770" hidden="1"/>
    <cellStyle name="Uwaga 3" xfId="42768" hidden="1"/>
    <cellStyle name="Uwaga 3" xfId="42763" hidden="1"/>
    <cellStyle name="Uwaga 3" xfId="42755" hidden="1"/>
    <cellStyle name="Uwaga 3" xfId="42753" hidden="1"/>
    <cellStyle name="Uwaga 3" xfId="42749" hidden="1"/>
    <cellStyle name="Uwaga 3" xfId="42740" hidden="1"/>
    <cellStyle name="Uwaga 3" xfId="42737" hidden="1"/>
    <cellStyle name="Uwaga 3" xfId="42732" hidden="1"/>
    <cellStyle name="Uwaga 3" xfId="42725" hidden="1"/>
    <cellStyle name="Uwaga 3" xfId="42721" hidden="1"/>
    <cellStyle name="Uwaga 3" xfId="42716" hidden="1"/>
    <cellStyle name="Uwaga 3" xfId="42710" hidden="1"/>
    <cellStyle name="Uwaga 3" xfId="42706" hidden="1"/>
    <cellStyle name="Uwaga 3" xfId="42701" hidden="1"/>
    <cellStyle name="Uwaga 3" xfId="42695" hidden="1"/>
    <cellStyle name="Uwaga 3" xfId="42692" hidden="1"/>
    <cellStyle name="Uwaga 3" xfId="42688" hidden="1"/>
    <cellStyle name="Uwaga 3" xfId="42679" hidden="1"/>
    <cellStyle name="Uwaga 3" xfId="42674" hidden="1"/>
    <cellStyle name="Uwaga 3" xfId="42669" hidden="1"/>
    <cellStyle name="Uwaga 3" xfId="42664" hidden="1"/>
    <cellStyle name="Uwaga 3" xfId="42659" hidden="1"/>
    <cellStyle name="Uwaga 3" xfId="42654" hidden="1"/>
    <cellStyle name="Uwaga 3" xfId="42649" hidden="1"/>
    <cellStyle name="Uwaga 3" xfId="42644" hidden="1"/>
    <cellStyle name="Uwaga 3" xfId="42639" hidden="1"/>
    <cellStyle name="Uwaga 3" xfId="42635" hidden="1"/>
    <cellStyle name="Uwaga 3" xfId="42630" hidden="1"/>
    <cellStyle name="Uwaga 3" xfId="42625" hidden="1"/>
    <cellStyle name="Uwaga 3" xfId="42620" hidden="1"/>
    <cellStyle name="Uwaga 3" xfId="42616" hidden="1"/>
    <cellStyle name="Uwaga 3" xfId="42612" hidden="1"/>
    <cellStyle name="Uwaga 3" xfId="42605" hidden="1"/>
    <cellStyle name="Uwaga 3" xfId="42601" hidden="1"/>
    <cellStyle name="Uwaga 3" xfId="42596" hidden="1"/>
    <cellStyle name="Uwaga 3" xfId="42590" hidden="1"/>
    <cellStyle name="Uwaga 3" xfId="42586" hidden="1"/>
    <cellStyle name="Uwaga 3" xfId="42581" hidden="1"/>
    <cellStyle name="Uwaga 3" xfId="42575" hidden="1"/>
    <cellStyle name="Uwaga 3" xfId="42571" hidden="1"/>
    <cellStyle name="Uwaga 3" xfId="42567" hidden="1"/>
    <cellStyle name="Uwaga 3" xfId="42560" hidden="1"/>
    <cellStyle name="Uwaga 3" xfId="42556" hidden="1"/>
    <cellStyle name="Uwaga 3" xfId="42552" hidden="1"/>
    <cellStyle name="Uwaga 3" xfId="41559" hidden="1"/>
    <cellStyle name="Uwaga 3" xfId="41558" hidden="1"/>
    <cellStyle name="Uwaga 3" xfId="41557" hidden="1"/>
    <cellStyle name="Uwaga 3" xfId="41550" hidden="1"/>
    <cellStyle name="Uwaga 3" xfId="41549" hidden="1"/>
    <cellStyle name="Uwaga 3" xfId="41548" hidden="1"/>
    <cellStyle name="Uwaga 3" xfId="41541" hidden="1"/>
    <cellStyle name="Uwaga 3" xfId="41540" hidden="1"/>
    <cellStyle name="Uwaga 3" xfId="41539" hidden="1"/>
    <cellStyle name="Uwaga 3" xfId="41532" hidden="1"/>
    <cellStyle name="Uwaga 3" xfId="41531" hidden="1"/>
    <cellStyle name="Uwaga 3" xfId="41530" hidden="1"/>
    <cellStyle name="Uwaga 3" xfId="41523" hidden="1"/>
    <cellStyle name="Uwaga 3" xfId="41522" hidden="1"/>
    <cellStyle name="Uwaga 3" xfId="41521" hidden="1"/>
    <cellStyle name="Uwaga 3" xfId="41514" hidden="1"/>
    <cellStyle name="Uwaga 3" xfId="41513" hidden="1"/>
    <cellStyle name="Uwaga 3" xfId="41511" hidden="1"/>
    <cellStyle name="Uwaga 3" xfId="41505" hidden="1"/>
    <cellStyle name="Uwaga 3" xfId="41504" hidden="1"/>
    <cellStyle name="Uwaga 3" xfId="41502" hidden="1"/>
    <cellStyle name="Uwaga 3" xfId="41496" hidden="1"/>
    <cellStyle name="Uwaga 3" xfId="41495" hidden="1"/>
    <cellStyle name="Uwaga 3" xfId="41493" hidden="1"/>
    <cellStyle name="Uwaga 3" xfId="41487" hidden="1"/>
    <cellStyle name="Uwaga 3" xfId="41486" hidden="1"/>
    <cellStyle name="Uwaga 3" xfId="41484" hidden="1"/>
    <cellStyle name="Uwaga 3" xfId="41478" hidden="1"/>
    <cellStyle name="Uwaga 3" xfId="41477" hidden="1"/>
    <cellStyle name="Uwaga 3" xfId="41475" hidden="1"/>
    <cellStyle name="Uwaga 3" xfId="41469" hidden="1"/>
    <cellStyle name="Uwaga 3" xfId="41468" hidden="1"/>
    <cellStyle name="Uwaga 3" xfId="41466" hidden="1"/>
    <cellStyle name="Uwaga 3" xfId="41460" hidden="1"/>
    <cellStyle name="Uwaga 3" xfId="41459" hidden="1"/>
    <cellStyle name="Uwaga 3" xfId="41457" hidden="1"/>
    <cellStyle name="Uwaga 3" xfId="41451" hidden="1"/>
    <cellStyle name="Uwaga 3" xfId="41450" hidden="1"/>
    <cellStyle name="Uwaga 3" xfId="41448" hidden="1"/>
    <cellStyle name="Uwaga 3" xfId="41442" hidden="1"/>
    <cellStyle name="Uwaga 3" xfId="41441" hidden="1"/>
    <cellStyle name="Uwaga 3" xfId="41439" hidden="1"/>
    <cellStyle name="Uwaga 3" xfId="41433" hidden="1"/>
    <cellStyle name="Uwaga 3" xfId="41432" hidden="1"/>
    <cellStyle name="Uwaga 3" xfId="41430" hidden="1"/>
    <cellStyle name="Uwaga 3" xfId="41424" hidden="1"/>
    <cellStyle name="Uwaga 3" xfId="41423" hidden="1"/>
    <cellStyle name="Uwaga 3" xfId="41421" hidden="1"/>
    <cellStyle name="Uwaga 3" xfId="41415" hidden="1"/>
    <cellStyle name="Uwaga 3" xfId="41414" hidden="1"/>
    <cellStyle name="Uwaga 3" xfId="41412" hidden="1"/>
    <cellStyle name="Uwaga 3" xfId="41406" hidden="1"/>
    <cellStyle name="Uwaga 3" xfId="41405" hidden="1"/>
    <cellStyle name="Uwaga 3" xfId="41402" hidden="1"/>
    <cellStyle name="Uwaga 3" xfId="41397" hidden="1"/>
    <cellStyle name="Uwaga 3" xfId="41395" hidden="1"/>
    <cellStyle name="Uwaga 3" xfId="41392" hidden="1"/>
    <cellStyle name="Uwaga 3" xfId="41388" hidden="1"/>
    <cellStyle name="Uwaga 3" xfId="41387" hidden="1"/>
    <cellStyle name="Uwaga 3" xfId="41384" hidden="1"/>
    <cellStyle name="Uwaga 3" xfId="41379" hidden="1"/>
    <cellStyle name="Uwaga 3" xfId="41378" hidden="1"/>
    <cellStyle name="Uwaga 3" xfId="41376" hidden="1"/>
    <cellStyle name="Uwaga 3" xfId="41370" hidden="1"/>
    <cellStyle name="Uwaga 3" xfId="41369" hidden="1"/>
    <cellStyle name="Uwaga 3" xfId="41367" hidden="1"/>
    <cellStyle name="Uwaga 3" xfId="41361" hidden="1"/>
    <cellStyle name="Uwaga 3" xfId="41360" hidden="1"/>
    <cellStyle name="Uwaga 3" xfId="41358" hidden="1"/>
    <cellStyle name="Uwaga 3" xfId="41352" hidden="1"/>
    <cellStyle name="Uwaga 3" xfId="41351" hidden="1"/>
    <cellStyle name="Uwaga 3" xfId="41349" hidden="1"/>
    <cellStyle name="Uwaga 3" xfId="41343" hidden="1"/>
    <cellStyle name="Uwaga 3" xfId="41342" hidden="1"/>
    <cellStyle name="Uwaga 3" xfId="41340" hidden="1"/>
    <cellStyle name="Uwaga 3" xfId="41334" hidden="1"/>
    <cellStyle name="Uwaga 3" xfId="41333" hidden="1"/>
    <cellStyle name="Uwaga 3" xfId="41330" hidden="1"/>
    <cellStyle name="Uwaga 3" xfId="41325" hidden="1"/>
    <cellStyle name="Uwaga 3" xfId="41323" hidden="1"/>
    <cellStyle name="Uwaga 3" xfId="41320" hidden="1"/>
    <cellStyle name="Uwaga 3" xfId="41316" hidden="1"/>
    <cellStyle name="Uwaga 3" xfId="41314" hidden="1"/>
    <cellStyle name="Uwaga 3" xfId="41311" hidden="1"/>
    <cellStyle name="Uwaga 3" xfId="41307" hidden="1"/>
    <cellStyle name="Uwaga 3" xfId="41306" hidden="1"/>
    <cellStyle name="Uwaga 3" xfId="41304" hidden="1"/>
    <cellStyle name="Uwaga 3" xfId="41298" hidden="1"/>
    <cellStyle name="Uwaga 3" xfId="41296" hidden="1"/>
    <cellStyle name="Uwaga 3" xfId="41293" hidden="1"/>
    <cellStyle name="Uwaga 3" xfId="41289" hidden="1"/>
    <cellStyle name="Uwaga 3" xfId="41287" hidden="1"/>
    <cellStyle name="Uwaga 3" xfId="41284" hidden="1"/>
    <cellStyle name="Uwaga 3" xfId="41280" hidden="1"/>
    <cellStyle name="Uwaga 3" xfId="41278" hidden="1"/>
    <cellStyle name="Uwaga 3" xfId="41275" hidden="1"/>
    <cellStyle name="Uwaga 3" xfId="41271" hidden="1"/>
    <cellStyle name="Uwaga 3" xfId="41269" hidden="1"/>
    <cellStyle name="Uwaga 3" xfId="41267" hidden="1"/>
    <cellStyle name="Uwaga 3" xfId="41262" hidden="1"/>
    <cellStyle name="Uwaga 3" xfId="41260" hidden="1"/>
    <cellStyle name="Uwaga 3" xfId="41258" hidden="1"/>
    <cellStyle name="Uwaga 3" xfId="41253" hidden="1"/>
    <cellStyle name="Uwaga 3" xfId="41251" hidden="1"/>
    <cellStyle name="Uwaga 3" xfId="41248" hidden="1"/>
    <cellStyle name="Uwaga 3" xfId="41244" hidden="1"/>
    <cellStyle name="Uwaga 3" xfId="41242" hidden="1"/>
    <cellStyle name="Uwaga 3" xfId="41240" hidden="1"/>
    <cellStyle name="Uwaga 3" xfId="41235" hidden="1"/>
    <cellStyle name="Uwaga 3" xfId="41233" hidden="1"/>
    <cellStyle name="Uwaga 3" xfId="41231" hidden="1"/>
    <cellStyle name="Uwaga 3" xfId="41225" hidden="1"/>
    <cellStyle name="Uwaga 3" xfId="41222" hidden="1"/>
    <cellStyle name="Uwaga 3" xfId="41219" hidden="1"/>
    <cellStyle name="Uwaga 3" xfId="41216" hidden="1"/>
    <cellStyle name="Uwaga 3" xfId="41213" hidden="1"/>
    <cellStyle name="Uwaga 3" xfId="41210" hidden="1"/>
    <cellStyle name="Uwaga 3" xfId="41207" hidden="1"/>
    <cellStyle name="Uwaga 3" xfId="41204" hidden="1"/>
    <cellStyle name="Uwaga 3" xfId="41201" hidden="1"/>
    <cellStyle name="Uwaga 3" xfId="41199" hidden="1"/>
    <cellStyle name="Uwaga 3" xfId="41197" hidden="1"/>
    <cellStyle name="Uwaga 3" xfId="41194" hidden="1"/>
    <cellStyle name="Uwaga 3" xfId="41190" hidden="1"/>
    <cellStyle name="Uwaga 3" xfId="41187" hidden="1"/>
    <cellStyle name="Uwaga 3" xfId="41184" hidden="1"/>
    <cellStyle name="Uwaga 3" xfId="41180" hidden="1"/>
    <cellStyle name="Uwaga 3" xfId="41177" hidden="1"/>
    <cellStyle name="Uwaga 3" xfId="41174" hidden="1"/>
    <cellStyle name="Uwaga 3" xfId="41172" hidden="1"/>
    <cellStyle name="Uwaga 3" xfId="41169" hidden="1"/>
    <cellStyle name="Uwaga 3" xfId="41166" hidden="1"/>
    <cellStyle name="Uwaga 3" xfId="41163" hidden="1"/>
    <cellStyle name="Uwaga 3" xfId="41161" hidden="1"/>
    <cellStyle name="Uwaga 3" xfId="41159" hidden="1"/>
    <cellStyle name="Uwaga 3" xfId="41154" hidden="1"/>
    <cellStyle name="Uwaga 3" xfId="41151" hidden="1"/>
    <cellStyle name="Uwaga 3" xfId="41148" hidden="1"/>
    <cellStyle name="Uwaga 3" xfId="41144" hidden="1"/>
    <cellStyle name="Uwaga 3" xfId="41141" hidden="1"/>
    <cellStyle name="Uwaga 3" xfId="41138" hidden="1"/>
    <cellStyle name="Uwaga 3" xfId="41135" hidden="1"/>
    <cellStyle name="Uwaga 3" xfId="41132" hidden="1"/>
    <cellStyle name="Uwaga 3" xfId="41129" hidden="1"/>
    <cellStyle name="Uwaga 3" xfId="41127" hidden="1"/>
    <cellStyle name="Uwaga 3" xfId="41125" hidden="1"/>
    <cellStyle name="Uwaga 3" xfId="41122" hidden="1"/>
    <cellStyle name="Uwaga 3" xfId="41117" hidden="1"/>
    <cellStyle name="Uwaga 3" xfId="41114" hidden="1"/>
    <cellStyle name="Uwaga 3" xfId="41111" hidden="1"/>
    <cellStyle name="Uwaga 3" xfId="41107" hidden="1"/>
    <cellStyle name="Uwaga 3" xfId="41104" hidden="1"/>
    <cellStyle name="Uwaga 3" xfId="41102" hidden="1"/>
    <cellStyle name="Uwaga 3" xfId="41099" hidden="1"/>
    <cellStyle name="Uwaga 3" xfId="41096" hidden="1"/>
    <cellStyle name="Uwaga 3" xfId="41093" hidden="1"/>
    <cellStyle name="Uwaga 3" xfId="41091" hidden="1"/>
    <cellStyle name="Uwaga 3" xfId="41088" hidden="1"/>
    <cellStyle name="Uwaga 3" xfId="41085" hidden="1"/>
    <cellStyle name="Uwaga 3" xfId="41082" hidden="1"/>
    <cellStyle name="Uwaga 3" xfId="41080" hidden="1"/>
    <cellStyle name="Uwaga 3" xfId="41078" hidden="1"/>
    <cellStyle name="Uwaga 3" xfId="41073" hidden="1"/>
    <cellStyle name="Uwaga 3" xfId="41071" hidden="1"/>
    <cellStyle name="Uwaga 3" xfId="41068" hidden="1"/>
    <cellStyle name="Uwaga 3" xfId="41064" hidden="1"/>
    <cellStyle name="Uwaga 3" xfId="41062" hidden="1"/>
    <cellStyle name="Uwaga 3" xfId="41059" hidden="1"/>
    <cellStyle name="Uwaga 3" xfId="41055" hidden="1"/>
    <cellStyle name="Uwaga 3" xfId="41053" hidden="1"/>
    <cellStyle name="Uwaga 3" xfId="41051" hidden="1"/>
    <cellStyle name="Uwaga 3" xfId="41046" hidden="1"/>
    <cellStyle name="Uwaga 3" xfId="41044" hidden="1"/>
    <cellStyle name="Uwaga 3" xfId="41042" hidden="1"/>
    <cellStyle name="Uwaga 3" xfId="43490" hidden="1"/>
    <cellStyle name="Uwaga 3" xfId="43491" hidden="1"/>
    <cellStyle name="Uwaga 3" xfId="43493" hidden="1"/>
    <cellStyle name="Uwaga 3" xfId="43505" hidden="1"/>
    <cellStyle name="Uwaga 3" xfId="43506" hidden="1"/>
    <cellStyle name="Uwaga 3" xfId="43511" hidden="1"/>
    <cellStyle name="Uwaga 3" xfId="43520" hidden="1"/>
    <cellStyle name="Uwaga 3" xfId="43521" hidden="1"/>
    <cellStyle name="Uwaga 3" xfId="43526" hidden="1"/>
    <cellStyle name="Uwaga 3" xfId="43535" hidden="1"/>
    <cellStyle name="Uwaga 3" xfId="43536" hidden="1"/>
    <cellStyle name="Uwaga 3" xfId="43537" hidden="1"/>
    <cellStyle name="Uwaga 3" xfId="43550" hidden="1"/>
    <cellStyle name="Uwaga 3" xfId="43555" hidden="1"/>
    <cellStyle name="Uwaga 3" xfId="43560" hidden="1"/>
    <cellStyle name="Uwaga 3" xfId="43570" hidden="1"/>
    <cellStyle name="Uwaga 3" xfId="43575" hidden="1"/>
    <cellStyle name="Uwaga 3" xfId="43579" hidden="1"/>
    <cellStyle name="Uwaga 3" xfId="43586" hidden="1"/>
    <cellStyle name="Uwaga 3" xfId="43591" hidden="1"/>
    <cellStyle name="Uwaga 3" xfId="43594" hidden="1"/>
    <cellStyle name="Uwaga 3" xfId="43600" hidden="1"/>
    <cellStyle name="Uwaga 3" xfId="43605" hidden="1"/>
    <cellStyle name="Uwaga 3" xfId="43609" hidden="1"/>
    <cellStyle name="Uwaga 3" xfId="43610" hidden="1"/>
    <cellStyle name="Uwaga 3" xfId="43611" hidden="1"/>
    <cellStyle name="Uwaga 3" xfId="43615" hidden="1"/>
    <cellStyle name="Uwaga 3" xfId="43627" hidden="1"/>
    <cellStyle name="Uwaga 3" xfId="43632" hidden="1"/>
    <cellStyle name="Uwaga 3" xfId="43637" hidden="1"/>
    <cellStyle name="Uwaga 3" xfId="43642" hidden="1"/>
    <cellStyle name="Uwaga 3" xfId="43647" hidden="1"/>
    <cellStyle name="Uwaga 3" xfId="43652" hidden="1"/>
    <cellStyle name="Uwaga 3" xfId="43656" hidden="1"/>
    <cellStyle name="Uwaga 3" xfId="43660" hidden="1"/>
    <cellStyle name="Uwaga 3" xfId="43665" hidden="1"/>
    <cellStyle name="Uwaga 3" xfId="43670" hidden="1"/>
    <cellStyle name="Uwaga 3" xfId="43671" hidden="1"/>
    <cellStyle name="Uwaga 3" xfId="43673" hidden="1"/>
    <cellStyle name="Uwaga 3" xfId="43686" hidden="1"/>
    <cellStyle name="Uwaga 3" xfId="43690" hidden="1"/>
    <cellStyle name="Uwaga 3" xfId="43695" hidden="1"/>
    <cellStyle name="Uwaga 3" xfId="43702" hidden="1"/>
    <cellStyle name="Uwaga 3" xfId="43706" hidden="1"/>
    <cellStyle name="Uwaga 3" xfId="43711" hidden="1"/>
    <cellStyle name="Uwaga 3" xfId="43716" hidden="1"/>
    <cellStyle name="Uwaga 3" xfId="43719" hidden="1"/>
    <cellStyle name="Uwaga 3" xfId="43724" hidden="1"/>
    <cellStyle name="Uwaga 3" xfId="43730" hidden="1"/>
    <cellStyle name="Uwaga 3" xfId="43731" hidden="1"/>
    <cellStyle name="Uwaga 3" xfId="43734" hidden="1"/>
    <cellStyle name="Uwaga 3" xfId="43747" hidden="1"/>
    <cellStyle name="Uwaga 3" xfId="43751" hidden="1"/>
    <cellStyle name="Uwaga 3" xfId="43756" hidden="1"/>
    <cellStyle name="Uwaga 3" xfId="43763" hidden="1"/>
    <cellStyle name="Uwaga 3" xfId="43768" hidden="1"/>
    <cellStyle name="Uwaga 3" xfId="43772" hidden="1"/>
    <cellStyle name="Uwaga 3" xfId="43777" hidden="1"/>
    <cellStyle name="Uwaga 3" xfId="43781" hidden="1"/>
    <cellStyle name="Uwaga 3" xfId="43786" hidden="1"/>
    <cellStyle name="Uwaga 3" xfId="43790" hidden="1"/>
    <cellStyle name="Uwaga 3" xfId="43791" hidden="1"/>
    <cellStyle name="Uwaga 3" xfId="43793" hidden="1"/>
    <cellStyle name="Uwaga 3" xfId="43805" hidden="1"/>
    <cellStyle name="Uwaga 3" xfId="43806" hidden="1"/>
    <cellStyle name="Uwaga 3" xfId="43808" hidden="1"/>
    <cellStyle name="Uwaga 3" xfId="43820" hidden="1"/>
    <cellStyle name="Uwaga 3" xfId="43822" hidden="1"/>
    <cellStyle name="Uwaga 3" xfId="43825" hidden="1"/>
    <cellStyle name="Uwaga 3" xfId="43835" hidden="1"/>
    <cellStyle name="Uwaga 3" xfId="43836" hidden="1"/>
    <cellStyle name="Uwaga 3" xfId="43838" hidden="1"/>
    <cellStyle name="Uwaga 3" xfId="43850" hidden="1"/>
    <cellStyle name="Uwaga 3" xfId="43851" hidden="1"/>
    <cellStyle name="Uwaga 3" xfId="43852" hidden="1"/>
    <cellStyle name="Uwaga 3" xfId="43866" hidden="1"/>
    <cellStyle name="Uwaga 3" xfId="43869" hidden="1"/>
    <cellStyle name="Uwaga 3" xfId="43873" hidden="1"/>
    <cellStyle name="Uwaga 3" xfId="43881" hidden="1"/>
    <cellStyle name="Uwaga 3" xfId="43884" hidden="1"/>
    <cellStyle name="Uwaga 3" xfId="43888" hidden="1"/>
    <cellStyle name="Uwaga 3" xfId="43896" hidden="1"/>
    <cellStyle name="Uwaga 3" xfId="43899" hidden="1"/>
    <cellStyle name="Uwaga 3" xfId="43903" hidden="1"/>
    <cellStyle name="Uwaga 3" xfId="43910" hidden="1"/>
    <cellStyle name="Uwaga 3" xfId="43911" hidden="1"/>
    <cellStyle name="Uwaga 3" xfId="43913" hidden="1"/>
    <cellStyle name="Uwaga 3" xfId="43926" hidden="1"/>
    <cellStyle name="Uwaga 3" xfId="43929" hidden="1"/>
    <cellStyle name="Uwaga 3" xfId="43932" hidden="1"/>
    <cellStyle name="Uwaga 3" xfId="43941" hidden="1"/>
    <cellStyle name="Uwaga 3" xfId="43944" hidden="1"/>
    <cellStyle name="Uwaga 3" xfId="43948" hidden="1"/>
    <cellStyle name="Uwaga 3" xfId="43956" hidden="1"/>
    <cellStyle name="Uwaga 3" xfId="43958" hidden="1"/>
    <cellStyle name="Uwaga 3" xfId="43961" hidden="1"/>
    <cellStyle name="Uwaga 3" xfId="43970" hidden="1"/>
    <cellStyle name="Uwaga 3" xfId="43971" hidden="1"/>
    <cellStyle name="Uwaga 3" xfId="43972" hidden="1"/>
    <cellStyle name="Uwaga 3" xfId="43985" hidden="1"/>
    <cellStyle name="Uwaga 3" xfId="43986" hidden="1"/>
    <cellStyle name="Uwaga 3" xfId="43988" hidden="1"/>
    <cellStyle name="Uwaga 3" xfId="44000" hidden="1"/>
    <cellStyle name="Uwaga 3" xfId="44001" hidden="1"/>
    <cellStyle name="Uwaga 3" xfId="44003" hidden="1"/>
    <cellStyle name="Uwaga 3" xfId="44015" hidden="1"/>
    <cellStyle name="Uwaga 3" xfId="44016" hidden="1"/>
    <cellStyle name="Uwaga 3" xfId="44018" hidden="1"/>
    <cellStyle name="Uwaga 3" xfId="44030" hidden="1"/>
    <cellStyle name="Uwaga 3" xfId="44031" hidden="1"/>
    <cellStyle name="Uwaga 3" xfId="44032" hidden="1"/>
    <cellStyle name="Uwaga 3" xfId="44046" hidden="1"/>
    <cellStyle name="Uwaga 3" xfId="44048" hidden="1"/>
    <cellStyle name="Uwaga 3" xfId="44051" hidden="1"/>
    <cellStyle name="Uwaga 3" xfId="44061" hidden="1"/>
    <cellStyle name="Uwaga 3" xfId="44064" hidden="1"/>
    <cellStyle name="Uwaga 3" xfId="44067" hidden="1"/>
    <cellStyle name="Uwaga 3" xfId="44076" hidden="1"/>
    <cellStyle name="Uwaga 3" xfId="44078" hidden="1"/>
    <cellStyle name="Uwaga 3" xfId="44081" hidden="1"/>
    <cellStyle name="Uwaga 3" xfId="44090" hidden="1"/>
    <cellStyle name="Uwaga 3" xfId="44091" hidden="1"/>
    <cellStyle name="Uwaga 3" xfId="44092" hidden="1"/>
    <cellStyle name="Uwaga 3" xfId="44105" hidden="1"/>
    <cellStyle name="Uwaga 3" xfId="44107" hidden="1"/>
    <cellStyle name="Uwaga 3" xfId="44109" hidden="1"/>
    <cellStyle name="Uwaga 3" xfId="44120" hidden="1"/>
    <cellStyle name="Uwaga 3" xfId="44122" hidden="1"/>
    <cellStyle name="Uwaga 3" xfId="44124" hidden="1"/>
    <cellStyle name="Uwaga 3" xfId="44135" hidden="1"/>
    <cellStyle name="Uwaga 3" xfId="44137" hidden="1"/>
    <cellStyle name="Uwaga 3" xfId="44139" hidden="1"/>
    <cellStyle name="Uwaga 3" xfId="44150" hidden="1"/>
    <cellStyle name="Uwaga 3" xfId="44151" hidden="1"/>
    <cellStyle name="Uwaga 3" xfId="44152" hidden="1"/>
    <cellStyle name="Uwaga 3" xfId="44165" hidden="1"/>
    <cellStyle name="Uwaga 3" xfId="44167" hidden="1"/>
    <cellStyle name="Uwaga 3" xfId="44169" hidden="1"/>
    <cellStyle name="Uwaga 3" xfId="44180" hidden="1"/>
    <cellStyle name="Uwaga 3" xfId="44182" hidden="1"/>
    <cellStyle name="Uwaga 3" xfId="44184" hidden="1"/>
    <cellStyle name="Uwaga 3" xfId="44195" hidden="1"/>
    <cellStyle name="Uwaga 3" xfId="44197" hidden="1"/>
    <cellStyle name="Uwaga 3" xfId="44198" hidden="1"/>
    <cellStyle name="Uwaga 3" xfId="44210" hidden="1"/>
    <cellStyle name="Uwaga 3" xfId="44211" hidden="1"/>
    <cellStyle name="Uwaga 3" xfId="44212" hidden="1"/>
    <cellStyle name="Uwaga 3" xfId="44225" hidden="1"/>
    <cellStyle name="Uwaga 3" xfId="44227" hidden="1"/>
    <cellStyle name="Uwaga 3" xfId="44229" hidden="1"/>
    <cellStyle name="Uwaga 3" xfId="44240" hidden="1"/>
    <cellStyle name="Uwaga 3" xfId="44242" hidden="1"/>
    <cellStyle name="Uwaga 3" xfId="44244" hidden="1"/>
    <cellStyle name="Uwaga 3" xfId="44255" hidden="1"/>
    <cellStyle name="Uwaga 3" xfId="44257" hidden="1"/>
    <cellStyle name="Uwaga 3" xfId="44259" hidden="1"/>
    <cellStyle name="Uwaga 3" xfId="44270" hidden="1"/>
    <cellStyle name="Uwaga 3" xfId="44271" hidden="1"/>
    <cellStyle name="Uwaga 3" xfId="44273" hidden="1"/>
    <cellStyle name="Uwaga 3" xfId="44284" hidden="1"/>
    <cellStyle name="Uwaga 3" xfId="44286" hidden="1"/>
    <cellStyle name="Uwaga 3" xfId="44287" hidden="1"/>
    <cellStyle name="Uwaga 3" xfId="44296" hidden="1"/>
    <cellStyle name="Uwaga 3" xfId="44299" hidden="1"/>
    <cellStyle name="Uwaga 3" xfId="44301" hidden="1"/>
    <cellStyle name="Uwaga 3" xfId="44312" hidden="1"/>
    <cellStyle name="Uwaga 3" xfId="44314" hidden="1"/>
    <cellStyle name="Uwaga 3" xfId="44316" hidden="1"/>
    <cellStyle name="Uwaga 3" xfId="44328" hidden="1"/>
    <cellStyle name="Uwaga 3" xfId="44330" hidden="1"/>
    <cellStyle name="Uwaga 3" xfId="44332" hidden="1"/>
    <cellStyle name="Uwaga 3" xfId="44340" hidden="1"/>
    <cellStyle name="Uwaga 3" xfId="44342" hidden="1"/>
    <cellStyle name="Uwaga 3" xfId="44345" hidden="1"/>
    <cellStyle name="Uwaga 3" xfId="44335" hidden="1"/>
    <cellStyle name="Uwaga 3" xfId="44334" hidden="1"/>
    <cellStyle name="Uwaga 3" xfId="44333" hidden="1"/>
    <cellStyle name="Uwaga 3" xfId="44320" hidden="1"/>
    <cellStyle name="Uwaga 3" xfId="44319" hidden="1"/>
    <cellStyle name="Uwaga 3" xfId="44318" hidden="1"/>
    <cellStyle name="Uwaga 3" xfId="44305" hidden="1"/>
    <cellStyle name="Uwaga 3" xfId="44304" hidden="1"/>
    <cellStyle name="Uwaga 3" xfId="44303" hidden="1"/>
    <cellStyle name="Uwaga 3" xfId="44290" hidden="1"/>
    <cellStyle name="Uwaga 3" xfId="44289" hidden="1"/>
    <cellStyle name="Uwaga 3" xfId="44288" hidden="1"/>
    <cellStyle name="Uwaga 3" xfId="44275" hidden="1"/>
    <cellStyle name="Uwaga 3" xfId="44274" hidden="1"/>
    <cellStyle name="Uwaga 3" xfId="44272" hidden="1"/>
    <cellStyle name="Uwaga 3" xfId="44261" hidden="1"/>
    <cellStyle name="Uwaga 3" xfId="44258" hidden="1"/>
    <cellStyle name="Uwaga 3" xfId="44256" hidden="1"/>
    <cellStyle name="Uwaga 3" xfId="44246" hidden="1"/>
    <cellStyle name="Uwaga 3" xfId="44243" hidden="1"/>
    <cellStyle name="Uwaga 3" xfId="44241" hidden="1"/>
    <cellStyle name="Uwaga 3" xfId="44231" hidden="1"/>
    <cellStyle name="Uwaga 3" xfId="44228" hidden="1"/>
    <cellStyle name="Uwaga 3" xfId="44226" hidden="1"/>
    <cellStyle name="Uwaga 3" xfId="44216" hidden="1"/>
    <cellStyle name="Uwaga 3" xfId="44214" hidden="1"/>
    <cellStyle name="Uwaga 3" xfId="44213" hidden="1"/>
    <cellStyle name="Uwaga 3" xfId="44201" hidden="1"/>
    <cellStyle name="Uwaga 3" xfId="44199" hidden="1"/>
    <cellStyle name="Uwaga 3" xfId="44196" hidden="1"/>
    <cellStyle name="Uwaga 3" xfId="44186" hidden="1"/>
    <cellStyle name="Uwaga 3" xfId="44183" hidden="1"/>
    <cellStyle name="Uwaga 3" xfId="44181" hidden="1"/>
    <cellStyle name="Uwaga 3" xfId="44171" hidden="1"/>
    <cellStyle name="Uwaga 3" xfId="44168" hidden="1"/>
    <cellStyle name="Uwaga 3" xfId="44166" hidden="1"/>
    <cellStyle name="Uwaga 3" xfId="44156" hidden="1"/>
    <cellStyle name="Uwaga 3" xfId="44154" hidden="1"/>
    <cellStyle name="Uwaga 3" xfId="44153" hidden="1"/>
    <cellStyle name="Uwaga 3" xfId="44141" hidden="1"/>
    <cellStyle name="Uwaga 3" xfId="44138" hidden="1"/>
    <cellStyle name="Uwaga 3" xfId="44136" hidden="1"/>
    <cellStyle name="Uwaga 3" xfId="44126" hidden="1"/>
    <cellStyle name="Uwaga 3" xfId="44123" hidden="1"/>
    <cellStyle name="Uwaga 3" xfId="44121" hidden="1"/>
    <cellStyle name="Uwaga 3" xfId="44111" hidden="1"/>
    <cellStyle name="Uwaga 3" xfId="44108" hidden="1"/>
    <cellStyle name="Uwaga 3" xfId="44106" hidden="1"/>
    <cellStyle name="Uwaga 3" xfId="44096" hidden="1"/>
    <cellStyle name="Uwaga 3" xfId="44094" hidden="1"/>
    <cellStyle name="Uwaga 3" xfId="44093" hidden="1"/>
    <cellStyle name="Uwaga 3" xfId="44080" hidden="1"/>
    <cellStyle name="Uwaga 3" xfId="44077" hidden="1"/>
    <cellStyle name="Uwaga 3" xfId="44075" hidden="1"/>
    <cellStyle name="Uwaga 3" xfId="44065" hidden="1"/>
    <cellStyle name="Uwaga 3" xfId="44062" hidden="1"/>
    <cellStyle name="Uwaga 3" xfId="44060" hidden="1"/>
    <cellStyle name="Uwaga 3" xfId="44050" hidden="1"/>
    <cellStyle name="Uwaga 3" xfId="44047" hidden="1"/>
    <cellStyle name="Uwaga 3" xfId="44045" hidden="1"/>
    <cellStyle name="Uwaga 3" xfId="44036" hidden="1"/>
    <cellStyle name="Uwaga 3" xfId="44034" hidden="1"/>
    <cellStyle name="Uwaga 3" xfId="44033" hidden="1"/>
    <cellStyle name="Uwaga 3" xfId="44021" hidden="1"/>
    <cellStyle name="Uwaga 3" xfId="44019" hidden="1"/>
    <cellStyle name="Uwaga 3" xfId="44017" hidden="1"/>
    <cellStyle name="Uwaga 3" xfId="44006" hidden="1"/>
    <cellStyle name="Uwaga 3" xfId="44004" hidden="1"/>
    <cellStyle name="Uwaga 3" xfId="44002" hidden="1"/>
    <cellStyle name="Uwaga 3" xfId="43991" hidden="1"/>
    <cellStyle name="Uwaga 3" xfId="43989" hidden="1"/>
    <cellStyle name="Uwaga 3" xfId="43987" hidden="1"/>
    <cellStyle name="Uwaga 3" xfId="43976" hidden="1"/>
    <cellStyle name="Uwaga 3" xfId="43974" hidden="1"/>
    <cellStyle name="Uwaga 3" xfId="43973" hidden="1"/>
    <cellStyle name="Uwaga 3" xfId="43960" hidden="1"/>
    <cellStyle name="Uwaga 3" xfId="43957" hidden="1"/>
    <cellStyle name="Uwaga 3" xfId="43955" hidden="1"/>
    <cellStyle name="Uwaga 3" xfId="43945" hidden="1"/>
    <cellStyle name="Uwaga 3" xfId="43942" hidden="1"/>
    <cellStyle name="Uwaga 3" xfId="43940" hidden="1"/>
    <cellStyle name="Uwaga 3" xfId="43930" hidden="1"/>
    <cellStyle name="Uwaga 3" xfId="43927" hidden="1"/>
    <cellStyle name="Uwaga 3" xfId="43925" hidden="1"/>
    <cellStyle name="Uwaga 3" xfId="43916" hidden="1"/>
    <cellStyle name="Uwaga 3" xfId="43914" hidden="1"/>
    <cellStyle name="Uwaga 3" xfId="43912" hidden="1"/>
    <cellStyle name="Uwaga 3" xfId="43900" hidden="1"/>
    <cellStyle name="Uwaga 3" xfId="43897" hidden="1"/>
    <cellStyle name="Uwaga 3" xfId="43895" hidden="1"/>
    <cellStyle name="Uwaga 3" xfId="43885" hidden="1"/>
    <cellStyle name="Uwaga 3" xfId="43882" hidden="1"/>
    <cellStyle name="Uwaga 3" xfId="43880" hidden="1"/>
    <cellStyle name="Uwaga 3" xfId="43870" hidden="1"/>
    <cellStyle name="Uwaga 3" xfId="43867" hidden="1"/>
    <cellStyle name="Uwaga 3" xfId="43865" hidden="1"/>
    <cellStyle name="Uwaga 3" xfId="43858" hidden="1"/>
    <cellStyle name="Uwaga 3" xfId="43855" hidden="1"/>
    <cellStyle name="Uwaga 3" xfId="43853" hidden="1"/>
    <cellStyle name="Uwaga 3" xfId="43843" hidden="1"/>
    <cellStyle name="Uwaga 3" xfId="43840" hidden="1"/>
    <cellStyle name="Uwaga 3" xfId="43837" hidden="1"/>
    <cellStyle name="Uwaga 3" xfId="43828" hidden="1"/>
    <cellStyle name="Uwaga 3" xfId="43824" hidden="1"/>
    <cellStyle name="Uwaga 3" xfId="43821" hidden="1"/>
    <cellStyle name="Uwaga 3" xfId="43813" hidden="1"/>
    <cellStyle name="Uwaga 3" xfId="43810" hidden="1"/>
    <cellStyle name="Uwaga 3" xfId="43807" hidden="1"/>
    <cellStyle name="Uwaga 3" xfId="43798" hidden="1"/>
    <cellStyle name="Uwaga 3" xfId="43795" hidden="1"/>
    <cellStyle name="Uwaga 3" xfId="43792" hidden="1"/>
    <cellStyle name="Uwaga 3" xfId="43782" hidden="1"/>
    <cellStyle name="Uwaga 3" xfId="43778" hidden="1"/>
    <cellStyle name="Uwaga 3" xfId="43775" hidden="1"/>
    <cellStyle name="Uwaga 3" xfId="43766" hidden="1"/>
    <cellStyle name="Uwaga 3" xfId="43762" hidden="1"/>
    <cellStyle name="Uwaga 3" xfId="43760" hidden="1"/>
    <cellStyle name="Uwaga 3" xfId="43752" hidden="1"/>
    <cellStyle name="Uwaga 3" xfId="43748" hidden="1"/>
    <cellStyle name="Uwaga 3" xfId="43745" hidden="1"/>
    <cellStyle name="Uwaga 3" xfId="43738" hidden="1"/>
    <cellStyle name="Uwaga 3" xfId="43735" hidden="1"/>
    <cellStyle name="Uwaga 3" xfId="43732" hidden="1"/>
    <cellStyle name="Uwaga 3" xfId="43723" hidden="1"/>
    <cellStyle name="Uwaga 3" xfId="43718" hidden="1"/>
    <cellStyle name="Uwaga 3" xfId="43715" hidden="1"/>
    <cellStyle name="Uwaga 3" xfId="43708" hidden="1"/>
    <cellStyle name="Uwaga 3" xfId="43703" hidden="1"/>
    <cellStyle name="Uwaga 3" xfId="43700" hidden="1"/>
    <cellStyle name="Uwaga 3" xfId="43693" hidden="1"/>
    <cellStyle name="Uwaga 3" xfId="43688" hidden="1"/>
    <cellStyle name="Uwaga 3" xfId="43685" hidden="1"/>
    <cellStyle name="Uwaga 3" xfId="43679" hidden="1"/>
    <cellStyle name="Uwaga 3" xfId="43675" hidden="1"/>
    <cellStyle name="Uwaga 3" xfId="43672" hidden="1"/>
    <cellStyle name="Uwaga 3" xfId="43664" hidden="1"/>
    <cellStyle name="Uwaga 3" xfId="43659" hidden="1"/>
    <cellStyle name="Uwaga 3" xfId="43655" hidden="1"/>
    <cellStyle name="Uwaga 3" xfId="43649" hidden="1"/>
    <cellStyle name="Uwaga 3" xfId="43644" hidden="1"/>
    <cellStyle name="Uwaga 3" xfId="43640" hidden="1"/>
    <cellStyle name="Uwaga 3" xfId="43634" hidden="1"/>
    <cellStyle name="Uwaga 3" xfId="43629" hidden="1"/>
    <cellStyle name="Uwaga 3" xfId="43625" hidden="1"/>
    <cellStyle name="Uwaga 3" xfId="43620" hidden="1"/>
    <cellStyle name="Uwaga 3" xfId="43616" hidden="1"/>
    <cellStyle name="Uwaga 3" xfId="43612" hidden="1"/>
    <cellStyle name="Uwaga 3" xfId="43604" hidden="1"/>
    <cellStyle name="Uwaga 3" xfId="43599" hidden="1"/>
    <cellStyle name="Uwaga 3" xfId="43595" hidden="1"/>
    <cellStyle name="Uwaga 3" xfId="43589" hidden="1"/>
    <cellStyle name="Uwaga 3" xfId="43584" hidden="1"/>
    <cellStyle name="Uwaga 3" xfId="43580" hidden="1"/>
    <cellStyle name="Uwaga 3" xfId="43574" hidden="1"/>
    <cellStyle name="Uwaga 3" xfId="43569" hidden="1"/>
    <cellStyle name="Uwaga 3" xfId="43565" hidden="1"/>
    <cellStyle name="Uwaga 3" xfId="43561" hidden="1"/>
    <cellStyle name="Uwaga 3" xfId="43556" hidden="1"/>
    <cellStyle name="Uwaga 3" xfId="43551" hidden="1"/>
    <cellStyle name="Uwaga 3" xfId="43546" hidden="1"/>
    <cellStyle name="Uwaga 3" xfId="43542" hidden="1"/>
    <cellStyle name="Uwaga 3" xfId="43538" hidden="1"/>
    <cellStyle name="Uwaga 3" xfId="43531" hidden="1"/>
    <cellStyle name="Uwaga 3" xfId="43527" hidden="1"/>
    <cellStyle name="Uwaga 3" xfId="43522" hidden="1"/>
    <cellStyle name="Uwaga 3" xfId="43516" hidden="1"/>
    <cellStyle name="Uwaga 3" xfId="43512" hidden="1"/>
    <cellStyle name="Uwaga 3" xfId="43507" hidden="1"/>
    <cellStyle name="Uwaga 3" xfId="43501" hidden="1"/>
    <cellStyle name="Uwaga 3" xfId="43497" hidden="1"/>
    <cellStyle name="Uwaga 3" xfId="43492" hidden="1"/>
    <cellStyle name="Uwaga 3" xfId="43486" hidden="1"/>
    <cellStyle name="Uwaga 3" xfId="43482" hidden="1"/>
    <cellStyle name="Uwaga 3" xfId="43478" hidden="1"/>
    <cellStyle name="Uwaga 3" xfId="44338" hidden="1"/>
    <cellStyle name="Uwaga 3" xfId="44337" hidden="1"/>
    <cellStyle name="Uwaga 3" xfId="44336" hidden="1"/>
    <cellStyle name="Uwaga 3" xfId="44323" hidden="1"/>
    <cellStyle name="Uwaga 3" xfId="44322" hidden="1"/>
    <cellStyle name="Uwaga 3" xfId="44321" hidden="1"/>
    <cellStyle name="Uwaga 3" xfId="44308" hidden="1"/>
    <cellStyle name="Uwaga 3" xfId="44307" hidden="1"/>
    <cellStyle name="Uwaga 3" xfId="44306" hidden="1"/>
    <cellStyle name="Uwaga 3" xfId="44293" hidden="1"/>
    <cellStyle name="Uwaga 3" xfId="44292" hidden="1"/>
    <cellStyle name="Uwaga 3" xfId="44291" hidden="1"/>
    <cellStyle name="Uwaga 3" xfId="44278" hidden="1"/>
    <cellStyle name="Uwaga 3" xfId="44277" hidden="1"/>
    <cellStyle name="Uwaga 3" xfId="44276" hidden="1"/>
    <cellStyle name="Uwaga 3" xfId="44264" hidden="1"/>
    <cellStyle name="Uwaga 3" xfId="44262" hidden="1"/>
    <cellStyle name="Uwaga 3" xfId="44260" hidden="1"/>
    <cellStyle name="Uwaga 3" xfId="44249" hidden="1"/>
    <cellStyle name="Uwaga 3" xfId="44247" hidden="1"/>
    <cellStyle name="Uwaga 3" xfId="44245" hidden="1"/>
    <cellStyle name="Uwaga 3" xfId="44234" hidden="1"/>
    <cellStyle name="Uwaga 3" xfId="44232" hidden="1"/>
    <cellStyle name="Uwaga 3" xfId="44230" hidden="1"/>
    <cellStyle name="Uwaga 3" xfId="44219" hidden="1"/>
    <cellStyle name="Uwaga 3" xfId="44217" hidden="1"/>
    <cellStyle name="Uwaga 3" xfId="44215" hidden="1"/>
    <cellStyle name="Uwaga 3" xfId="44204" hidden="1"/>
    <cellStyle name="Uwaga 3" xfId="44202" hidden="1"/>
    <cellStyle name="Uwaga 3" xfId="44200" hidden="1"/>
    <cellStyle name="Uwaga 3" xfId="44189" hidden="1"/>
    <cellStyle name="Uwaga 3" xfId="44187" hidden="1"/>
    <cellStyle name="Uwaga 3" xfId="44185" hidden="1"/>
    <cellStyle name="Uwaga 3" xfId="44174" hidden="1"/>
    <cellStyle name="Uwaga 3" xfId="44172" hidden="1"/>
    <cellStyle name="Uwaga 3" xfId="44170" hidden="1"/>
    <cellStyle name="Uwaga 3" xfId="44159" hidden="1"/>
    <cellStyle name="Uwaga 3" xfId="44157" hidden="1"/>
    <cellStyle name="Uwaga 3" xfId="44155" hidden="1"/>
    <cellStyle name="Uwaga 3" xfId="44144" hidden="1"/>
    <cellStyle name="Uwaga 3" xfId="44142" hidden="1"/>
    <cellStyle name="Uwaga 3" xfId="44140" hidden="1"/>
    <cellStyle name="Uwaga 3" xfId="44129" hidden="1"/>
    <cellStyle name="Uwaga 3" xfId="44127" hidden="1"/>
    <cellStyle name="Uwaga 3" xfId="44125" hidden="1"/>
    <cellStyle name="Uwaga 3" xfId="44114" hidden="1"/>
    <cellStyle name="Uwaga 3" xfId="44112" hidden="1"/>
    <cellStyle name="Uwaga 3" xfId="44110" hidden="1"/>
    <cellStyle name="Uwaga 3" xfId="44099" hidden="1"/>
    <cellStyle name="Uwaga 3" xfId="44097" hidden="1"/>
    <cellStyle name="Uwaga 3" xfId="44095" hidden="1"/>
    <cellStyle name="Uwaga 3" xfId="44084" hidden="1"/>
    <cellStyle name="Uwaga 3" xfId="44082" hidden="1"/>
    <cellStyle name="Uwaga 3" xfId="44079" hidden="1"/>
    <cellStyle name="Uwaga 3" xfId="44069" hidden="1"/>
    <cellStyle name="Uwaga 3" xfId="44066" hidden="1"/>
    <cellStyle name="Uwaga 3" xfId="44063" hidden="1"/>
    <cellStyle name="Uwaga 3" xfId="44054" hidden="1"/>
    <cellStyle name="Uwaga 3" xfId="44052" hidden="1"/>
    <cellStyle name="Uwaga 3" xfId="44049" hidden="1"/>
    <cellStyle name="Uwaga 3" xfId="44039" hidden="1"/>
    <cellStyle name="Uwaga 3" xfId="44037" hidden="1"/>
    <cellStyle name="Uwaga 3" xfId="44035" hidden="1"/>
    <cellStyle name="Uwaga 3" xfId="44024" hidden="1"/>
    <cellStyle name="Uwaga 3" xfId="44022" hidden="1"/>
    <cellStyle name="Uwaga 3" xfId="44020" hidden="1"/>
    <cellStyle name="Uwaga 3" xfId="44009" hidden="1"/>
    <cellStyle name="Uwaga 3" xfId="44007" hidden="1"/>
    <cellStyle name="Uwaga 3" xfId="44005" hidden="1"/>
    <cellStyle name="Uwaga 3" xfId="43994" hidden="1"/>
    <cellStyle name="Uwaga 3" xfId="43992" hidden="1"/>
    <cellStyle name="Uwaga 3" xfId="43990" hidden="1"/>
    <cellStyle name="Uwaga 3" xfId="43979" hidden="1"/>
    <cellStyle name="Uwaga 3" xfId="43977" hidden="1"/>
    <cellStyle name="Uwaga 3" xfId="43975" hidden="1"/>
    <cellStyle name="Uwaga 3" xfId="43964" hidden="1"/>
    <cellStyle name="Uwaga 3" xfId="43962" hidden="1"/>
    <cellStyle name="Uwaga 3" xfId="43959" hidden="1"/>
    <cellStyle name="Uwaga 3" xfId="43949" hidden="1"/>
    <cellStyle name="Uwaga 3" xfId="43946" hidden="1"/>
    <cellStyle name="Uwaga 3" xfId="43943" hidden="1"/>
    <cellStyle name="Uwaga 3" xfId="43934" hidden="1"/>
    <cellStyle name="Uwaga 3" xfId="43931" hidden="1"/>
    <cellStyle name="Uwaga 3" xfId="43928" hidden="1"/>
    <cellStyle name="Uwaga 3" xfId="43919" hidden="1"/>
    <cellStyle name="Uwaga 3" xfId="43917" hidden="1"/>
    <cellStyle name="Uwaga 3" xfId="43915" hidden="1"/>
    <cellStyle name="Uwaga 3" xfId="43904" hidden="1"/>
    <cellStyle name="Uwaga 3" xfId="43901" hidden="1"/>
    <cellStyle name="Uwaga 3" xfId="43898" hidden="1"/>
    <cellStyle name="Uwaga 3" xfId="43889" hidden="1"/>
    <cellStyle name="Uwaga 3" xfId="43886" hidden="1"/>
    <cellStyle name="Uwaga 3" xfId="43883" hidden="1"/>
    <cellStyle name="Uwaga 3" xfId="43874" hidden="1"/>
    <cellStyle name="Uwaga 3" xfId="43871" hidden="1"/>
    <cellStyle name="Uwaga 3" xfId="43868" hidden="1"/>
    <cellStyle name="Uwaga 3" xfId="43861" hidden="1"/>
    <cellStyle name="Uwaga 3" xfId="43857" hidden="1"/>
    <cellStyle name="Uwaga 3" xfId="43854" hidden="1"/>
    <cellStyle name="Uwaga 3" xfId="43846" hidden="1"/>
    <cellStyle name="Uwaga 3" xfId="43842" hidden="1"/>
    <cellStyle name="Uwaga 3" xfId="43839" hidden="1"/>
    <cellStyle name="Uwaga 3" xfId="43831" hidden="1"/>
    <cellStyle name="Uwaga 3" xfId="43827" hidden="1"/>
    <cellStyle name="Uwaga 3" xfId="43823" hidden="1"/>
    <cellStyle name="Uwaga 3" xfId="43816" hidden="1"/>
    <cellStyle name="Uwaga 3" xfId="43812" hidden="1"/>
    <cellStyle name="Uwaga 3" xfId="43809" hidden="1"/>
    <cellStyle name="Uwaga 3" xfId="43801" hidden="1"/>
    <cellStyle name="Uwaga 3" xfId="43797" hidden="1"/>
    <cellStyle name="Uwaga 3" xfId="43794" hidden="1"/>
    <cellStyle name="Uwaga 3" xfId="43785" hidden="1"/>
    <cellStyle name="Uwaga 3" xfId="43780" hidden="1"/>
    <cellStyle name="Uwaga 3" xfId="43776" hidden="1"/>
    <cellStyle name="Uwaga 3" xfId="43770" hidden="1"/>
    <cellStyle name="Uwaga 3" xfId="43765" hidden="1"/>
    <cellStyle name="Uwaga 3" xfId="43761" hidden="1"/>
    <cellStyle name="Uwaga 3" xfId="43755" hidden="1"/>
    <cellStyle name="Uwaga 3" xfId="43750" hidden="1"/>
    <cellStyle name="Uwaga 3" xfId="43746" hidden="1"/>
    <cellStyle name="Uwaga 3" xfId="43741" hidden="1"/>
    <cellStyle name="Uwaga 3" xfId="43737" hidden="1"/>
    <cellStyle name="Uwaga 3" xfId="43733" hidden="1"/>
    <cellStyle name="Uwaga 3" xfId="43726" hidden="1"/>
    <cellStyle name="Uwaga 3" xfId="43721" hidden="1"/>
    <cellStyle name="Uwaga 3" xfId="43717" hidden="1"/>
    <cellStyle name="Uwaga 3" xfId="43710" hidden="1"/>
    <cellStyle name="Uwaga 3" xfId="43705" hidden="1"/>
    <cellStyle name="Uwaga 3" xfId="43701" hidden="1"/>
    <cellStyle name="Uwaga 3" xfId="43696" hidden="1"/>
    <cellStyle name="Uwaga 3" xfId="43691" hidden="1"/>
    <cellStyle name="Uwaga 3" xfId="43687" hidden="1"/>
    <cellStyle name="Uwaga 3" xfId="43681" hidden="1"/>
    <cellStyle name="Uwaga 3" xfId="43677" hidden="1"/>
    <cellStyle name="Uwaga 3" xfId="43674" hidden="1"/>
    <cellStyle name="Uwaga 3" xfId="43667" hidden="1"/>
    <cellStyle name="Uwaga 3" xfId="43662" hidden="1"/>
    <cellStyle name="Uwaga 3" xfId="43657" hidden="1"/>
    <cellStyle name="Uwaga 3" xfId="43651" hidden="1"/>
    <cellStyle name="Uwaga 3" xfId="43646" hidden="1"/>
    <cellStyle name="Uwaga 3" xfId="43641" hidden="1"/>
    <cellStyle name="Uwaga 3" xfId="43636" hidden="1"/>
    <cellStyle name="Uwaga 3" xfId="43631" hidden="1"/>
    <cellStyle name="Uwaga 3" xfId="43626" hidden="1"/>
    <cellStyle name="Uwaga 3" xfId="43622" hidden="1"/>
    <cellStyle name="Uwaga 3" xfId="43618" hidden="1"/>
    <cellStyle name="Uwaga 3" xfId="43613" hidden="1"/>
    <cellStyle name="Uwaga 3" xfId="43606" hidden="1"/>
    <cellStyle name="Uwaga 3" xfId="43601" hidden="1"/>
    <cellStyle name="Uwaga 3" xfId="43596" hidden="1"/>
    <cellStyle name="Uwaga 3" xfId="43590" hidden="1"/>
    <cellStyle name="Uwaga 3" xfId="43585" hidden="1"/>
    <cellStyle name="Uwaga 3" xfId="43581" hidden="1"/>
    <cellStyle name="Uwaga 3" xfId="43576" hidden="1"/>
    <cellStyle name="Uwaga 3" xfId="43571" hidden="1"/>
    <cellStyle name="Uwaga 3" xfId="43566" hidden="1"/>
    <cellStyle name="Uwaga 3" xfId="43562" hidden="1"/>
    <cellStyle name="Uwaga 3" xfId="43557" hidden="1"/>
    <cellStyle name="Uwaga 3" xfId="43552" hidden="1"/>
    <cellStyle name="Uwaga 3" xfId="43547" hidden="1"/>
    <cellStyle name="Uwaga 3" xfId="43543" hidden="1"/>
    <cellStyle name="Uwaga 3" xfId="43539" hidden="1"/>
    <cellStyle name="Uwaga 3" xfId="43532" hidden="1"/>
    <cellStyle name="Uwaga 3" xfId="43528" hidden="1"/>
    <cellStyle name="Uwaga 3" xfId="43523" hidden="1"/>
    <cellStyle name="Uwaga 3" xfId="43517" hidden="1"/>
    <cellStyle name="Uwaga 3" xfId="43513" hidden="1"/>
    <cellStyle name="Uwaga 3" xfId="43508" hidden="1"/>
    <cellStyle name="Uwaga 3" xfId="43502" hidden="1"/>
    <cellStyle name="Uwaga 3" xfId="43498" hidden="1"/>
    <cellStyle name="Uwaga 3" xfId="43494" hidden="1"/>
    <cellStyle name="Uwaga 3" xfId="43487" hidden="1"/>
    <cellStyle name="Uwaga 3" xfId="43483" hidden="1"/>
    <cellStyle name="Uwaga 3" xfId="43479" hidden="1"/>
    <cellStyle name="Uwaga 3" xfId="44343" hidden="1"/>
    <cellStyle name="Uwaga 3" xfId="44341" hidden="1"/>
    <cellStyle name="Uwaga 3" xfId="44339" hidden="1"/>
    <cellStyle name="Uwaga 3" xfId="44326" hidden="1"/>
    <cellStyle name="Uwaga 3" xfId="44325" hidden="1"/>
    <cellStyle name="Uwaga 3" xfId="44324" hidden="1"/>
    <cellStyle name="Uwaga 3" xfId="44311" hidden="1"/>
    <cellStyle name="Uwaga 3" xfId="44310" hidden="1"/>
    <cellStyle name="Uwaga 3" xfId="44309" hidden="1"/>
    <cellStyle name="Uwaga 3" xfId="44297" hidden="1"/>
    <cellStyle name="Uwaga 3" xfId="44295" hidden="1"/>
    <cellStyle name="Uwaga 3" xfId="44294" hidden="1"/>
    <cellStyle name="Uwaga 3" xfId="44281" hidden="1"/>
    <cellStyle name="Uwaga 3" xfId="44280" hidden="1"/>
    <cellStyle name="Uwaga 3" xfId="44279" hidden="1"/>
    <cellStyle name="Uwaga 3" xfId="44267" hidden="1"/>
    <cellStyle name="Uwaga 3" xfId="44265" hidden="1"/>
    <cellStyle name="Uwaga 3" xfId="44263" hidden="1"/>
    <cellStyle name="Uwaga 3" xfId="44252" hidden="1"/>
    <cellStyle name="Uwaga 3" xfId="44250" hidden="1"/>
    <cellStyle name="Uwaga 3" xfId="44248" hidden="1"/>
    <cellStyle name="Uwaga 3" xfId="44237" hidden="1"/>
    <cellStyle name="Uwaga 3" xfId="44235" hidden="1"/>
    <cellStyle name="Uwaga 3" xfId="44233" hidden="1"/>
    <cellStyle name="Uwaga 3" xfId="44222" hidden="1"/>
    <cellStyle name="Uwaga 3" xfId="44220" hidden="1"/>
    <cellStyle name="Uwaga 3" xfId="44218" hidden="1"/>
    <cellStyle name="Uwaga 3" xfId="44207" hidden="1"/>
    <cellStyle name="Uwaga 3" xfId="44205" hidden="1"/>
    <cellStyle name="Uwaga 3" xfId="44203" hidden="1"/>
    <cellStyle name="Uwaga 3" xfId="44192" hidden="1"/>
    <cellStyle name="Uwaga 3" xfId="44190" hidden="1"/>
    <cellStyle name="Uwaga 3" xfId="44188" hidden="1"/>
    <cellStyle name="Uwaga 3" xfId="44177" hidden="1"/>
    <cellStyle name="Uwaga 3" xfId="44175" hidden="1"/>
    <cellStyle name="Uwaga 3" xfId="44173" hidden="1"/>
    <cellStyle name="Uwaga 3" xfId="44162" hidden="1"/>
    <cellStyle name="Uwaga 3" xfId="44160" hidden="1"/>
    <cellStyle name="Uwaga 3" xfId="44158" hidden="1"/>
    <cellStyle name="Uwaga 3" xfId="44147" hidden="1"/>
    <cellStyle name="Uwaga 3" xfId="44145" hidden="1"/>
    <cellStyle name="Uwaga 3" xfId="44143" hidden="1"/>
    <cellStyle name="Uwaga 3" xfId="44132" hidden="1"/>
    <cellStyle name="Uwaga 3" xfId="44130" hidden="1"/>
    <cellStyle name="Uwaga 3" xfId="44128" hidden="1"/>
    <cellStyle name="Uwaga 3" xfId="44117" hidden="1"/>
    <cellStyle name="Uwaga 3" xfId="44115" hidden="1"/>
    <cellStyle name="Uwaga 3" xfId="44113" hidden="1"/>
    <cellStyle name="Uwaga 3" xfId="44102" hidden="1"/>
    <cellStyle name="Uwaga 3" xfId="44100" hidden="1"/>
    <cellStyle name="Uwaga 3" xfId="44098" hidden="1"/>
    <cellStyle name="Uwaga 3" xfId="44087" hidden="1"/>
    <cellStyle name="Uwaga 3" xfId="44085" hidden="1"/>
    <cellStyle name="Uwaga 3" xfId="44083" hidden="1"/>
    <cellStyle name="Uwaga 3" xfId="44072" hidden="1"/>
    <cellStyle name="Uwaga 3" xfId="44070" hidden="1"/>
    <cellStyle name="Uwaga 3" xfId="44068" hidden="1"/>
    <cellStyle name="Uwaga 3" xfId="44057" hidden="1"/>
    <cellStyle name="Uwaga 3" xfId="44055" hidden="1"/>
    <cellStyle name="Uwaga 3" xfId="44053" hidden="1"/>
    <cellStyle name="Uwaga 3" xfId="44042" hidden="1"/>
    <cellStyle name="Uwaga 3" xfId="44040" hidden="1"/>
    <cellStyle name="Uwaga 3" xfId="44038" hidden="1"/>
    <cellStyle name="Uwaga 3" xfId="44027" hidden="1"/>
    <cellStyle name="Uwaga 3" xfId="44025" hidden="1"/>
    <cellStyle name="Uwaga 3" xfId="44023" hidden="1"/>
    <cellStyle name="Uwaga 3" xfId="44012" hidden="1"/>
    <cellStyle name="Uwaga 3" xfId="44010" hidden="1"/>
    <cellStyle name="Uwaga 3" xfId="44008" hidden="1"/>
    <cellStyle name="Uwaga 3" xfId="43997" hidden="1"/>
    <cellStyle name="Uwaga 3" xfId="43995" hidden="1"/>
    <cellStyle name="Uwaga 3" xfId="43993" hidden="1"/>
    <cellStyle name="Uwaga 3" xfId="43982" hidden="1"/>
    <cellStyle name="Uwaga 3" xfId="43980" hidden="1"/>
    <cellStyle name="Uwaga 3" xfId="43978" hidden="1"/>
    <cellStyle name="Uwaga 3" xfId="43967" hidden="1"/>
    <cellStyle name="Uwaga 3" xfId="43965" hidden="1"/>
    <cellStyle name="Uwaga 3" xfId="43963" hidden="1"/>
    <cellStyle name="Uwaga 3" xfId="43952" hidden="1"/>
    <cellStyle name="Uwaga 3" xfId="43950" hidden="1"/>
    <cellStyle name="Uwaga 3" xfId="43947" hidden="1"/>
    <cellStyle name="Uwaga 3" xfId="43937" hidden="1"/>
    <cellStyle name="Uwaga 3" xfId="43935" hidden="1"/>
    <cellStyle name="Uwaga 3" xfId="43933" hidden="1"/>
    <cellStyle name="Uwaga 3" xfId="43922" hidden="1"/>
    <cellStyle name="Uwaga 3" xfId="43920" hidden="1"/>
    <cellStyle name="Uwaga 3" xfId="43918" hidden="1"/>
    <cellStyle name="Uwaga 3" xfId="43907" hidden="1"/>
    <cellStyle name="Uwaga 3" xfId="43905" hidden="1"/>
    <cellStyle name="Uwaga 3" xfId="43902" hidden="1"/>
    <cellStyle name="Uwaga 3" xfId="43892" hidden="1"/>
    <cellStyle name="Uwaga 3" xfId="43890" hidden="1"/>
    <cellStyle name="Uwaga 3" xfId="43887" hidden="1"/>
    <cellStyle name="Uwaga 3" xfId="43877" hidden="1"/>
    <cellStyle name="Uwaga 3" xfId="43875" hidden="1"/>
    <cellStyle name="Uwaga 3" xfId="43872" hidden="1"/>
    <cellStyle name="Uwaga 3" xfId="43863" hidden="1"/>
    <cellStyle name="Uwaga 3" xfId="43860" hidden="1"/>
    <cellStyle name="Uwaga 3" xfId="43856" hidden="1"/>
    <cellStyle name="Uwaga 3" xfId="43848" hidden="1"/>
    <cellStyle name="Uwaga 3" xfId="43845" hidden="1"/>
    <cellStyle name="Uwaga 3" xfId="43841" hidden="1"/>
    <cellStyle name="Uwaga 3" xfId="43833" hidden="1"/>
    <cellStyle name="Uwaga 3" xfId="43830" hidden="1"/>
    <cellStyle name="Uwaga 3" xfId="43826" hidden="1"/>
    <cellStyle name="Uwaga 3" xfId="43818" hidden="1"/>
    <cellStyle name="Uwaga 3" xfId="43815" hidden="1"/>
    <cellStyle name="Uwaga 3" xfId="43811" hidden="1"/>
    <cellStyle name="Uwaga 3" xfId="43803" hidden="1"/>
    <cellStyle name="Uwaga 3" xfId="43800" hidden="1"/>
    <cellStyle name="Uwaga 3" xfId="43796" hidden="1"/>
    <cellStyle name="Uwaga 3" xfId="43788" hidden="1"/>
    <cellStyle name="Uwaga 3" xfId="43784" hidden="1"/>
    <cellStyle name="Uwaga 3" xfId="43779" hidden="1"/>
    <cellStyle name="Uwaga 3" xfId="43773" hidden="1"/>
    <cellStyle name="Uwaga 3" xfId="43769" hidden="1"/>
    <cellStyle name="Uwaga 3" xfId="43764" hidden="1"/>
    <cellStyle name="Uwaga 3" xfId="43758" hidden="1"/>
    <cellStyle name="Uwaga 3" xfId="43754" hidden="1"/>
    <cellStyle name="Uwaga 3" xfId="43749" hidden="1"/>
    <cellStyle name="Uwaga 3" xfId="43743" hidden="1"/>
    <cellStyle name="Uwaga 3" xfId="43740" hidden="1"/>
    <cellStyle name="Uwaga 3" xfId="43736" hidden="1"/>
    <cellStyle name="Uwaga 3" xfId="43728" hidden="1"/>
    <cellStyle name="Uwaga 3" xfId="43725" hidden="1"/>
    <cellStyle name="Uwaga 3" xfId="43720" hidden="1"/>
    <cellStyle name="Uwaga 3" xfId="43713" hidden="1"/>
    <cellStyle name="Uwaga 3" xfId="43709" hidden="1"/>
    <cellStyle name="Uwaga 3" xfId="43704" hidden="1"/>
    <cellStyle name="Uwaga 3" xfId="43698" hidden="1"/>
    <cellStyle name="Uwaga 3" xfId="43694" hidden="1"/>
    <cellStyle name="Uwaga 3" xfId="43689" hidden="1"/>
    <cellStyle name="Uwaga 3" xfId="43683" hidden="1"/>
    <cellStyle name="Uwaga 3" xfId="43680" hidden="1"/>
    <cellStyle name="Uwaga 3" xfId="43676" hidden="1"/>
    <cellStyle name="Uwaga 3" xfId="43668" hidden="1"/>
    <cellStyle name="Uwaga 3" xfId="43663" hidden="1"/>
    <cellStyle name="Uwaga 3" xfId="43658" hidden="1"/>
    <cellStyle name="Uwaga 3" xfId="43653" hidden="1"/>
    <cellStyle name="Uwaga 3" xfId="43648" hidden="1"/>
    <cellStyle name="Uwaga 3" xfId="43643" hidden="1"/>
    <cellStyle name="Uwaga 3" xfId="43638" hidden="1"/>
    <cellStyle name="Uwaga 3" xfId="43633" hidden="1"/>
    <cellStyle name="Uwaga 3" xfId="43628" hidden="1"/>
    <cellStyle name="Uwaga 3" xfId="43623" hidden="1"/>
    <cellStyle name="Uwaga 3" xfId="43619" hidden="1"/>
    <cellStyle name="Uwaga 3" xfId="43614" hidden="1"/>
    <cellStyle name="Uwaga 3" xfId="43607" hidden="1"/>
    <cellStyle name="Uwaga 3" xfId="43602" hidden="1"/>
    <cellStyle name="Uwaga 3" xfId="43597" hidden="1"/>
    <cellStyle name="Uwaga 3" xfId="43592" hidden="1"/>
    <cellStyle name="Uwaga 3" xfId="43587" hidden="1"/>
    <cellStyle name="Uwaga 3" xfId="43582" hidden="1"/>
    <cellStyle name="Uwaga 3" xfId="43577" hidden="1"/>
    <cellStyle name="Uwaga 3" xfId="43572" hidden="1"/>
    <cellStyle name="Uwaga 3" xfId="43567" hidden="1"/>
    <cellStyle name="Uwaga 3" xfId="43563" hidden="1"/>
    <cellStyle name="Uwaga 3" xfId="43558" hidden="1"/>
    <cellStyle name="Uwaga 3" xfId="43553" hidden="1"/>
    <cellStyle name="Uwaga 3" xfId="43548" hidden="1"/>
    <cellStyle name="Uwaga 3" xfId="43544" hidden="1"/>
    <cellStyle name="Uwaga 3" xfId="43540" hidden="1"/>
    <cellStyle name="Uwaga 3" xfId="43533" hidden="1"/>
    <cellStyle name="Uwaga 3" xfId="43529" hidden="1"/>
    <cellStyle name="Uwaga 3" xfId="43524" hidden="1"/>
    <cellStyle name="Uwaga 3" xfId="43518" hidden="1"/>
    <cellStyle name="Uwaga 3" xfId="43514" hidden="1"/>
    <cellStyle name="Uwaga 3" xfId="43509" hidden="1"/>
    <cellStyle name="Uwaga 3" xfId="43503" hidden="1"/>
    <cellStyle name="Uwaga 3" xfId="43499" hidden="1"/>
    <cellStyle name="Uwaga 3" xfId="43495" hidden="1"/>
    <cellStyle name="Uwaga 3" xfId="43488" hidden="1"/>
    <cellStyle name="Uwaga 3" xfId="43484" hidden="1"/>
    <cellStyle name="Uwaga 3" xfId="43480" hidden="1"/>
    <cellStyle name="Uwaga 3" xfId="44347" hidden="1"/>
    <cellStyle name="Uwaga 3" xfId="44346" hidden="1"/>
    <cellStyle name="Uwaga 3" xfId="44344" hidden="1"/>
    <cellStyle name="Uwaga 3" xfId="44331" hidden="1"/>
    <cellStyle name="Uwaga 3" xfId="44329" hidden="1"/>
    <cellStyle name="Uwaga 3" xfId="44327" hidden="1"/>
    <cellStyle name="Uwaga 3" xfId="44317" hidden="1"/>
    <cellStyle name="Uwaga 3" xfId="44315" hidden="1"/>
    <cellStyle name="Uwaga 3" xfId="44313" hidden="1"/>
    <cellStyle name="Uwaga 3" xfId="44302" hidden="1"/>
    <cellStyle name="Uwaga 3" xfId="44300" hidden="1"/>
    <cellStyle name="Uwaga 3" xfId="44298" hidden="1"/>
    <cellStyle name="Uwaga 3" xfId="44285" hidden="1"/>
    <cellStyle name="Uwaga 3" xfId="44283" hidden="1"/>
    <cellStyle name="Uwaga 3" xfId="44282" hidden="1"/>
    <cellStyle name="Uwaga 3" xfId="44269" hidden="1"/>
    <cellStyle name="Uwaga 3" xfId="44268" hidden="1"/>
    <cellStyle name="Uwaga 3" xfId="44266" hidden="1"/>
    <cellStyle name="Uwaga 3" xfId="44254" hidden="1"/>
    <cellStyle name="Uwaga 3" xfId="44253" hidden="1"/>
    <cellStyle name="Uwaga 3" xfId="44251" hidden="1"/>
    <cellStyle name="Uwaga 3" xfId="44239" hidden="1"/>
    <cellStyle name="Uwaga 3" xfId="44238" hidden="1"/>
    <cellStyle name="Uwaga 3" xfId="44236" hidden="1"/>
    <cellStyle name="Uwaga 3" xfId="44224" hidden="1"/>
    <cellStyle name="Uwaga 3" xfId="44223" hidden="1"/>
    <cellStyle name="Uwaga 3" xfId="44221" hidden="1"/>
    <cellStyle name="Uwaga 3" xfId="44209" hidden="1"/>
    <cellStyle name="Uwaga 3" xfId="44208" hidden="1"/>
    <cellStyle name="Uwaga 3" xfId="44206" hidden="1"/>
    <cellStyle name="Uwaga 3" xfId="44194" hidden="1"/>
    <cellStyle name="Uwaga 3" xfId="44193" hidden="1"/>
    <cellStyle name="Uwaga 3" xfId="44191" hidden="1"/>
    <cellStyle name="Uwaga 3" xfId="44179" hidden="1"/>
    <cellStyle name="Uwaga 3" xfId="44178" hidden="1"/>
    <cellStyle name="Uwaga 3" xfId="44176" hidden="1"/>
    <cellStyle name="Uwaga 3" xfId="44164" hidden="1"/>
    <cellStyle name="Uwaga 3" xfId="44163" hidden="1"/>
    <cellStyle name="Uwaga 3" xfId="44161" hidden="1"/>
    <cellStyle name="Uwaga 3" xfId="44149" hidden="1"/>
    <cellStyle name="Uwaga 3" xfId="44148" hidden="1"/>
    <cellStyle name="Uwaga 3" xfId="44146" hidden="1"/>
    <cellStyle name="Uwaga 3" xfId="44134" hidden="1"/>
    <cellStyle name="Uwaga 3" xfId="44133" hidden="1"/>
    <cellStyle name="Uwaga 3" xfId="44131" hidden="1"/>
    <cellStyle name="Uwaga 3" xfId="44119" hidden="1"/>
    <cellStyle name="Uwaga 3" xfId="44118" hidden="1"/>
    <cellStyle name="Uwaga 3" xfId="44116" hidden="1"/>
    <cellStyle name="Uwaga 3" xfId="44104" hidden="1"/>
    <cellStyle name="Uwaga 3" xfId="44103" hidden="1"/>
    <cellStyle name="Uwaga 3" xfId="44101" hidden="1"/>
    <cellStyle name="Uwaga 3" xfId="44089" hidden="1"/>
    <cellStyle name="Uwaga 3" xfId="44088" hidden="1"/>
    <cellStyle name="Uwaga 3" xfId="44086" hidden="1"/>
    <cellStyle name="Uwaga 3" xfId="44074" hidden="1"/>
    <cellStyle name="Uwaga 3" xfId="44073" hidden="1"/>
    <cellStyle name="Uwaga 3" xfId="44071" hidden="1"/>
    <cellStyle name="Uwaga 3" xfId="44059" hidden="1"/>
    <cellStyle name="Uwaga 3" xfId="44058" hidden="1"/>
    <cellStyle name="Uwaga 3" xfId="44056" hidden="1"/>
    <cellStyle name="Uwaga 3" xfId="44044" hidden="1"/>
    <cellStyle name="Uwaga 3" xfId="44043" hidden="1"/>
    <cellStyle name="Uwaga 3" xfId="44041" hidden="1"/>
    <cellStyle name="Uwaga 3" xfId="44029" hidden="1"/>
    <cellStyle name="Uwaga 3" xfId="44028" hidden="1"/>
    <cellStyle name="Uwaga 3" xfId="44026" hidden="1"/>
    <cellStyle name="Uwaga 3" xfId="44014" hidden="1"/>
    <cellStyle name="Uwaga 3" xfId="44013" hidden="1"/>
    <cellStyle name="Uwaga 3" xfId="44011" hidden="1"/>
    <cellStyle name="Uwaga 3" xfId="43999" hidden="1"/>
    <cellStyle name="Uwaga 3" xfId="43998" hidden="1"/>
    <cellStyle name="Uwaga 3" xfId="43996" hidden="1"/>
    <cellStyle name="Uwaga 3" xfId="43984" hidden="1"/>
    <cellStyle name="Uwaga 3" xfId="43983" hidden="1"/>
    <cellStyle name="Uwaga 3" xfId="43981" hidden="1"/>
    <cellStyle name="Uwaga 3" xfId="43969" hidden="1"/>
    <cellStyle name="Uwaga 3" xfId="43968" hidden="1"/>
    <cellStyle name="Uwaga 3" xfId="43966" hidden="1"/>
    <cellStyle name="Uwaga 3" xfId="43954" hidden="1"/>
    <cellStyle name="Uwaga 3" xfId="43953" hidden="1"/>
    <cellStyle name="Uwaga 3" xfId="43951" hidden="1"/>
    <cellStyle name="Uwaga 3" xfId="43939" hidden="1"/>
    <cellStyle name="Uwaga 3" xfId="43938" hidden="1"/>
    <cellStyle name="Uwaga 3" xfId="43936" hidden="1"/>
    <cellStyle name="Uwaga 3" xfId="43924" hidden="1"/>
    <cellStyle name="Uwaga 3" xfId="43923" hidden="1"/>
    <cellStyle name="Uwaga 3" xfId="43921" hidden="1"/>
    <cellStyle name="Uwaga 3" xfId="43909" hidden="1"/>
    <cellStyle name="Uwaga 3" xfId="43908" hidden="1"/>
    <cellStyle name="Uwaga 3" xfId="43906" hidden="1"/>
    <cellStyle name="Uwaga 3" xfId="43894" hidden="1"/>
    <cellStyle name="Uwaga 3" xfId="43893" hidden="1"/>
    <cellStyle name="Uwaga 3" xfId="43891" hidden="1"/>
    <cellStyle name="Uwaga 3" xfId="43879" hidden="1"/>
    <cellStyle name="Uwaga 3" xfId="43878" hidden="1"/>
    <cellStyle name="Uwaga 3" xfId="43876" hidden="1"/>
    <cellStyle name="Uwaga 3" xfId="43864" hidden="1"/>
    <cellStyle name="Uwaga 3" xfId="43862" hidden="1"/>
    <cellStyle name="Uwaga 3" xfId="43859" hidden="1"/>
    <cellStyle name="Uwaga 3" xfId="43849" hidden="1"/>
    <cellStyle name="Uwaga 3" xfId="43847" hidden="1"/>
    <cellStyle name="Uwaga 3" xfId="43844" hidden="1"/>
    <cellStyle name="Uwaga 3" xfId="43834" hidden="1"/>
    <cellStyle name="Uwaga 3" xfId="43832" hidden="1"/>
    <cellStyle name="Uwaga 3" xfId="43829" hidden="1"/>
    <cellStyle name="Uwaga 3" xfId="43819" hidden="1"/>
    <cellStyle name="Uwaga 3" xfId="43817" hidden="1"/>
    <cellStyle name="Uwaga 3" xfId="43814" hidden="1"/>
    <cellStyle name="Uwaga 3" xfId="43804" hidden="1"/>
    <cellStyle name="Uwaga 3" xfId="43802" hidden="1"/>
    <cellStyle name="Uwaga 3" xfId="43799" hidden="1"/>
    <cellStyle name="Uwaga 3" xfId="43789" hidden="1"/>
    <cellStyle name="Uwaga 3" xfId="43787" hidden="1"/>
    <cellStyle name="Uwaga 3" xfId="43783" hidden="1"/>
    <cellStyle name="Uwaga 3" xfId="43774" hidden="1"/>
    <cellStyle name="Uwaga 3" xfId="43771" hidden="1"/>
    <cellStyle name="Uwaga 3" xfId="43767" hidden="1"/>
    <cellStyle name="Uwaga 3" xfId="43759" hidden="1"/>
    <cellStyle name="Uwaga 3" xfId="43757" hidden="1"/>
    <cellStyle name="Uwaga 3" xfId="43753" hidden="1"/>
    <cellStyle name="Uwaga 3" xfId="43744" hidden="1"/>
    <cellStyle name="Uwaga 3" xfId="43742" hidden="1"/>
    <cellStyle name="Uwaga 3" xfId="43739" hidden="1"/>
    <cellStyle name="Uwaga 3" xfId="43729" hidden="1"/>
    <cellStyle name="Uwaga 3" xfId="43727" hidden="1"/>
    <cellStyle name="Uwaga 3" xfId="43722" hidden="1"/>
    <cellStyle name="Uwaga 3" xfId="43714" hidden="1"/>
    <cellStyle name="Uwaga 3" xfId="43712" hidden="1"/>
    <cellStyle name="Uwaga 3" xfId="43707" hidden="1"/>
    <cellStyle name="Uwaga 3" xfId="43699" hidden="1"/>
    <cellStyle name="Uwaga 3" xfId="43697" hidden="1"/>
    <cellStyle name="Uwaga 3" xfId="43692" hidden="1"/>
    <cellStyle name="Uwaga 3" xfId="43684" hidden="1"/>
    <cellStyle name="Uwaga 3" xfId="43682" hidden="1"/>
    <cellStyle name="Uwaga 3" xfId="43678" hidden="1"/>
    <cellStyle name="Uwaga 3" xfId="43669" hidden="1"/>
    <cellStyle name="Uwaga 3" xfId="43666" hidden="1"/>
    <cellStyle name="Uwaga 3" xfId="43661" hidden="1"/>
    <cellStyle name="Uwaga 3" xfId="43654" hidden="1"/>
    <cellStyle name="Uwaga 3" xfId="43650" hidden="1"/>
    <cellStyle name="Uwaga 3" xfId="43645" hidden="1"/>
    <cellStyle name="Uwaga 3" xfId="43639" hidden="1"/>
    <cellStyle name="Uwaga 3" xfId="43635" hidden="1"/>
    <cellStyle name="Uwaga 3" xfId="43630" hidden="1"/>
    <cellStyle name="Uwaga 3" xfId="43624" hidden="1"/>
    <cellStyle name="Uwaga 3" xfId="43621" hidden="1"/>
    <cellStyle name="Uwaga 3" xfId="43617" hidden="1"/>
    <cellStyle name="Uwaga 3" xfId="43608" hidden="1"/>
    <cellStyle name="Uwaga 3" xfId="43603" hidden="1"/>
    <cellStyle name="Uwaga 3" xfId="43598" hidden="1"/>
    <cellStyle name="Uwaga 3" xfId="43593" hidden="1"/>
    <cellStyle name="Uwaga 3" xfId="43588" hidden="1"/>
    <cellStyle name="Uwaga 3" xfId="43583" hidden="1"/>
    <cellStyle name="Uwaga 3" xfId="43578" hidden="1"/>
    <cellStyle name="Uwaga 3" xfId="43573" hidden="1"/>
    <cellStyle name="Uwaga 3" xfId="43568" hidden="1"/>
    <cellStyle name="Uwaga 3" xfId="43564" hidden="1"/>
    <cellStyle name="Uwaga 3" xfId="43559" hidden="1"/>
    <cellStyle name="Uwaga 3" xfId="43554" hidden="1"/>
    <cellStyle name="Uwaga 3" xfId="43549" hidden="1"/>
    <cellStyle name="Uwaga 3" xfId="43545" hidden="1"/>
    <cellStyle name="Uwaga 3" xfId="43541" hidden="1"/>
    <cellStyle name="Uwaga 3" xfId="43534" hidden="1"/>
    <cellStyle name="Uwaga 3" xfId="43530" hidden="1"/>
    <cellStyle name="Uwaga 3" xfId="43525" hidden="1"/>
    <cellStyle name="Uwaga 3" xfId="43519" hidden="1"/>
    <cellStyle name="Uwaga 3" xfId="43515" hidden="1"/>
    <cellStyle name="Uwaga 3" xfId="43510" hidden="1"/>
    <cellStyle name="Uwaga 3" xfId="43504" hidden="1"/>
    <cellStyle name="Uwaga 3" xfId="43500" hidden="1"/>
    <cellStyle name="Uwaga 3" xfId="43496" hidden="1"/>
    <cellStyle name="Uwaga 3" xfId="43489" hidden="1"/>
    <cellStyle name="Uwaga 3" xfId="43485" hidden="1"/>
    <cellStyle name="Uwaga 3" xfId="43481" hidden="1"/>
    <cellStyle name="Uwaga 3" xfId="44413" hidden="1"/>
    <cellStyle name="Uwaga 3" xfId="44414" hidden="1"/>
    <cellStyle name="Uwaga 3" xfId="44416" hidden="1"/>
    <cellStyle name="Uwaga 3" xfId="44422" hidden="1"/>
    <cellStyle name="Uwaga 3" xfId="44423" hidden="1"/>
    <cellStyle name="Uwaga 3" xfId="44426" hidden="1"/>
    <cellStyle name="Uwaga 3" xfId="44431" hidden="1"/>
    <cellStyle name="Uwaga 3" xfId="44432" hidden="1"/>
    <cellStyle name="Uwaga 3" xfId="44435" hidden="1"/>
    <cellStyle name="Uwaga 3" xfId="44440" hidden="1"/>
    <cellStyle name="Uwaga 3" xfId="44441" hidden="1"/>
    <cellStyle name="Uwaga 3" xfId="44442" hidden="1"/>
    <cellStyle name="Uwaga 3" xfId="44449" hidden="1"/>
    <cellStyle name="Uwaga 3" xfId="44452" hidden="1"/>
    <cellStyle name="Uwaga 3" xfId="44455" hidden="1"/>
    <cellStyle name="Uwaga 3" xfId="44461" hidden="1"/>
    <cellStyle name="Uwaga 3" xfId="44464" hidden="1"/>
    <cellStyle name="Uwaga 3" xfId="44466" hidden="1"/>
    <cellStyle name="Uwaga 3" xfId="44471" hidden="1"/>
    <cellStyle name="Uwaga 3" xfId="44474" hidden="1"/>
    <cellStyle name="Uwaga 3" xfId="44475" hidden="1"/>
    <cellStyle name="Uwaga 3" xfId="44479" hidden="1"/>
    <cellStyle name="Uwaga 3" xfId="44482" hidden="1"/>
    <cellStyle name="Uwaga 3" xfId="44484" hidden="1"/>
    <cellStyle name="Uwaga 3" xfId="44485" hidden="1"/>
    <cellStyle name="Uwaga 3" xfId="44486" hidden="1"/>
    <cellStyle name="Uwaga 3" xfId="44489" hidden="1"/>
    <cellStyle name="Uwaga 3" xfId="44496" hidden="1"/>
    <cellStyle name="Uwaga 3" xfId="44499" hidden="1"/>
    <cellStyle name="Uwaga 3" xfId="44502" hidden="1"/>
    <cellStyle name="Uwaga 3" xfId="44505" hidden="1"/>
    <cellStyle name="Uwaga 3" xfId="44508" hidden="1"/>
    <cellStyle name="Uwaga 3" xfId="44511" hidden="1"/>
    <cellStyle name="Uwaga 3" xfId="44513" hidden="1"/>
    <cellStyle name="Uwaga 3" xfId="44516" hidden="1"/>
    <cellStyle name="Uwaga 3" xfId="44519" hidden="1"/>
    <cellStyle name="Uwaga 3" xfId="44521" hidden="1"/>
    <cellStyle name="Uwaga 3" xfId="44522" hidden="1"/>
    <cellStyle name="Uwaga 3" xfId="44524" hidden="1"/>
    <cellStyle name="Uwaga 3" xfId="44531" hidden="1"/>
    <cellStyle name="Uwaga 3" xfId="44534" hidden="1"/>
    <cellStyle name="Uwaga 3" xfId="44537" hidden="1"/>
    <cellStyle name="Uwaga 3" xfId="44541" hidden="1"/>
    <cellStyle name="Uwaga 3" xfId="44544" hidden="1"/>
    <cellStyle name="Uwaga 3" xfId="44547" hidden="1"/>
    <cellStyle name="Uwaga 3" xfId="44549" hidden="1"/>
    <cellStyle name="Uwaga 3" xfId="44552" hidden="1"/>
    <cellStyle name="Uwaga 3" xfId="44555" hidden="1"/>
    <cellStyle name="Uwaga 3" xfId="44557" hidden="1"/>
    <cellStyle name="Uwaga 3" xfId="44558" hidden="1"/>
    <cellStyle name="Uwaga 3" xfId="44561" hidden="1"/>
    <cellStyle name="Uwaga 3" xfId="44568" hidden="1"/>
    <cellStyle name="Uwaga 3" xfId="44571" hidden="1"/>
    <cellStyle name="Uwaga 3" xfId="44574" hidden="1"/>
    <cellStyle name="Uwaga 3" xfId="44578" hidden="1"/>
    <cellStyle name="Uwaga 3" xfId="44581" hidden="1"/>
    <cellStyle name="Uwaga 3" xfId="44583" hidden="1"/>
    <cellStyle name="Uwaga 3" xfId="44586" hidden="1"/>
    <cellStyle name="Uwaga 3" xfId="44589" hidden="1"/>
    <cellStyle name="Uwaga 3" xfId="44592" hidden="1"/>
    <cellStyle name="Uwaga 3" xfId="44593" hidden="1"/>
    <cellStyle name="Uwaga 3" xfId="44594" hidden="1"/>
    <cellStyle name="Uwaga 3" xfId="44596" hidden="1"/>
    <cellStyle name="Uwaga 3" xfId="44602" hidden="1"/>
    <cellStyle name="Uwaga 3" xfId="44603" hidden="1"/>
    <cellStyle name="Uwaga 3" xfId="44605" hidden="1"/>
    <cellStyle name="Uwaga 3" xfId="44611" hidden="1"/>
    <cellStyle name="Uwaga 3" xfId="44613" hidden="1"/>
    <cellStyle name="Uwaga 3" xfId="44616" hidden="1"/>
    <cellStyle name="Uwaga 3" xfId="44620" hidden="1"/>
    <cellStyle name="Uwaga 3" xfId="44621" hidden="1"/>
    <cellStyle name="Uwaga 3" xfId="44623" hidden="1"/>
    <cellStyle name="Uwaga 3" xfId="44629" hidden="1"/>
    <cellStyle name="Uwaga 3" xfId="44630" hidden="1"/>
    <cellStyle name="Uwaga 3" xfId="44631" hidden="1"/>
    <cellStyle name="Uwaga 3" xfId="44639" hidden="1"/>
    <cellStyle name="Uwaga 3" xfId="44642" hidden="1"/>
    <cellStyle name="Uwaga 3" xfId="44645" hidden="1"/>
    <cellStyle name="Uwaga 3" xfId="44648" hidden="1"/>
    <cellStyle name="Uwaga 3" xfId="44651" hidden="1"/>
    <cellStyle name="Uwaga 3" xfId="44654" hidden="1"/>
    <cellStyle name="Uwaga 3" xfId="44657" hidden="1"/>
    <cellStyle name="Uwaga 3" xfId="44660" hidden="1"/>
    <cellStyle name="Uwaga 3" xfId="44663" hidden="1"/>
    <cellStyle name="Uwaga 3" xfId="44665" hidden="1"/>
    <cellStyle name="Uwaga 3" xfId="44666" hidden="1"/>
    <cellStyle name="Uwaga 3" xfId="44668" hidden="1"/>
    <cellStyle name="Uwaga 3" xfId="44675" hidden="1"/>
    <cellStyle name="Uwaga 3" xfId="44678" hidden="1"/>
    <cellStyle name="Uwaga 3" xfId="44681" hidden="1"/>
    <cellStyle name="Uwaga 3" xfId="44684" hidden="1"/>
    <cellStyle name="Uwaga 3" xfId="44687" hidden="1"/>
    <cellStyle name="Uwaga 3" xfId="44690" hidden="1"/>
    <cellStyle name="Uwaga 3" xfId="44693" hidden="1"/>
    <cellStyle name="Uwaga 3" xfId="44695" hidden="1"/>
    <cellStyle name="Uwaga 3" xfId="44698" hidden="1"/>
    <cellStyle name="Uwaga 3" xfId="44701" hidden="1"/>
    <cellStyle name="Uwaga 3" xfId="44702" hidden="1"/>
    <cellStyle name="Uwaga 3" xfId="44703" hidden="1"/>
    <cellStyle name="Uwaga 3" xfId="44710" hidden="1"/>
    <cellStyle name="Uwaga 3" xfId="44711" hidden="1"/>
    <cellStyle name="Uwaga 3" xfId="44713" hidden="1"/>
    <cellStyle name="Uwaga 3" xfId="44719" hidden="1"/>
    <cellStyle name="Uwaga 3" xfId="44720" hidden="1"/>
    <cellStyle name="Uwaga 3" xfId="44722" hidden="1"/>
    <cellStyle name="Uwaga 3" xfId="44728" hidden="1"/>
    <cellStyle name="Uwaga 3" xfId="44729" hidden="1"/>
    <cellStyle name="Uwaga 3" xfId="44731" hidden="1"/>
    <cellStyle name="Uwaga 3" xfId="44737" hidden="1"/>
    <cellStyle name="Uwaga 3" xfId="44738" hidden="1"/>
    <cellStyle name="Uwaga 3" xfId="44739" hidden="1"/>
    <cellStyle name="Uwaga 3" xfId="44747" hidden="1"/>
    <cellStyle name="Uwaga 3" xfId="44749" hidden="1"/>
    <cellStyle name="Uwaga 3" xfId="44752" hidden="1"/>
    <cellStyle name="Uwaga 3" xfId="44756" hidden="1"/>
    <cellStyle name="Uwaga 3" xfId="44759" hidden="1"/>
    <cellStyle name="Uwaga 3" xfId="44762" hidden="1"/>
    <cellStyle name="Uwaga 3" xfId="44765" hidden="1"/>
    <cellStyle name="Uwaga 3" xfId="44767" hidden="1"/>
    <cellStyle name="Uwaga 3" xfId="44770" hidden="1"/>
    <cellStyle name="Uwaga 3" xfId="44773" hidden="1"/>
    <cellStyle name="Uwaga 3" xfId="44774" hidden="1"/>
    <cellStyle name="Uwaga 3" xfId="44775" hidden="1"/>
    <cellStyle name="Uwaga 3" xfId="44782" hidden="1"/>
    <cellStyle name="Uwaga 3" xfId="44784" hidden="1"/>
    <cellStyle name="Uwaga 3" xfId="44786" hidden="1"/>
    <cellStyle name="Uwaga 3" xfId="44791" hidden="1"/>
    <cellStyle name="Uwaga 3" xfId="44793" hidden="1"/>
    <cellStyle name="Uwaga 3" xfId="44795" hidden="1"/>
    <cellStyle name="Uwaga 3" xfId="44800" hidden="1"/>
    <cellStyle name="Uwaga 3" xfId="44802" hidden="1"/>
    <cellStyle name="Uwaga 3" xfId="44804" hidden="1"/>
    <cellStyle name="Uwaga 3" xfId="44809" hidden="1"/>
    <cellStyle name="Uwaga 3" xfId="44810" hidden="1"/>
    <cellStyle name="Uwaga 3" xfId="44811" hidden="1"/>
    <cellStyle name="Uwaga 3" xfId="44818" hidden="1"/>
    <cellStyle name="Uwaga 3" xfId="44820" hidden="1"/>
    <cellStyle name="Uwaga 3" xfId="44822" hidden="1"/>
    <cellStyle name="Uwaga 3" xfId="44827" hidden="1"/>
    <cellStyle name="Uwaga 3" xfId="44829" hidden="1"/>
    <cellStyle name="Uwaga 3" xfId="44831" hidden="1"/>
    <cellStyle name="Uwaga 3" xfId="44836" hidden="1"/>
    <cellStyle name="Uwaga 3" xfId="44838" hidden="1"/>
    <cellStyle name="Uwaga 3" xfId="44839" hidden="1"/>
    <cellStyle name="Uwaga 3" xfId="44845" hidden="1"/>
    <cellStyle name="Uwaga 3" xfId="44846" hidden="1"/>
    <cellStyle name="Uwaga 3" xfId="44847" hidden="1"/>
    <cellStyle name="Uwaga 3" xfId="44854" hidden="1"/>
    <cellStyle name="Uwaga 3" xfId="44856" hidden="1"/>
    <cellStyle name="Uwaga 3" xfId="44858" hidden="1"/>
    <cellStyle name="Uwaga 3" xfId="44863" hidden="1"/>
    <cellStyle name="Uwaga 3" xfId="44865" hidden="1"/>
    <cellStyle name="Uwaga 3" xfId="44867" hidden="1"/>
    <cellStyle name="Uwaga 3" xfId="44872" hidden="1"/>
    <cellStyle name="Uwaga 3" xfId="44874" hidden="1"/>
    <cellStyle name="Uwaga 3" xfId="44876" hidden="1"/>
    <cellStyle name="Uwaga 3" xfId="44881" hidden="1"/>
    <cellStyle name="Uwaga 3" xfId="44882" hidden="1"/>
    <cellStyle name="Uwaga 3" xfId="44884" hidden="1"/>
    <cellStyle name="Uwaga 3" xfId="44890" hidden="1"/>
    <cellStyle name="Uwaga 3" xfId="44891" hidden="1"/>
    <cellStyle name="Uwaga 3" xfId="44892" hidden="1"/>
    <cellStyle name="Uwaga 3" xfId="44899" hidden="1"/>
    <cellStyle name="Uwaga 3" xfId="44900" hidden="1"/>
    <cellStyle name="Uwaga 3" xfId="44901" hidden="1"/>
    <cellStyle name="Uwaga 3" xfId="44908" hidden="1"/>
    <cellStyle name="Uwaga 3" xfId="44909" hidden="1"/>
    <cellStyle name="Uwaga 3" xfId="44910" hidden="1"/>
    <cellStyle name="Uwaga 3" xfId="44917" hidden="1"/>
    <cellStyle name="Uwaga 3" xfId="44918" hidden="1"/>
    <cellStyle name="Uwaga 3" xfId="44919" hidden="1"/>
    <cellStyle name="Uwaga 3" xfId="44926" hidden="1"/>
    <cellStyle name="Uwaga 3" xfId="44927" hidden="1"/>
    <cellStyle name="Uwaga 3" xfId="44928" hidden="1"/>
    <cellStyle name="Uwaga 3" xfId="44970" hidden="1"/>
    <cellStyle name="Uwaga 3" xfId="44971" hidden="1"/>
    <cellStyle name="Uwaga 3" xfId="44973" hidden="1"/>
    <cellStyle name="Uwaga 3" xfId="44985" hidden="1"/>
    <cellStyle name="Uwaga 3" xfId="44986" hidden="1"/>
    <cellStyle name="Uwaga 3" xfId="44991" hidden="1"/>
    <cellStyle name="Uwaga 3" xfId="45000" hidden="1"/>
    <cellStyle name="Uwaga 3" xfId="45001" hidden="1"/>
    <cellStyle name="Uwaga 3" xfId="45006" hidden="1"/>
    <cellStyle name="Uwaga 3" xfId="45015" hidden="1"/>
    <cellStyle name="Uwaga 3" xfId="45016" hidden="1"/>
    <cellStyle name="Uwaga 3" xfId="45017" hidden="1"/>
    <cellStyle name="Uwaga 3" xfId="45030" hidden="1"/>
    <cellStyle name="Uwaga 3" xfId="45035" hidden="1"/>
    <cellStyle name="Uwaga 3" xfId="45040" hidden="1"/>
    <cellStyle name="Uwaga 3" xfId="45050" hidden="1"/>
    <cellStyle name="Uwaga 3" xfId="45055" hidden="1"/>
    <cellStyle name="Uwaga 3" xfId="45059" hidden="1"/>
    <cellStyle name="Uwaga 3" xfId="45066" hidden="1"/>
    <cellStyle name="Uwaga 3" xfId="45071" hidden="1"/>
    <cellStyle name="Uwaga 3" xfId="45074" hidden="1"/>
    <cellStyle name="Uwaga 3" xfId="45080" hidden="1"/>
    <cellStyle name="Uwaga 3" xfId="45085" hidden="1"/>
    <cellStyle name="Uwaga 3" xfId="45089" hidden="1"/>
    <cellStyle name="Uwaga 3" xfId="45090" hidden="1"/>
    <cellStyle name="Uwaga 3" xfId="45091" hidden="1"/>
    <cellStyle name="Uwaga 3" xfId="45095" hidden="1"/>
    <cellStyle name="Uwaga 3" xfId="45107" hidden="1"/>
    <cellStyle name="Uwaga 3" xfId="45112" hidden="1"/>
    <cellStyle name="Uwaga 3" xfId="45117" hidden="1"/>
    <cellStyle name="Uwaga 3" xfId="45122" hidden="1"/>
    <cellStyle name="Uwaga 3" xfId="45127" hidden="1"/>
    <cellStyle name="Uwaga 3" xfId="45132" hidden="1"/>
    <cellStyle name="Uwaga 3" xfId="45136" hidden="1"/>
    <cellStyle name="Uwaga 3" xfId="45140" hidden="1"/>
    <cellStyle name="Uwaga 3" xfId="45145" hidden="1"/>
    <cellStyle name="Uwaga 3" xfId="45150" hidden="1"/>
    <cellStyle name="Uwaga 3" xfId="45151" hidden="1"/>
    <cellStyle name="Uwaga 3" xfId="45153" hidden="1"/>
    <cellStyle name="Uwaga 3" xfId="45166" hidden="1"/>
    <cellStyle name="Uwaga 3" xfId="45170" hidden="1"/>
    <cellStyle name="Uwaga 3" xfId="45175" hidden="1"/>
    <cellStyle name="Uwaga 3" xfId="45182" hidden="1"/>
    <cellStyle name="Uwaga 3" xfId="45186" hidden="1"/>
    <cellStyle name="Uwaga 3" xfId="45191" hidden="1"/>
    <cellStyle name="Uwaga 3" xfId="45196" hidden="1"/>
    <cellStyle name="Uwaga 3" xfId="45199" hidden="1"/>
    <cellStyle name="Uwaga 3" xfId="45204" hidden="1"/>
    <cellStyle name="Uwaga 3" xfId="45210" hidden="1"/>
    <cellStyle name="Uwaga 3" xfId="45211" hidden="1"/>
    <cellStyle name="Uwaga 3" xfId="45214" hidden="1"/>
    <cellStyle name="Uwaga 3" xfId="45227" hidden="1"/>
    <cellStyle name="Uwaga 3" xfId="45231" hidden="1"/>
    <cellStyle name="Uwaga 3" xfId="45236" hidden="1"/>
    <cellStyle name="Uwaga 3" xfId="45243" hidden="1"/>
    <cellStyle name="Uwaga 3" xfId="45248" hidden="1"/>
    <cellStyle name="Uwaga 3" xfId="45252" hidden="1"/>
    <cellStyle name="Uwaga 3" xfId="45257" hidden="1"/>
    <cellStyle name="Uwaga 3" xfId="45261" hidden="1"/>
    <cellStyle name="Uwaga 3" xfId="45266" hidden="1"/>
    <cellStyle name="Uwaga 3" xfId="45270" hidden="1"/>
    <cellStyle name="Uwaga 3" xfId="45271" hidden="1"/>
    <cellStyle name="Uwaga 3" xfId="45273" hidden="1"/>
    <cellStyle name="Uwaga 3" xfId="45285" hidden="1"/>
    <cellStyle name="Uwaga 3" xfId="45286" hidden="1"/>
    <cellStyle name="Uwaga 3" xfId="45288" hidden="1"/>
    <cellStyle name="Uwaga 3" xfId="45300" hidden="1"/>
    <cellStyle name="Uwaga 3" xfId="45302" hidden="1"/>
    <cellStyle name="Uwaga 3" xfId="45305" hidden="1"/>
    <cellStyle name="Uwaga 3" xfId="45315" hidden="1"/>
    <cellStyle name="Uwaga 3" xfId="45316" hidden="1"/>
    <cellStyle name="Uwaga 3" xfId="45318" hidden="1"/>
    <cellStyle name="Uwaga 3" xfId="45330" hidden="1"/>
    <cellStyle name="Uwaga 3" xfId="45331" hidden="1"/>
    <cellStyle name="Uwaga 3" xfId="45332" hidden="1"/>
    <cellStyle name="Uwaga 3" xfId="45346" hidden="1"/>
    <cellStyle name="Uwaga 3" xfId="45349" hidden="1"/>
    <cellStyle name="Uwaga 3" xfId="45353" hidden="1"/>
    <cellStyle name="Uwaga 3" xfId="45361" hidden="1"/>
    <cellStyle name="Uwaga 3" xfId="45364" hidden="1"/>
    <cellStyle name="Uwaga 3" xfId="45368" hidden="1"/>
    <cellStyle name="Uwaga 3" xfId="45376" hidden="1"/>
    <cellStyle name="Uwaga 3" xfId="45379" hidden="1"/>
    <cellStyle name="Uwaga 3" xfId="45383" hidden="1"/>
    <cellStyle name="Uwaga 3" xfId="45390" hidden="1"/>
    <cellStyle name="Uwaga 3" xfId="45391" hidden="1"/>
    <cellStyle name="Uwaga 3" xfId="45393" hidden="1"/>
    <cellStyle name="Uwaga 3" xfId="45406" hidden="1"/>
    <cellStyle name="Uwaga 3" xfId="45409" hidden="1"/>
    <cellStyle name="Uwaga 3" xfId="45412" hidden="1"/>
    <cellStyle name="Uwaga 3" xfId="45421" hidden="1"/>
    <cellStyle name="Uwaga 3" xfId="45424" hidden="1"/>
    <cellStyle name="Uwaga 3" xfId="45428" hidden="1"/>
    <cellStyle name="Uwaga 3" xfId="45436" hidden="1"/>
    <cellStyle name="Uwaga 3" xfId="45438" hidden="1"/>
    <cellStyle name="Uwaga 3" xfId="45441" hidden="1"/>
    <cellStyle name="Uwaga 3" xfId="45450" hidden="1"/>
    <cellStyle name="Uwaga 3" xfId="45451" hidden="1"/>
    <cellStyle name="Uwaga 3" xfId="45452" hidden="1"/>
    <cellStyle name="Uwaga 3" xfId="45465" hidden="1"/>
    <cellStyle name="Uwaga 3" xfId="45466" hidden="1"/>
    <cellStyle name="Uwaga 3" xfId="45468" hidden="1"/>
    <cellStyle name="Uwaga 3" xfId="45480" hidden="1"/>
    <cellStyle name="Uwaga 3" xfId="45481" hidden="1"/>
    <cellStyle name="Uwaga 3" xfId="45483" hidden="1"/>
    <cellStyle name="Uwaga 3" xfId="45495" hidden="1"/>
    <cellStyle name="Uwaga 3" xfId="45496" hidden="1"/>
    <cellStyle name="Uwaga 3" xfId="45498" hidden="1"/>
    <cellStyle name="Uwaga 3" xfId="45510" hidden="1"/>
    <cellStyle name="Uwaga 3" xfId="45511" hidden="1"/>
    <cellStyle name="Uwaga 3" xfId="45512" hidden="1"/>
    <cellStyle name="Uwaga 3" xfId="45526" hidden="1"/>
    <cellStyle name="Uwaga 3" xfId="45528" hidden="1"/>
    <cellStyle name="Uwaga 3" xfId="45531" hidden="1"/>
    <cellStyle name="Uwaga 3" xfId="45541" hidden="1"/>
    <cellStyle name="Uwaga 3" xfId="45544" hidden="1"/>
    <cellStyle name="Uwaga 3" xfId="45547" hidden="1"/>
    <cellStyle name="Uwaga 3" xfId="45556" hidden="1"/>
    <cellStyle name="Uwaga 3" xfId="45558" hidden="1"/>
    <cellStyle name="Uwaga 3" xfId="45561" hidden="1"/>
    <cellStyle name="Uwaga 3" xfId="45570" hidden="1"/>
    <cellStyle name="Uwaga 3" xfId="45571" hidden="1"/>
    <cellStyle name="Uwaga 3" xfId="45572" hidden="1"/>
    <cellStyle name="Uwaga 3" xfId="45585" hidden="1"/>
    <cellStyle name="Uwaga 3" xfId="45587" hidden="1"/>
    <cellStyle name="Uwaga 3" xfId="45589" hidden="1"/>
    <cellStyle name="Uwaga 3" xfId="45600" hidden="1"/>
    <cellStyle name="Uwaga 3" xfId="45602" hidden="1"/>
    <cellStyle name="Uwaga 3" xfId="45604" hidden="1"/>
    <cellStyle name="Uwaga 3" xfId="45615" hidden="1"/>
    <cellStyle name="Uwaga 3" xfId="45617" hidden="1"/>
    <cellStyle name="Uwaga 3" xfId="45619" hidden="1"/>
    <cellStyle name="Uwaga 3" xfId="45630" hidden="1"/>
    <cellStyle name="Uwaga 3" xfId="45631" hidden="1"/>
    <cellStyle name="Uwaga 3" xfId="45632" hidden="1"/>
    <cellStyle name="Uwaga 3" xfId="45645" hidden="1"/>
    <cellStyle name="Uwaga 3" xfId="45647" hidden="1"/>
    <cellStyle name="Uwaga 3" xfId="45649" hidden="1"/>
    <cellStyle name="Uwaga 3" xfId="45660" hidden="1"/>
    <cellStyle name="Uwaga 3" xfId="45662" hidden="1"/>
    <cellStyle name="Uwaga 3" xfId="45664" hidden="1"/>
    <cellStyle name="Uwaga 3" xfId="45675" hidden="1"/>
    <cellStyle name="Uwaga 3" xfId="45677" hidden="1"/>
    <cellStyle name="Uwaga 3" xfId="45678" hidden="1"/>
    <cellStyle name="Uwaga 3" xfId="45690" hidden="1"/>
    <cellStyle name="Uwaga 3" xfId="45691" hidden="1"/>
    <cellStyle name="Uwaga 3" xfId="45692" hidden="1"/>
    <cellStyle name="Uwaga 3" xfId="45705" hidden="1"/>
    <cellStyle name="Uwaga 3" xfId="45707" hidden="1"/>
    <cellStyle name="Uwaga 3" xfId="45709" hidden="1"/>
    <cellStyle name="Uwaga 3" xfId="45720" hidden="1"/>
    <cellStyle name="Uwaga 3" xfId="45722" hidden="1"/>
    <cellStyle name="Uwaga 3" xfId="45724" hidden="1"/>
    <cellStyle name="Uwaga 3" xfId="45735" hidden="1"/>
    <cellStyle name="Uwaga 3" xfId="45737" hidden="1"/>
    <cellStyle name="Uwaga 3" xfId="45739" hidden="1"/>
    <cellStyle name="Uwaga 3" xfId="45750" hidden="1"/>
    <cellStyle name="Uwaga 3" xfId="45751" hidden="1"/>
    <cellStyle name="Uwaga 3" xfId="45753" hidden="1"/>
    <cellStyle name="Uwaga 3" xfId="45764" hidden="1"/>
    <cellStyle name="Uwaga 3" xfId="45766" hidden="1"/>
    <cellStyle name="Uwaga 3" xfId="45767" hidden="1"/>
    <cellStyle name="Uwaga 3" xfId="45776" hidden="1"/>
    <cellStyle name="Uwaga 3" xfId="45779" hidden="1"/>
    <cellStyle name="Uwaga 3" xfId="45781" hidden="1"/>
    <cellStyle name="Uwaga 3" xfId="45792" hidden="1"/>
    <cellStyle name="Uwaga 3" xfId="45794" hidden="1"/>
    <cellStyle name="Uwaga 3" xfId="45796" hidden="1"/>
    <cellStyle name="Uwaga 3" xfId="45808" hidden="1"/>
    <cellStyle name="Uwaga 3" xfId="45810" hidden="1"/>
    <cellStyle name="Uwaga 3" xfId="45812" hidden="1"/>
    <cellStyle name="Uwaga 3" xfId="45820" hidden="1"/>
    <cellStyle name="Uwaga 3" xfId="45822" hidden="1"/>
    <cellStyle name="Uwaga 3" xfId="45825" hidden="1"/>
    <cellStyle name="Uwaga 3" xfId="45815" hidden="1"/>
    <cellStyle name="Uwaga 3" xfId="45814" hidden="1"/>
    <cellStyle name="Uwaga 3" xfId="45813" hidden="1"/>
    <cellStyle name="Uwaga 3" xfId="45800" hidden="1"/>
    <cellStyle name="Uwaga 3" xfId="45799" hidden="1"/>
    <cellStyle name="Uwaga 3" xfId="45798" hidden="1"/>
    <cellStyle name="Uwaga 3" xfId="45785" hidden="1"/>
    <cellStyle name="Uwaga 3" xfId="45784" hidden="1"/>
    <cellStyle name="Uwaga 3" xfId="45783" hidden="1"/>
    <cellStyle name="Uwaga 3" xfId="45770" hidden="1"/>
    <cellStyle name="Uwaga 3" xfId="45769" hidden="1"/>
    <cellStyle name="Uwaga 3" xfId="45768" hidden="1"/>
    <cellStyle name="Uwaga 3" xfId="45755" hidden="1"/>
    <cellStyle name="Uwaga 3" xfId="45754" hidden="1"/>
    <cellStyle name="Uwaga 3" xfId="45752" hidden="1"/>
    <cellStyle name="Uwaga 3" xfId="45741" hidden="1"/>
    <cellStyle name="Uwaga 3" xfId="45738" hidden="1"/>
    <cellStyle name="Uwaga 3" xfId="45736" hidden="1"/>
    <cellStyle name="Uwaga 3" xfId="45726" hidden="1"/>
    <cellStyle name="Uwaga 3" xfId="45723" hidden="1"/>
    <cellStyle name="Uwaga 3" xfId="45721" hidden="1"/>
    <cellStyle name="Uwaga 3" xfId="45711" hidden="1"/>
    <cellStyle name="Uwaga 3" xfId="45708" hidden="1"/>
    <cellStyle name="Uwaga 3" xfId="45706" hidden="1"/>
    <cellStyle name="Uwaga 3" xfId="45696" hidden="1"/>
    <cellStyle name="Uwaga 3" xfId="45694" hidden="1"/>
    <cellStyle name="Uwaga 3" xfId="45693" hidden="1"/>
    <cellStyle name="Uwaga 3" xfId="45681" hidden="1"/>
    <cellStyle name="Uwaga 3" xfId="45679" hidden="1"/>
    <cellStyle name="Uwaga 3" xfId="45676" hidden="1"/>
    <cellStyle name="Uwaga 3" xfId="45666" hidden="1"/>
    <cellStyle name="Uwaga 3" xfId="45663" hidden="1"/>
    <cellStyle name="Uwaga 3" xfId="45661" hidden="1"/>
    <cellStyle name="Uwaga 3" xfId="45651" hidden="1"/>
    <cellStyle name="Uwaga 3" xfId="45648" hidden="1"/>
    <cellStyle name="Uwaga 3" xfId="45646" hidden="1"/>
    <cellStyle name="Uwaga 3" xfId="45636" hidden="1"/>
    <cellStyle name="Uwaga 3" xfId="45634" hidden="1"/>
    <cellStyle name="Uwaga 3" xfId="45633" hidden="1"/>
    <cellStyle name="Uwaga 3" xfId="45621" hidden="1"/>
    <cellStyle name="Uwaga 3" xfId="45618" hidden="1"/>
    <cellStyle name="Uwaga 3" xfId="45616" hidden="1"/>
    <cellStyle name="Uwaga 3" xfId="45606" hidden="1"/>
    <cellStyle name="Uwaga 3" xfId="45603" hidden="1"/>
    <cellStyle name="Uwaga 3" xfId="45601" hidden="1"/>
    <cellStyle name="Uwaga 3" xfId="45591" hidden="1"/>
    <cellStyle name="Uwaga 3" xfId="45588" hidden="1"/>
    <cellStyle name="Uwaga 3" xfId="45586" hidden="1"/>
    <cellStyle name="Uwaga 3" xfId="45576" hidden="1"/>
    <cellStyle name="Uwaga 3" xfId="45574" hidden="1"/>
    <cellStyle name="Uwaga 3" xfId="45573" hidden="1"/>
    <cellStyle name="Uwaga 3" xfId="45560" hidden="1"/>
    <cellStyle name="Uwaga 3" xfId="45557" hidden="1"/>
    <cellStyle name="Uwaga 3" xfId="45555" hidden="1"/>
    <cellStyle name="Uwaga 3" xfId="45545" hidden="1"/>
    <cellStyle name="Uwaga 3" xfId="45542" hidden="1"/>
    <cellStyle name="Uwaga 3" xfId="45540" hidden="1"/>
    <cellStyle name="Uwaga 3" xfId="45530" hidden="1"/>
    <cellStyle name="Uwaga 3" xfId="45527" hidden="1"/>
    <cellStyle name="Uwaga 3" xfId="45525" hidden="1"/>
    <cellStyle name="Uwaga 3" xfId="45516" hidden="1"/>
    <cellStyle name="Uwaga 3" xfId="45514" hidden="1"/>
    <cellStyle name="Uwaga 3" xfId="45513" hidden="1"/>
    <cellStyle name="Uwaga 3" xfId="45501" hidden="1"/>
    <cellStyle name="Uwaga 3" xfId="45499" hidden="1"/>
    <cellStyle name="Uwaga 3" xfId="45497" hidden="1"/>
    <cellStyle name="Uwaga 3" xfId="45486" hidden="1"/>
    <cellStyle name="Uwaga 3" xfId="45484" hidden="1"/>
    <cellStyle name="Uwaga 3" xfId="45482" hidden="1"/>
    <cellStyle name="Uwaga 3" xfId="45471" hidden="1"/>
    <cellStyle name="Uwaga 3" xfId="45469" hidden="1"/>
    <cellStyle name="Uwaga 3" xfId="45467" hidden="1"/>
    <cellStyle name="Uwaga 3" xfId="45456" hidden="1"/>
    <cellStyle name="Uwaga 3" xfId="45454" hidden="1"/>
    <cellStyle name="Uwaga 3" xfId="45453" hidden="1"/>
    <cellStyle name="Uwaga 3" xfId="45440" hidden="1"/>
    <cellStyle name="Uwaga 3" xfId="45437" hidden="1"/>
    <cellStyle name="Uwaga 3" xfId="45435" hidden="1"/>
    <cellStyle name="Uwaga 3" xfId="45425" hidden="1"/>
    <cellStyle name="Uwaga 3" xfId="45422" hidden="1"/>
    <cellStyle name="Uwaga 3" xfId="45420" hidden="1"/>
    <cellStyle name="Uwaga 3" xfId="45410" hidden="1"/>
    <cellStyle name="Uwaga 3" xfId="45407" hidden="1"/>
    <cellStyle name="Uwaga 3" xfId="45405" hidden="1"/>
    <cellStyle name="Uwaga 3" xfId="45396" hidden="1"/>
    <cellStyle name="Uwaga 3" xfId="45394" hidden="1"/>
    <cellStyle name="Uwaga 3" xfId="45392" hidden="1"/>
    <cellStyle name="Uwaga 3" xfId="45380" hidden="1"/>
    <cellStyle name="Uwaga 3" xfId="45377" hidden="1"/>
    <cellStyle name="Uwaga 3" xfId="45375" hidden="1"/>
    <cellStyle name="Uwaga 3" xfId="45365" hidden="1"/>
    <cellStyle name="Uwaga 3" xfId="45362" hidden="1"/>
    <cellStyle name="Uwaga 3" xfId="45360" hidden="1"/>
    <cellStyle name="Uwaga 3" xfId="45350" hidden="1"/>
    <cellStyle name="Uwaga 3" xfId="45347" hidden="1"/>
    <cellStyle name="Uwaga 3" xfId="45345" hidden="1"/>
    <cellStyle name="Uwaga 3" xfId="45338" hidden="1"/>
    <cellStyle name="Uwaga 3" xfId="45335" hidden="1"/>
    <cellStyle name="Uwaga 3" xfId="45333" hidden="1"/>
    <cellStyle name="Uwaga 3" xfId="45323" hidden="1"/>
    <cellStyle name="Uwaga 3" xfId="45320" hidden="1"/>
    <cellStyle name="Uwaga 3" xfId="45317" hidden="1"/>
    <cellStyle name="Uwaga 3" xfId="45308" hidden="1"/>
    <cellStyle name="Uwaga 3" xfId="45304" hidden="1"/>
    <cellStyle name="Uwaga 3" xfId="45301" hidden="1"/>
    <cellStyle name="Uwaga 3" xfId="45293" hidden="1"/>
    <cellStyle name="Uwaga 3" xfId="45290" hidden="1"/>
    <cellStyle name="Uwaga 3" xfId="45287" hidden="1"/>
    <cellStyle name="Uwaga 3" xfId="45278" hidden="1"/>
    <cellStyle name="Uwaga 3" xfId="45275" hidden="1"/>
    <cellStyle name="Uwaga 3" xfId="45272" hidden="1"/>
    <cellStyle name="Uwaga 3" xfId="45262" hidden="1"/>
    <cellStyle name="Uwaga 3" xfId="45258" hidden="1"/>
    <cellStyle name="Uwaga 3" xfId="45255" hidden="1"/>
    <cellStyle name="Uwaga 3" xfId="45246" hidden="1"/>
    <cellStyle name="Uwaga 3" xfId="45242" hidden="1"/>
    <cellStyle name="Uwaga 3" xfId="45240" hidden="1"/>
    <cellStyle name="Uwaga 3" xfId="45232" hidden="1"/>
    <cellStyle name="Uwaga 3" xfId="45228" hidden="1"/>
    <cellStyle name="Uwaga 3" xfId="45225" hidden="1"/>
    <cellStyle name="Uwaga 3" xfId="45218" hidden="1"/>
    <cellStyle name="Uwaga 3" xfId="45215" hidden="1"/>
    <cellStyle name="Uwaga 3" xfId="45212" hidden="1"/>
    <cellStyle name="Uwaga 3" xfId="45203" hidden="1"/>
    <cellStyle name="Uwaga 3" xfId="45198" hidden="1"/>
    <cellStyle name="Uwaga 3" xfId="45195" hidden="1"/>
    <cellStyle name="Uwaga 3" xfId="45188" hidden="1"/>
    <cellStyle name="Uwaga 3" xfId="45183" hidden="1"/>
    <cellStyle name="Uwaga 3" xfId="45180" hidden="1"/>
    <cellStyle name="Uwaga 3" xfId="45173" hidden="1"/>
    <cellStyle name="Uwaga 3" xfId="45168" hidden="1"/>
    <cellStyle name="Uwaga 3" xfId="45165" hidden="1"/>
    <cellStyle name="Uwaga 3" xfId="45159" hidden="1"/>
    <cellStyle name="Uwaga 3" xfId="45155" hidden="1"/>
    <cellStyle name="Uwaga 3" xfId="45152" hidden="1"/>
    <cellStyle name="Uwaga 3" xfId="45144" hidden="1"/>
    <cellStyle name="Uwaga 3" xfId="45139" hidden="1"/>
    <cellStyle name="Uwaga 3" xfId="45135" hidden="1"/>
    <cellStyle name="Uwaga 3" xfId="45129" hidden="1"/>
    <cellStyle name="Uwaga 3" xfId="45124" hidden="1"/>
    <cellStyle name="Uwaga 3" xfId="45120" hidden="1"/>
    <cellStyle name="Uwaga 3" xfId="45114" hidden="1"/>
    <cellStyle name="Uwaga 3" xfId="45109" hidden="1"/>
    <cellStyle name="Uwaga 3" xfId="45105" hidden="1"/>
    <cellStyle name="Uwaga 3" xfId="45100" hidden="1"/>
    <cellStyle name="Uwaga 3" xfId="45096" hidden="1"/>
    <cellStyle name="Uwaga 3" xfId="45092" hidden="1"/>
    <cellStyle name="Uwaga 3" xfId="45084" hidden="1"/>
    <cellStyle name="Uwaga 3" xfId="45079" hidden="1"/>
    <cellStyle name="Uwaga 3" xfId="45075" hidden="1"/>
    <cellStyle name="Uwaga 3" xfId="45069" hidden="1"/>
    <cellStyle name="Uwaga 3" xfId="45064" hidden="1"/>
    <cellStyle name="Uwaga 3" xfId="45060" hidden="1"/>
    <cellStyle name="Uwaga 3" xfId="45054" hidden="1"/>
    <cellStyle name="Uwaga 3" xfId="45049" hidden="1"/>
    <cellStyle name="Uwaga 3" xfId="45045" hidden="1"/>
    <cellStyle name="Uwaga 3" xfId="45041" hidden="1"/>
    <cellStyle name="Uwaga 3" xfId="45036" hidden="1"/>
    <cellStyle name="Uwaga 3" xfId="45031" hidden="1"/>
    <cellStyle name="Uwaga 3" xfId="45026" hidden="1"/>
    <cellStyle name="Uwaga 3" xfId="45022" hidden="1"/>
    <cellStyle name="Uwaga 3" xfId="45018" hidden="1"/>
    <cellStyle name="Uwaga 3" xfId="45011" hidden="1"/>
    <cellStyle name="Uwaga 3" xfId="45007" hidden="1"/>
    <cellStyle name="Uwaga 3" xfId="45002" hidden="1"/>
    <cellStyle name="Uwaga 3" xfId="44996" hidden="1"/>
    <cellStyle name="Uwaga 3" xfId="44992" hidden="1"/>
    <cellStyle name="Uwaga 3" xfId="44987" hidden="1"/>
    <cellStyle name="Uwaga 3" xfId="44981" hidden="1"/>
    <cellStyle name="Uwaga 3" xfId="44977" hidden="1"/>
    <cellStyle name="Uwaga 3" xfId="44972" hidden="1"/>
    <cellStyle name="Uwaga 3" xfId="44966" hidden="1"/>
    <cellStyle name="Uwaga 3" xfId="44962" hidden="1"/>
    <cellStyle name="Uwaga 3" xfId="44958" hidden="1"/>
    <cellStyle name="Uwaga 3" xfId="45818" hidden="1"/>
    <cellStyle name="Uwaga 3" xfId="45817" hidden="1"/>
    <cellStyle name="Uwaga 3" xfId="45816" hidden="1"/>
    <cellStyle name="Uwaga 3" xfId="45803" hidden="1"/>
    <cellStyle name="Uwaga 3" xfId="45802" hidden="1"/>
    <cellStyle name="Uwaga 3" xfId="45801" hidden="1"/>
    <cellStyle name="Uwaga 3" xfId="45788" hidden="1"/>
    <cellStyle name="Uwaga 3" xfId="45787" hidden="1"/>
    <cellStyle name="Uwaga 3" xfId="45786" hidden="1"/>
    <cellStyle name="Uwaga 3" xfId="45773" hidden="1"/>
    <cellStyle name="Uwaga 3" xfId="45772" hidden="1"/>
    <cellStyle name="Uwaga 3" xfId="45771" hidden="1"/>
    <cellStyle name="Uwaga 3" xfId="45758" hidden="1"/>
    <cellStyle name="Uwaga 3" xfId="45757" hidden="1"/>
    <cellStyle name="Uwaga 3" xfId="45756" hidden="1"/>
    <cellStyle name="Uwaga 3" xfId="45744" hidden="1"/>
    <cellStyle name="Uwaga 3" xfId="45742" hidden="1"/>
    <cellStyle name="Uwaga 3" xfId="45740" hidden="1"/>
    <cellStyle name="Uwaga 3" xfId="45729" hidden="1"/>
    <cellStyle name="Uwaga 3" xfId="45727" hidden="1"/>
    <cellStyle name="Uwaga 3" xfId="45725" hidden="1"/>
    <cellStyle name="Uwaga 3" xfId="45714" hidden="1"/>
    <cellStyle name="Uwaga 3" xfId="45712" hidden="1"/>
    <cellStyle name="Uwaga 3" xfId="45710" hidden="1"/>
    <cellStyle name="Uwaga 3" xfId="45699" hidden="1"/>
    <cellStyle name="Uwaga 3" xfId="45697" hidden="1"/>
    <cellStyle name="Uwaga 3" xfId="45695" hidden="1"/>
    <cellStyle name="Uwaga 3" xfId="45684" hidden="1"/>
    <cellStyle name="Uwaga 3" xfId="45682" hidden="1"/>
    <cellStyle name="Uwaga 3" xfId="45680" hidden="1"/>
    <cellStyle name="Uwaga 3" xfId="45669" hidden="1"/>
    <cellStyle name="Uwaga 3" xfId="45667" hidden="1"/>
    <cellStyle name="Uwaga 3" xfId="45665" hidden="1"/>
    <cellStyle name="Uwaga 3" xfId="45654" hidden="1"/>
    <cellStyle name="Uwaga 3" xfId="45652" hidden="1"/>
    <cellStyle name="Uwaga 3" xfId="45650" hidden="1"/>
    <cellStyle name="Uwaga 3" xfId="45639" hidden="1"/>
    <cellStyle name="Uwaga 3" xfId="45637" hidden="1"/>
    <cellStyle name="Uwaga 3" xfId="45635" hidden="1"/>
    <cellStyle name="Uwaga 3" xfId="45624" hidden="1"/>
    <cellStyle name="Uwaga 3" xfId="45622" hidden="1"/>
    <cellStyle name="Uwaga 3" xfId="45620" hidden="1"/>
    <cellStyle name="Uwaga 3" xfId="45609" hidden="1"/>
    <cellStyle name="Uwaga 3" xfId="45607" hidden="1"/>
    <cellStyle name="Uwaga 3" xfId="45605" hidden="1"/>
    <cellStyle name="Uwaga 3" xfId="45594" hidden="1"/>
    <cellStyle name="Uwaga 3" xfId="45592" hidden="1"/>
    <cellStyle name="Uwaga 3" xfId="45590" hidden="1"/>
    <cellStyle name="Uwaga 3" xfId="45579" hidden="1"/>
    <cellStyle name="Uwaga 3" xfId="45577" hidden="1"/>
    <cellStyle name="Uwaga 3" xfId="45575" hidden="1"/>
    <cellStyle name="Uwaga 3" xfId="45564" hidden="1"/>
    <cellStyle name="Uwaga 3" xfId="45562" hidden="1"/>
    <cellStyle name="Uwaga 3" xfId="45559" hidden="1"/>
    <cellStyle name="Uwaga 3" xfId="45549" hidden="1"/>
    <cellStyle name="Uwaga 3" xfId="45546" hidden="1"/>
    <cellStyle name="Uwaga 3" xfId="45543" hidden="1"/>
    <cellStyle name="Uwaga 3" xfId="45534" hidden="1"/>
    <cellStyle name="Uwaga 3" xfId="45532" hidden="1"/>
    <cellStyle name="Uwaga 3" xfId="45529" hidden="1"/>
    <cellStyle name="Uwaga 3" xfId="45519" hidden="1"/>
    <cellStyle name="Uwaga 3" xfId="45517" hidden="1"/>
    <cellStyle name="Uwaga 3" xfId="45515" hidden="1"/>
    <cellStyle name="Uwaga 3" xfId="45504" hidden="1"/>
    <cellStyle name="Uwaga 3" xfId="45502" hidden="1"/>
    <cellStyle name="Uwaga 3" xfId="45500" hidden="1"/>
    <cellStyle name="Uwaga 3" xfId="45489" hidden="1"/>
    <cellStyle name="Uwaga 3" xfId="45487" hidden="1"/>
    <cellStyle name="Uwaga 3" xfId="45485" hidden="1"/>
    <cellStyle name="Uwaga 3" xfId="45474" hidden="1"/>
    <cellStyle name="Uwaga 3" xfId="45472" hidden="1"/>
    <cellStyle name="Uwaga 3" xfId="45470" hidden="1"/>
    <cellStyle name="Uwaga 3" xfId="45459" hidden="1"/>
    <cellStyle name="Uwaga 3" xfId="45457" hidden="1"/>
    <cellStyle name="Uwaga 3" xfId="45455" hidden="1"/>
    <cellStyle name="Uwaga 3" xfId="45444" hidden="1"/>
    <cellStyle name="Uwaga 3" xfId="45442" hidden="1"/>
    <cellStyle name="Uwaga 3" xfId="45439" hidden="1"/>
    <cellStyle name="Uwaga 3" xfId="45429" hidden="1"/>
    <cellStyle name="Uwaga 3" xfId="45426" hidden="1"/>
    <cellStyle name="Uwaga 3" xfId="45423" hidden="1"/>
    <cellStyle name="Uwaga 3" xfId="45414" hidden="1"/>
    <cellStyle name="Uwaga 3" xfId="45411" hidden="1"/>
    <cellStyle name="Uwaga 3" xfId="45408" hidden="1"/>
    <cellStyle name="Uwaga 3" xfId="45399" hidden="1"/>
    <cellStyle name="Uwaga 3" xfId="45397" hidden="1"/>
    <cellStyle name="Uwaga 3" xfId="45395" hidden="1"/>
    <cellStyle name="Uwaga 3" xfId="45384" hidden="1"/>
    <cellStyle name="Uwaga 3" xfId="45381" hidden="1"/>
    <cellStyle name="Uwaga 3" xfId="45378" hidden="1"/>
    <cellStyle name="Uwaga 3" xfId="45369" hidden="1"/>
    <cellStyle name="Uwaga 3" xfId="45366" hidden="1"/>
    <cellStyle name="Uwaga 3" xfId="45363" hidden="1"/>
    <cellStyle name="Uwaga 3" xfId="45354" hidden="1"/>
    <cellStyle name="Uwaga 3" xfId="45351" hidden="1"/>
    <cellStyle name="Uwaga 3" xfId="45348" hidden="1"/>
    <cellStyle name="Uwaga 3" xfId="45341" hidden="1"/>
    <cellStyle name="Uwaga 3" xfId="45337" hidden="1"/>
    <cellStyle name="Uwaga 3" xfId="45334" hidden="1"/>
    <cellStyle name="Uwaga 3" xfId="45326" hidden="1"/>
    <cellStyle name="Uwaga 3" xfId="45322" hidden="1"/>
    <cellStyle name="Uwaga 3" xfId="45319" hidden="1"/>
    <cellStyle name="Uwaga 3" xfId="45311" hidden="1"/>
    <cellStyle name="Uwaga 3" xfId="45307" hidden="1"/>
    <cellStyle name="Uwaga 3" xfId="45303" hidden="1"/>
    <cellStyle name="Uwaga 3" xfId="45296" hidden="1"/>
    <cellStyle name="Uwaga 3" xfId="45292" hidden="1"/>
    <cellStyle name="Uwaga 3" xfId="45289" hidden="1"/>
    <cellStyle name="Uwaga 3" xfId="45281" hidden="1"/>
    <cellStyle name="Uwaga 3" xfId="45277" hidden="1"/>
    <cellStyle name="Uwaga 3" xfId="45274" hidden="1"/>
    <cellStyle name="Uwaga 3" xfId="45265" hidden="1"/>
    <cellStyle name="Uwaga 3" xfId="45260" hidden="1"/>
    <cellStyle name="Uwaga 3" xfId="45256" hidden="1"/>
    <cellStyle name="Uwaga 3" xfId="45250" hidden="1"/>
    <cellStyle name="Uwaga 3" xfId="45245" hidden="1"/>
    <cellStyle name="Uwaga 3" xfId="45241" hidden="1"/>
    <cellStyle name="Uwaga 3" xfId="45235" hidden="1"/>
    <cellStyle name="Uwaga 3" xfId="45230" hidden="1"/>
    <cellStyle name="Uwaga 3" xfId="45226" hidden="1"/>
    <cellStyle name="Uwaga 3" xfId="45221" hidden="1"/>
    <cellStyle name="Uwaga 3" xfId="45217" hidden="1"/>
    <cellStyle name="Uwaga 3" xfId="45213" hidden="1"/>
    <cellStyle name="Uwaga 3" xfId="45206" hidden="1"/>
    <cellStyle name="Uwaga 3" xfId="45201" hidden="1"/>
    <cellStyle name="Uwaga 3" xfId="45197" hidden="1"/>
    <cellStyle name="Uwaga 3" xfId="45190" hidden="1"/>
    <cellStyle name="Uwaga 3" xfId="45185" hidden="1"/>
    <cellStyle name="Uwaga 3" xfId="45181" hidden="1"/>
    <cellStyle name="Uwaga 3" xfId="45176" hidden="1"/>
    <cellStyle name="Uwaga 3" xfId="45171" hidden="1"/>
    <cellStyle name="Uwaga 3" xfId="45167" hidden="1"/>
    <cellStyle name="Uwaga 3" xfId="45161" hidden="1"/>
    <cellStyle name="Uwaga 3" xfId="45157" hidden="1"/>
    <cellStyle name="Uwaga 3" xfId="45154" hidden="1"/>
    <cellStyle name="Uwaga 3" xfId="45147" hidden="1"/>
    <cellStyle name="Uwaga 3" xfId="45142" hidden="1"/>
    <cellStyle name="Uwaga 3" xfId="45137" hidden="1"/>
    <cellStyle name="Uwaga 3" xfId="45131" hidden="1"/>
    <cellStyle name="Uwaga 3" xfId="45126" hidden="1"/>
    <cellStyle name="Uwaga 3" xfId="45121" hidden="1"/>
    <cellStyle name="Uwaga 3" xfId="45116" hidden="1"/>
    <cellStyle name="Uwaga 3" xfId="45111" hidden="1"/>
    <cellStyle name="Uwaga 3" xfId="45106" hidden="1"/>
    <cellStyle name="Uwaga 3" xfId="45102" hidden="1"/>
    <cellStyle name="Uwaga 3" xfId="45098" hidden="1"/>
    <cellStyle name="Uwaga 3" xfId="45093" hidden="1"/>
    <cellStyle name="Uwaga 3" xfId="45086" hidden="1"/>
    <cellStyle name="Uwaga 3" xfId="45081" hidden="1"/>
    <cellStyle name="Uwaga 3" xfId="45076" hidden="1"/>
    <cellStyle name="Uwaga 3" xfId="45070" hidden="1"/>
    <cellStyle name="Uwaga 3" xfId="45065" hidden="1"/>
    <cellStyle name="Uwaga 3" xfId="45061" hidden="1"/>
    <cellStyle name="Uwaga 3" xfId="45056" hidden="1"/>
    <cellStyle name="Uwaga 3" xfId="45051" hidden="1"/>
    <cellStyle name="Uwaga 3" xfId="45046" hidden="1"/>
    <cellStyle name="Uwaga 3" xfId="45042" hidden="1"/>
    <cellStyle name="Uwaga 3" xfId="45037" hidden="1"/>
    <cellStyle name="Uwaga 3" xfId="45032" hidden="1"/>
    <cellStyle name="Uwaga 3" xfId="45027" hidden="1"/>
    <cellStyle name="Uwaga 3" xfId="45023" hidden="1"/>
    <cellStyle name="Uwaga 3" xfId="45019" hidden="1"/>
    <cellStyle name="Uwaga 3" xfId="45012" hidden="1"/>
    <cellStyle name="Uwaga 3" xfId="45008" hidden="1"/>
    <cellStyle name="Uwaga 3" xfId="45003" hidden="1"/>
    <cellStyle name="Uwaga 3" xfId="44997" hidden="1"/>
    <cellStyle name="Uwaga 3" xfId="44993" hidden="1"/>
    <cellStyle name="Uwaga 3" xfId="44988" hidden="1"/>
    <cellStyle name="Uwaga 3" xfId="44982" hidden="1"/>
    <cellStyle name="Uwaga 3" xfId="44978" hidden="1"/>
    <cellStyle name="Uwaga 3" xfId="44974" hidden="1"/>
    <cellStyle name="Uwaga 3" xfId="44967" hidden="1"/>
    <cellStyle name="Uwaga 3" xfId="44963" hidden="1"/>
    <cellStyle name="Uwaga 3" xfId="44959" hidden="1"/>
    <cellStyle name="Uwaga 3" xfId="45823" hidden="1"/>
    <cellStyle name="Uwaga 3" xfId="45821" hidden="1"/>
    <cellStyle name="Uwaga 3" xfId="45819" hidden="1"/>
    <cellStyle name="Uwaga 3" xfId="45806" hidden="1"/>
    <cellStyle name="Uwaga 3" xfId="45805" hidden="1"/>
    <cellStyle name="Uwaga 3" xfId="45804" hidden="1"/>
    <cellStyle name="Uwaga 3" xfId="45791" hidden="1"/>
    <cellStyle name="Uwaga 3" xfId="45790" hidden="1"/>
    <cellStyle name="Uwaga 3" xfId="45789" hidden="1"/>
    <cellStyle name="Uwaga 3" xfId="45777" hidden="1"/>
    <cellStyle name="Uwaga 3" xfId="45775" hidden="1"/>
    <cellStyle name="Uwaga 3" xfId="45774" hidden="1"/>
    <cellStyle name="Uwaga 3" xfId="45761" hidden="1"/>
    <cellStyle name="Uwaga 3" xfId="45760" hidden="1"/>
    <cellStyle name="Uwaga 3" xfId="45759" hidden="1"/>
    <cellStyle name="Uwaga 3" xfId="45747" hidden="1"/>
    <cellStyle name="Uwaga 3" xfId="45745" hidden="1"/>
    <cellStyle name="Uwaga 3" xfId="45743" hidden="1"/>
    <cellStyle name="Uwaga 3" xfId="45732" hidden="1"/>
    <cellStyle name="Uwaga 3" xfId="45730" hidden="1"/>
    <cellStyle name="Uwaga 3" xfId="45728" hidden="1"/>
    <cellStyle name="Uwaga 3" xfId="45717" hidden="1"/>
    <cellStyle name="Uwaga 3" xfId="45715" hidden="1"/>
    <cellStyle name="Uwaga 3" xfId="45713" hidden="1"/>
    <cellStyle name="Uwaga 3" xfId="45702" hidden="1"/>
    <cellStyle name="Uwaga 3" xfId="45700" hidden="1"/>
    <cellStyle name="Uwaga 3" xfId="45698" hidden="1"/>
    <cellStyle name="Uwaga 3" xfId="45687" hidden="1"/>
    <cellStyle name="Uwaga 3" xfId="45685" hidden="1"/>
    <cellStyle name="Uwaga 3" xfId="45683" hidden="1"/>
    <cellStyle name="Uwaga 3" xfId="45672" hidden="1"/>
    <cellStyle name="Uwaga 3" xfId="45670" hidden="1"/>
    <cellStyle name="Uwaga 3" xfId="45668" hidden="1"/>
    <cellStyle name="Uwaga 3" xfId="45657" hidden="1"/>
    <cellStyle name="Uwaga 3" xfId="45655" hidden="1"/>
    <cellStyle name="Uwaga 3" xfId="45653" hidden="1"/>
    <cellStyle name="Uwaga 3" xfId="45642" hidden="1"/>
    <cellStyle name="Uwaga 3" xfId="45640" hidden="1"/>
    <cellStyle name="Uwaga 3" xfId="45638" hidden="1"/>
    <cellStyle name="Uwaga 3" xfId="45627" hidden="1"/>
    <cellStyle name="Uwaga 3" xfId="45625" hidden="1"/>
    <cellStyle name="Uwaga 3" xfId="45623" hidden="1"/>
    <cellStyle name="Uwaga 3" xfId="45612" hidden="1"/>
    <cellStyle name="Uwaga 3" xfId="45610" hidden="1"/>
    <cellStyle name="Uwaga 3" xfId="45608" hidden="1"/>
    <cellStyle name="Uwaga 3" xfId="45597" hidden="1"/>
    <cellStyle name="Uwaga 3" xfId="45595" hidden="1"/>
    <cellStyle name="Uwaga 3" xfId="45593" hidden="1"/>
    <cellStyle name="Uwaga 3" xfId="45582" hidden="1"/>
    <cellStyle name="Uwaga 3" xfId="45580" hidden="1"/>
    <cellStyle name="Uwaga 3" xfId="45578" hidden="1"/>
    <cellStyle name="Uwaga 3" xfId="45567" hidden="1"/>
    <cellStyle name="Uwaga 3" xfId="45565" hidden="1"/>
    <cellStyle name="Uwaga 3" xfId="45563" hidden="1"/>
    <cellStyle name="Uwaga 3" xfId="45552" hidden="1"/>
    <cellStyle name="Uwaga 3" xfId="45550" hidden="1"/>
    <cellStyle name="Uwaga 3" xfId="45548" hidden="1"/>
    <cellStyle name="Uwaga 3" xfId="45537" hidden="1"/>
    <cellStyle name="Uwaga 3" xfId="45535" hidden="1"/>
    <cellStyle name="Uwaga 3" xfId="45533" hidden="1"/>
    <cellStyle name="Uwaga 3" xfId="45522" hidden="1"/>
    <cellStyle name="Uwaga 3" xfId="45520" hidden="1"/>
    <cellStyle name="Uwaga 3" xfId="45518" hidden="1"/>
    <cellStyle name="Uwaga 3" xfId="45507" hidden="1"/>
    <cellStyle name="Uwaga 3" xfId="45505" hidden="1"/>
    <cellStyle name="Uwaga 3" xfId="45503" hidden="1"/>
    <cellStyle name="Uwaga 3" xfId="45492" hidden="1"/>
    <cellStyle name="Uwaga 3" xfId="45490" hidden="1"/>
    <cellStyle name="Uwaga 3" xfId="45488" hidden="1"/>
    <cellStyle name="Uwaga 3" xfId="45477" hidden="1"/>
    <cellStyle name="Uwaga 3" xfId="45475" hidden="1"/>
    <cellStyle name="Uwaga 3" xfId="45473" hidden="1"/>
    <cellStyle name="Uwaga 3" xfId="45462" hidden="1"/>
    <cellStyle name="Uwaga 3" xfId="45460" hidden="1"/>
    <cellStyle name="Uwaga 3" xfId="45458" hidden="1"/>
    <cellStyle name="Uwaga 3" xfId="45447" hidden="1"/>
    <cellStyle name="Uwaga 3" xfId="45445" hidden="1"/>
    <cellStyle name="Uwaga 3" xfId="45443" hidden="1"/>
    <cellStyle name="Uwaga 3" xfId="45432" hidden="1"/>
    <cellStyle name="Uwaga 3" xfId="45430" hidden="1"/>
    <cellStyle name="Uwaga 3" xfId="45427" hidden="1"/>
    <cellStyle name="Uwaga 3" xfId="45417" hidden="1"/>
    <cellStyle name="Uwaga 3" xfId="45415" hidden="1"/>
    <cellStyle name="Uwaga 3" xfId="45413" hidden="1"/>
    <cellStyle name="Uwaga 3" xfId="45402" hidden="1"/>
    <cellStyle name="Uwaga 3" xfId="45400" hidden="1"/>
    <cellStyle name="Uwaga 3" xfId="45398" hidden="1"/>
    <cellStyle name="Uwaga 3" xfId="45387" hidden="1"/>
    <cellStyle name="Uwaga 3" xfId="45385" hidden="1"/>
    <cellStyle name="Uwaga 3" xfId="45382" hidden="1"/>
    <cellStyle name="Uwaga 3" xfId="45372" hidden="1"/>
    <cellStyle name="Uwaga 3" xfId="45370" hidden="1"/>
    <cellStyle name="Uwaga 3" xfId="45367" hidden="1"/>
    <cellStyle name="Uwaga 3" xfId="45357" hidden="1"/>
    <cellStyle name="Uwaga 3" xfId="45355" hidden="1"/>
    <cellStyle name="Uwaga 3" xfId="45352" hidden="1"/>
    <cellStyle name="Uwaga 3" xfId="45343" hidden="1"/>
    <cellStyle name="Uwaga 3" xfId="45340" hidden="1"/>
    <cellStyle name="Uwaga 3" xfId="45336" hidden="1"/>
    <cellStyle name="Uwaga 3" xfId="45328" hidden="1"/>
    <cellStyle name="Uwaga 3" xfId="45325" hidden="1"/>
    <cellStyle name="Uwaga 3" xfId="45321" hidden="1"/>
    <cellStyle name="Uwaga 3" xfId="45313" hidden="1"/>
    <cellStyle name="Uwaga 3" xfId="45310" hidden="1"/>
    <cellStyle name="Uwaga 3" xfId="45306" hidden="1"/>
    <cellStyle name="Uwaga 3" xfId="45298" hidden="1"/>
    <cellStyle name="Uwaga 3" xfId="45295" hidden="1"/>
    <cellStyle name="Uwaga 3" xfId="45291" hidden="1"/>
    <cellStyle name="Uwaga 3" xfId="45283" hidden="1"/>
    <cellStyle name="Uwaga 3" xfId="45280" hidden="1"/>
    <cellStyle name="Uwaga 3" xfId="45276" hidden="1"/>
    <cellStyle name="Uwaga 3" xfId="45268" hidden="1"/>
    <cellStyle name="Uwaga 3" xfId="45264" hidden="1"/>
    <cellStyle name="Uwaga 3" xfId="45259" hidden="1"/>
    <cellStyle name="Uwaga 3" xfId="45253" hidden="1"/>
    <cellStyle name="Uwaga 3" xfId="45249" hidden="1"/>
    <cellStyle name="Uwaga 3" xfId="45244" hidden="1"/>
    <cellStyle name="Uwaga 3" xfId="45238" hidden="1"/>
    <cellStyle name="Uwaga 3" xfId="45234" hidden="1"/>
    <cellStyle name="Uwaga 3" xfId="45229" hidden="1"/>
    <cellStyle name="Uwaga 3" xfId="45223" hidden="1"/>
    <cellStyle name="Uwaga 3" xfId="45220" hidden="1"/>
    <cellStyle name="Uwaga 3" xfId="45216" hidden="1"/>
    <cellStyle name="Uwaga 3" xfId="45208" hidden="1"/>
    <cellStyle name="Uwaga 3" xfId="45205" hidden="1"/>
    <cellStyle name="Uwaga 3" xfId="45200" hidden="1"/>
    <cellStyle name="Uwaga 3" xfId="45193" hidden="1"/>
    <cellStyle name="Uwaga 3" xfId="45189" hidden="1"/>
    <cellStyle name="Uwaga 3" xfId="45184" hidden="1"/>
    <cellStyle name="Uwaga 3" xfId="45178" hidden="1"/>
    <cellStyle name="Uwaga 3" xfId="45174" hidden="1"/>
    <cellStyle name="Uwaga 3" xfId="45169" hidden="1"/>
    <cellStyle name="Uwaga 3" xfId="45163" hidden="1"/>
    <cellStyle name="Uwaga 3" xfId="45160" hidden="1"/>
    <cellStyle name="Uwaga 3" xfId="45156" hidden="1"/>
    <cellStyle name="Uwaga 3" xfId="45148" hidden="1"/>
    <cellStyle name="Uwaga 3" xfId="45143" hidden="1"/>
    <cellStyle name="Uwaga 3" xfId="45138" hidden="1"/>
    <cellStyle name="Uwaga 3" xfId="45133" hidden="1"/>
    <cellStyle name="Uwaga 3" xfId="45128" hidden="1"/>
    <cellStyle name="Uwaga 3" xfId="45123" hidden="1"/>
    <cellStyle name="Uwaga 3" xfId="45118" hidden="1"/>
    <cellStyle name="Uwaga 3" xfId="45113" hidden="1"/>
    <cellStyle name="Uwaga 3" xfId="45108" hidden="1"/>
    <cellStyle name="Uwaga 3" xfId="45103" hidden="1"/>
    <cellStyle name="Uwaga 3" xfId="45099" hidden="1"/>
    <cellStyle name="Uwaga 3" xfId="45094" hidden="1"/>
    <cellStyle name="Uwaga 3" xfId="45087" hidden="1"/>
    <cellStyle name="Uwaga 3" xfId="45082" hidden="1"/>
    <cellStyle name="Uwaga 3" xfId="45077" hidden="1"/>
    <cellStyle name="Uwaga 3" xfId="45072" hidden="1"/>
    <cellStyle name="Uwaga 3" xfId="45067" hidden="1"/>
    <cellStyle name="Uwaga 3" xfId="45062" hidden="1"/>
    <cellStyle name="Uwaga 3" xfId="45057" hidden="1"/>
    <cellStyle name="Uwaga 3" xfId="45052" hidden="1"/>
    <cellStyle name="Uwaga 3" xfId="45047" hidden="1"/>
    <cellStyle name="Uwaga 3" xfId="45043" hidden="1"/>
    <cellStyle name="Uwaga 3" xfId="45038" hidden="1"/>
    <cellStyle name="Uwaga 3" xfId="45033" hidden="1"/>
    <cellStyle name="Uwaga 3" xfId="45028" hidden="1"/>
    <cellStyle name="Uwaga 3" xfId="45024" hidden="1"/>
    <cellStyle name="Uwaga 3" xfId="45020" hidden="1"/>
    <cellStyle name="Uwaga 3" xfId="45013" hidden="1"/>
    <cellStyle name="Uwaga 3" xfId="45009" hidden="1"/>
    <cellStyle name="Uwaga 3" xfId="45004" hidden="1"/>
    <cellStyle name="Uwaga 3" xfId="44998" hidden="1"/>
    <cellStyle name="Uwaga 3" xfId="44994" hidden="1"/>
    <cellStyle name="Uwaga 3" xfId="44989" hidden="1"/>
    <cellStyle name="Uwaga 3" xfId="44983" hidden="1"/>
    <cellStyle name="Uwaga 3" xfId="44979" hidden="1"/>
    <cellStyle name="Uwaga 3" xfId="44975" hidden="1"/>
    <cellStyle name="Uwaga 3" xfId="44968" hidden="1"/>
    <cellStyle name="Uwaga 3" xfId="44964" hidden="1"/>
    <cellStyle name="Uwaga 3" xfId="44960" hidden="1"/>
    <cellStyle name="Uwaga 3" xfId="45827" hidden="1"/>
    <cellStyle name="Uwaga 3" xfId="45826" hidden="1"/>
    <cellStyle name="Uwaga 3" xfId="45824" hidden="1"/>
    <cellStyle name="Uwaga 3" xfId="45811" hidden="1"/>
    <cellStyle name="Uwaga 3" xfId="45809" hidden="1"/>
    <cellStyle name="Uwaga 3" xfId="45807" hidden="1"/>
    <cellStyle name="Uwaga 3" xfId="45797" hidden="1"/>
    <cellStyle name="Uwaga 3" xfId="45795" hidden="1"/>
    <cellStyle name="Uwaga 3" xfId="45793" hidden="1"/>
    <cellStyle name="Uwaga 3" xfId="45782" hidden="1"/>
    <cellStyle name="Uwaga 3" xfId="45780" hidden="1"/>
    <cellStyle name="Uwaga 3" xfId="45778" hidden="1"/>
    <cellStyle name="Uwaga 3" xfId="45765" hidden="1"/>
    <cellStyle name="Uwaga 3" xfId="45763" hidden="1"/>
    <cellStyle name="Uwaga 3" xfId="45762" hidden="1"/>
    <cellStyle name="Uwaga 3" xfId="45749" hidden="1"/>
    <cellStyle name="Uwaga 3" xfId="45748" hidden="1"/>
    <cellStyle name="Uwaga 3" xfId="45746" hidden="1"/>
    <cellStyle name="Uwaga 3" xfId="45734" hidden="1"/>
    <cellStyle name="Uwaga 3" xfId="45733" hidden="1"/>
    <cellStyle name="Uwaga 3" xfId="45731" hidden="1"/>
    <cellStyle name="Uwaga 3" xfId="45719" hidden="1"/>
    <cellStyle name="Uwaga 3" xfId="45718" hidden="1"/>
    <cellStyle name="Uwaga 3" xfId="45716" hidden="1"/>
    <cellStyle name="Uwaga 3" xfId="45704" hidden="1"/>
    <cellStyle name="Uwaga 3" xfId="45703" hidden="1"/>
    <cellStyle name="Uwaga 3" xfId="45701" hidden="1"/>
    <cellStyle name="Uwaga 3" xfId="45689" hidden="1"/>
    <cellStyle name="Uwaga 3" xfId="45688" hidden="1"/>
    <cellStyle name="Uwaga 3" xfId="45686" hidden="1"/>
    <cellStyle name="Uwaga 3" xfId="45674" hidden="1"/>
    <cellStyle name="Uwaga 3" xfId="45673" hidden="1"/>
    <cellStyle name="Uwaga 3" xfId="45671" hidden="1"/>
    <cellStyle name="Uwaga 3" xfId="45659" hidden="1"/>
    <cellStyle name="Uwaga 3" xfId="45658" hidden="1"/>
    <cellStyle name="Uwaga 3" xfId="45656" hidden="1"/>
    <cellStyle name="Uwaga 3" xfId="45644" hidden="1"/>
    <cellStyle name="Uwaga 3" xfId="45643" hidden="1"/>
    <cellStyle name="Uwaga 3" xfId="45641" hidden="1"/>
    <cellStyle name="Uwaga 3" xfId="45629" hidden="1"/>
    <cellStyle name="Uwaga 3" xfId="45628" hidden="1"/>
    <cellStyle name="Uwaga 3" xfId="45626" hidden="1"/>
    <cellStyle name="Uwaga 3" xfId="45614" hidden="1"/>
    <cellStyle name="Uwaga 3" xfId="45613" hidden="1"/>
    <cellStyle name="Uwaga 3" xfId="45611" hidden="1"/>
    <cellStyle name="Uwaga 3" xfId="45599" hidden="1"/>
    <cellStyle name="Uwaga 3" xfId="45598" hidden="1"/>
    <cellStyle name="Uwaga 3" xfId="45596" hidden="1"/>
    <cellStyle name="Uwaga 3" xfId="45584" hidden="1"/>
    <cellStyle name="Uwaga 3" xfId="45583" hidden="1"/>
    <cellStyle name="Uwaga 3" xfId="45581" hidden="1"/>
    <cellStyle name="Uwaga 3" xfId="45569" hidden="1"/>
    <cellStyle name="Uwaga 3" xfId="45568" hidden="1"/>
    <cellStyle name="Uwaga 3" xfId="45566" hidden="1"/>
    <cellStyle name="Uwaga 3" xfId="45554" hidden="1"/>
    <cellStyle name="Uwaga 3" xfId="45553" hidden="1"/>
    <cellStyle name="Uwaga 3" xfId="45551" hidden="1"/>
    <cellStyle name="Uwaga 3" xfId="45539" hidden="1"/>
    <cellStyle name="Uwaga 3" xfId="45538" hidden="1"/>
    <cellStyle name="Uwaga 3" xfId="45536" hidden="1"/>
    <cellStyle name="Uwaga 3" xfId="45524" hidden="1"/>
    <cellStyle name="Uwaga 3" xfId="45523" hidden="1"/>
    <cellStyle name="Uwaga 3" xfId="45521" hidden="1"/>
    <cellStyle name="Uwaga 3" xfId="45509" hidden="1"/>
    <cellStyle name="Uwaga 3" xfId="45508" hidden="1"/>
    <cellStyle name="Uwaga 3" xfId="45506" hidden="1"/>
    <cellStyle name="Uwaga 3" xfId="45494" hidden="1"/>
    <cellStyle name="Uwaga 3" xfId="45493" hidden="1"/>
    <cellStyle name="Uwaga 3" xfId="45491" hidden="1"/>
    <cellStyle name="Uwaga 3" xfId="45479" hidden="1"/>
    <cellStyle name="Uwaga 3" xfId="45478" hidden="1"/>
    <cellStyle name="Uwaga 3" xfId="45476" hidden="1"/>
    <cellStyle name="Uwaga 3" xfId="45464" hidden="1"/>
    <cellStyle name="Uwaga 3" xfId="45463" hidden="1"/>
    <cellStyle name="Uwaga 3" xfId="45461" hidden="1"/>
    <cellStyle name="Uwaga 3" xfId="45449" hidden="1"/>
    <cellStyle name="Uwaga 3" xfId="45448" hidden="1"/>
    <cellStyle name="Uwaga 3" xfId="45446" hidden="1"/>
    <cellStyle name="Uwaga 3" xfId="45434" hidden="1"/>
    <cellStyle name="Uwaga 3" xfId="45433" hidden="1"/>
    <cellStyle name="Uwaga 3" xfId="45431" hidden="1"/>
    <cellStyle name="Uwaga 3" xfId="45419" hidden="1"/>
    <cellStyle name="Uwaga 3" xfId="45418" hidden="1"/>
    <cellStyle name="Uwaga 3" xfId="45416" hidden="1"/>
    <cellStyle name="Uwaga 3" xfId="45404" hidden="1"/>
    <cellStyle name="Uwaga 3" xfId="45403" hidden="1"/>
    <cellStyle name="Uwaga 3" xfId="45401" hidden="1"/>
    <cellStyle name="Uwaga 3" xfId="45389" hidden="1"/>
    <cellStyle name="Uwaga 3" xfId="45388" hidden="1"/>
    <cellStyle name="Uwaga 3" xfId="45386" hidden="1"/>
    <cellStyle name="Uwaga 3" xfId="45374" hidden="1"/>
    <cellStyle name="Uwaga 3" xfId="45373" hidden="1"/>
    <cellStyle name="Uwaga 3" xfId="45371" hidden="1"/>
    <cellStyle name="Uwaga 3" xfId="45359" hidden="1"/>
    <cellStyle name="Uwaga 3" xfId="45358" hidden="1"/>
    <cellStyle name="Uwaga 3" xfId="45356" hidden="1"/>
    <cellStyle name="Uwaga 3" xfId="45344" hidden="1"/>
    <cellStyle name="Uwaga 3" xfId="45342" hidden="1"/>
    <cellStyle name="Uwaga 3" xfId="45339" hidden="1"/>
    <cellStyle name="Uwaga 3" xfId="45329" hidden="1"/>
    <cellStyle name="Uwaga 3" xfId="45327" hidden="1"/>
    <cellStyle name="Uwaga 3" xfId="45324" hidden="1"/>
    <cellStyle name="Uwaga 3" xfId="45314" hidden="1"/>
    <cellStyle name="Uwaga 3" xfId="45312" hidden="1"/>
    <cellStyle name="Uwaga 3" xfId="45309" hidden="1"/>
    <cellStyle name="Uwaga 3" xfId="45299" hidden="1"/>
    <cellStyle name="Uwaga 3" xfId="45297" hidden="1"/>
    <cellStyle name="Uwaga 3" xfId="45294" hidden="1"/>
    <cellStyle name="Uwaga 3" xfId="45284" hidden="1"/>
    <cellStyle name="Uwaga 3" xfId="45282" hidden="1"/>
    <cellStyle name="Uwaga 3" xfId="45279" hidden="1"/>
    <cellStyle name="Uwaga 3" xfId="45269" hidden="1"/>
    <cellStyle name="Uwaga 3" xfId="45267" hidden="1"/>
    <cellStyle name="Uwaga 3" xfId="45263" hidden="1"/>
    <cellStyle name="Uwaga 3" xfId="45254" hidden="1"/>
    <cellStyle name="Uwaga 3" xfId="45251" hidden="1"/>
    <cellStyle name="Uwaga 3" xfId="45247" hidden="1"/>
    <cellStyle name="Uwaga 3" xfId="45239" hidden="1"/>
    <cellStyle name="Uwaga 3" xfId="45237" hidden="1"/>
    <cellStyle name="Uwaga 3" xfId="45233" hidden="1"/>
    <cellStyle name="Uwaga 3" xfId="45224" hidden="1"/>
    <cellStyle name="Uwaga 3" xfId="45222" hidden="1"/>
    <cellStyle name="Uwaga 3" xfId="45219" hidden="1"/>
    <cellStyle name="Uwaga 3" xfId="45209" hidden="1"/>
    <cellStyle name="Uwaga 3" xfId="45207" hidden="1"/>
    <cellStyle name="Uwaga 3" xfId="45202" hidden="1"/>
    <cellStyle name="Uwaga 3" xfId="45194" hidden="1"/>
    <cellStyle name="Uwaga 3" xfId="45192" hidden="1"/>
    <cellStyle name="Uwaga 3" xfId="45187" hidden="1"/>
    <cellStyle name="Uwaga 3" xfId="45179" hidden="1"/>
    <cellStyle name="Uwaga 3" xfId="45177" hidden="1"/>
    <cellStyle name="Uwaga 3" xfId="45172" hidden="1"/>
    <cellStyle name="Uwaga 3" xfId="45164" hidden="1"/>
    <cellStyle name="Uwaga 3" xfId="45162" hidden="1"/>
    <cellStyle name="Uwaga 3" xfId="45158" hidden="1"/>
    <cellStyle name="Uwaga 3" xfId="45149" hidden="1"/>
    <cellStyle name="Uwaga 3" xfId="45146" hidden="1"/>
    <cellStyle name="Uwaga 3" xfId="45141" hidden="1"/>
    <cellStyle name="Uwaga 3" xfId="45134" hidden="1"/>
    <cellStyle name="Uwaga 3" xfId="45130" hidden="1"/>
    <cellStyle name="Uwaga 3" xfId="45125" hidden="1"/>
    <cellStyle name="Uwaga 3" xfId="45119" hidden="1"/>
    <cellStyle name="Uwaga 3" xfId="45115" hidden="1"/>
    <cellStyle name="Uwaga 3" xfId="45110" hidden="1"/>
    <cellStyle name="Uwaga 3" xfId="45104" hidden="1"/>
    <cellStyle name="Uwaga 3" xfId="45101" hidden="1"/>
    <cellStyle name="Uwaga 3" xfId="45097" hidden="1"/>
    <cellStyle name="Uwaga 3" xfId="45088" hidden="1"/>
    <cellStyle name="Uwaga 3" xfId="45083" hidden="1"/>
    <cellStyle name="Uwaga 3" xfId="45078" hidden="1"/>
    <cellStyle name="Uwaga 3" xfId="45073" hidden="1"/>
    <cellStyle name="Uwaga 3" xfId="45068" hidden="1"/>
    <cellStyle name="Uwaga 3" xfId="45063" hidden="1"/>
    <cellStyle name="Uwaga 3" xfId="45058" hidden="1"/>
    <cellStyle name="Uwaga 3" xfId="45053" hidden="1"/>
    <cellStyle name="Uwaga 3" xfId="45048" hidden="1"/>
    <cellStyle name="Uwaga 3" xfId="45044" hidden="1"/>
    <cellStyle name="Uwaga 3" xfId="45039" hidden="1"/>
    <cellStyle name="Uwaga 3" xfId="45034" hidden="1"/>
    <cellStyle name="Uwaga 3" xfId="45029" hidden="1"/>
    <cellStyle name="Uwaga 3" xfId="45025" hidden="1"/>
    <cellStyle name="Uwaga 3" xfId="45021" hidden="1"/>
    <cellStyle name="Uwaga 3" xfId="45014" hidden="1"/>
    <cellStyle name="Uwaga 3" xfId="45010" hidden="1"/>
    <cellStyle name="Uwaga 3" xfId="45005" hidden="1"/>
    <cellStyle name="Uwaga 3" xfId="44999" hidden="1"/>
    <cellStyle name="Uwaga 3" xfId="44995" hidden="1"/>
    <cellStyle name="Uwaga 3" xfId="44990" hidden="1"/>
    <cellStyle name="Uwaga 3" xfId="44984" hidden="1"/>
    <cellStyle name="Uwaga 3" xfId="44980" hidden="1"/>
    <cellStyle name="Uwaga 3" xfId="44976" hidden="1"/>
    <cellStyle name="Uwaga 3" xfId="44969" hidden="1"/>
    <cellStyle name="Uwaga 3" xfId="44965" hidden="1"/>
    <cellStyle name="Uwaga 3" xfId="44961" hidden="1"/>
    <cellStyle name="Uwaga 3" xfId="44922" hidden="1"/>
    <cellStyle name="Uwaga 3" xfId="44921" hidden="1"/>
    <cellStyle name="Uwaga 3" xfId="44920" hidden="1"/>
    <cellStyle name="Uwaga 3" xfId="44913" hidden="1"/>
    <cellStyle name="Uwaga 3" xfId="44912" hidden="1"/>
    <cellStyle name="Uwaga 3" xfId="44911" hidden="1"/>
    <cellStyle name="Uwaga 3" xfId="44904" hidden="1"/>
    <cellStyle name="Uwaga 3" xfId="44903" hidden="1"/>
    <cellStyle name="Uwaga 3" xfId="44902" hidden="1"/>
    <cellStyle name="Uwaga 3" xfId="44895" hidden="1"/>
    <cellStyle name="Uwaga 3" xfId="44894" hidden="1"/>
    <cellStyle name="Uwaga 3" xfId="44893" hidden="1"/>
    <cellStyle name="Uwaga 3" xfId="44886" hidden="1"/>
    <cellStyle name="Uwaga 3" xfId="44885" hidden="1"/>
    <cellStyle name="Uwaga 3" xfId="44883" hidden="1"/>
    <cellStyle name="Uwaga 3" xfId="44878" hidden="1"/>
    <cellStyle name="Uwaga 3" xfId="44875" hidden="1"/>
    <cellStyle name="Uwaga 3" xfId="44873" hidden="1"/>
    <cellStyle name="Uwaga 3" xfId="44869" hidden="1"/>
    <cellStyle name="Uwaga 3" xfId="44866" hidden="1"/>
    <cellStyle name="Uwaga 3" xfId="44864" hidden="1"/>
    <cellStyle name="Uwaga 3" xfId="44860" hidden="1"/>
    <cellStyle name="Uwaga 3" xfId="44857" hidden="1"/>
    <cellStyle name="Uwaga 3" xfId="44855" hidden="1"/>
    <cellStyle name="Uwaga 3" xfId="44851" hidden="1"/>
    <cellStyle name="Uwaga 3" xfId="44849" hidden="1"/>
    <cellStyle name="Uwaga 3" xfId="44848" hidden="1"/>
    <cellStyle name="Uwaga 3" xfId="44842" hidden="1"/>
    <cellStyle name="Uwaga 3" xfId="44840" hidden="1"/>
    <cellStyle name="Uwaga 3" xfId="44837" hidden="1"/>
    <cellStyle name="Uwaga 3" xfId="44833" hidden="1"/>
    <cellStyle name="Uwaga 3" xfId="44830" hidden="1"/>
    <cellStyle name="Uwaga 3" xfId="44828" hidden="1"/>
    <cellStyle name="Uwaga 3" xfId="44824" hidden="1"/>
    <cellStyle name="Uwaga 3" xfId="44821" hidden="1"/>
    <cellStyle name="Uwaga 3" xfId="44819" hidden="1"/>
    <cellStyle name="Uwaga 3" xfId="44815" hidden="1"/>
    <cellStyle name="Uwaga 3" xfId="44813" hidden="1"/>
    <cellStyle name="Uwaga 3" xfId="44812" hidden="1"/>
    <cellStyle name="Uwaga 3" xfId="44806" hidden="1"/>
    <cellStyle name="Uwaga 3" xfId="44803" hidden="1"/>
    <cellStyle name="Uwaga 3" xfId="44801" hidden="1"/>
    <cellStyle name="Uwaga 3" xfId="44797" hidden="1"/>
    <cellStyle name="Uwaga 3" xfId="44794" hidden="1"/>
    <cellStyle name="Uwaga 3" xfId="44792" hidden="1"/>
    <cellStyle name="Uwaga 3" xfId="44788" hidden="1"/>
    <cellStyle name="Uwaga 3" xfId="44785" hidden="1"/>
    <cellStyle name="Uwaga 3" xfId="44783" hidden="1"/>
    <cellStyle name="Uwaga 3" xfId="44779" hidden="1"/>
    <cellStyle name="Uwaga 3" xfId="44777" hidden="1"/>
    <cellStyle name="Uwaga 3" xfId="44776" hidden="1"/>
    <cellStyle name="Uwaga 3" xfId="44769" hidden="1"/>
    <cellStyle name="Uwaga 3" xfId="44766" hidden="1"/>
    <cellStyle name="Uwaga 3" xfId="44764" hidden="1"/>
    <cellStyle name="Uwaga 3" xfId="44760" hidden="1"/>
    <cellStyle name="Uwaga 3" xfId="44757" hidden="1"/>
    <cellStyle name="Uwaga 3" xfId="44755" hidden="1"/>
    <cellStyle name="Uwaga 3" xfId="44751" hidden="1"/>
    <cellStyle name="Uwaga 3" xfId="44748" hidden="1"/>
    <cellStyle name="Uwaga 3" xfId="44746" hidden="1"/>
    <cellStyle name="Uwaga 3" xfId="44743" hidden="1"/>
    <cellStyle name="Uwaga 3" xfId="44741" hidden="1"/>
    <cellStyle name="Uwaga 3" xfId="44740" hidden="1"/>
    <cellStyle name="Uwaga 3" xfId="44734" hidden="1"/>
    <cellStyle name="Uwaga 3" xfId="44732" hidden="1"/>
    <cellStyle name="Uwaga 3" xfId="44730" hidden="1"/>
    <cellStyle name="Uwaga 3" xfId="44725" hidden="1"/>
    <cellStyle name="Uwaga 3" xfId="44723" hidden="1"/>
    <cellStyle name="Uwaga 3" xfId="44721" hidden="1"/>
    <cellStyle name="Uwaga 3" xfId="44716" hidden="1"/>
    <cellStyle name="Uwaga 3" xfId="44714" hidden="1"/>
    <cellStyle name="Uwaga 3" xfId="44712" hidden="1"/>
    <cellStyle name="Uwaga 3" xfId="44707" hidden="1"/>
    <cellStyle name="Uwaga 3" xfId="44705" hidden="1"/>
    <cellStyle name="Uwaga 3" xfId="44704" hidden="1"/>
    <cellStyle name="Uwaga 3" xfId="44697" hidden="1"/>
    <cellStyle name="Uwaga 3" xfId="44694" hidden="1"/>
    <cellStyle name="Uwaga 3" xfId="44692" hidden="1"/>
    <cellStyle name="Uwaga 3" xfId="44688" hidden="1"/>
    <cellStyle name="Uwaga 3" xfId="44685" hidden="1"/>
    <cellStyle name="Uwaga 3" xfId="44683" hidden="1"/>
    <cellStyle name="Uwaga 3" xfId="44679" hidden="1"/>
    <cellStyle name="Uwaga 3" xfId="44676" hidden="1"/>
    <cellStyle name="Uwaga 3" xfId="44674" hidden="1"/>
    <cellStyle name="Uwaga 3" xfId="44671" hidden="1"/>
    <cellStyle name="Uwaga 3" xfId="44669" hidden="1"/>
    <cellStyle name="Uwaga 3" xfId="44667" hidden="1"/>
    <cellStyle name="Uwaga 3" xfId="44661" hidden="1"/>
    <cellStyle name="Uwaga 3" xfId="44658" hidden="1"/>
    <cellStyle name="Uwaga 3" xfId="44656" hidden="1"/>
    <cellStyle name="Uwaga 3" xfId="44652" hidden="1"/>
    <cellStyle name="Uwaga 3" xfId="44649" hidden="1"/>
    <cellStyle name="Uwaga 3" xfId="44647" hidden="1"/>
    <cellStyle name="Uwaga 3" xfId="44643" hidden="1"/>
    <cellStyle name="Uwaga 3" xfId="44640" hidden="1"/>
    <cellStyle name="Uwaga 3" xfId="44638" hidden="1"/>
    <cellStyle name="Uwaga 3" xfId="44636" hidden="1"/>
    <cellStyle name="Uwaga 3" xfId="44634" hidden="1"/>
    <cellStyle name="Uwaga 3" xfId="44632" hidden="1"/>
    <cellStyle name="Uwaga 3" xfId="44627" hidden="1"/>
    <cellStyle name="Uwaga 3" xfId="44625" hidden="1"/>
    <cellStyle name="Uwaga 3" xfId="44622" hidden="1"/>
    <cellStyle name="Uwaga 3" xfId="44618" hidden="1"/>
    <cellStyle name="Uwaga 3" xfId="44615" hidden="1"/>
    <cellStyle name="Uwaga 3" xfId="44612" hidden="1"/>
    <cellStyle name="Uwaga 3" xfId="44609" hidden="1"/>
    <cellStyle name="Uwaga 3" xfId="44607" hidden="1"/>
    <cellStyle name="Uwaga 3" xfId="44604" hidden="1"/>
    <cellStyle name="Uwaga 3" xfId="44600" hidden="1"/>
    <cellStyle name="Uwaga 3" xfId="44598" hidden="1"/>
    <cellStyle name="Uwaga 3" xfId="44595" hidden="1"/>
    <cellStyle name="Uwaga 3" xfId="44590" hidden="1"/>
    <cellStyle name="Uwaga 3" xfId="44587" hidden="1"/>
    <cellStyle name="Uwaga 3" xfId="44584" hidden="1"/>
    <cellStyle name="Uwaga 3" xfId="44580" hidden="1"/>
    <cellStyle name="Uwaga 3" xfId="44577" hidden="1"/>
    <cellStyle name="Uwaga 3" xfId="44575" hidden="1"/>
    <cellStyle name="Uwaga 3" xfId="44572" hidden="1"/>
    <cellStyle name="Uwaga 3" xfId="44569" hidden="1"/>
    <cellStyle name="Uwaga 3" xfId="44566" hidden="1"/>
    <cellStyle name="Uwaga 3" xfId="44564" hidden="1"/>
    <cellStyle name="Uwaga 3" xfId="44562" hidden="1"/>
    <cellStyle name="Uwaga 3" xfId="44559" hidden="1"/>
    <cellStyle name="Uwaga 3" xfId="44554" hidden="1"/>
    <cellStyle name="Uwaga 3" xfId="44551" hidden="1"/>
    <cellStyle name="Uwaga 3" xfId="44548" hidden="1"/>
    <cellStyle name="Uwaga 3" xfId="44545" hidden="1"/>
    <cellStyle name="Uwaga 3" xfId="44542" hidden="1"/>
    <cellStyle name="Uwaga 3" xfId="44539" hidden="1"/>
    <cellStyle name="Uwaga 3" xfId="44536" hidden="1"/>
    <cellStyle name="Uwaga 3" xfId="44533" hidden="1"/>
    <cellStyle name="Uwaga 3" xfId="44530" hidden="1"/>
    <cellStyle name="Uwaga 3" xfId="44528" hidden="1"/>
    <cellStyle name="Uwaga 3" xfId="44526" hidden="1"/>
    <cellStyle name="Uwaga 3" xfId="44523" hidden="1"/>
    <cellStyle name="Uwaga 3" xfId="44518" hidden="1"/>
    <cellStyle name="Uwaga 3" xfId="44515" hidden="1"/>
    <cellStyle name="Uwaga 3" xfId="44512" hidden="1"/>
    <cellStyle name="Uwaga 3" xfId="44509" hidden="1"/>
    <cellStyle name="Uwaga 3" xfId="44506" hidden="1"/>
    <cellStyle name="Uwaga 3" xfId="44503" hidden="1"/>
    <cellStyle name="Uwaga 3" xfId="44500" hidden="1"/>
    <cellStyle name="Uwaga 3" xfId="44497" hidden="1"/>
    <cellStyle name="Uwaga 3" xfId="44494" hidden="1"/>
    <cellStyle name="Uwaga 3" xfId="44492" hidden="1"/>
    <cellStyle name="Uwaga 3" xfId="44490" hidden="1"/>
    <cellStyle name="Uwaga 3" xfId="44487" hidden="1"/>
    <cellStyle name="Uwaga 3" xfId="44481" hidden="1"/>
    <cellStyle name="Uwaga 3" xfId="44478" hidden="1"/>
    <cellStyle name="Uwaga 3" xfId="44476" hidden="1"/>
    <cellStyle name="Uwaga 3" xfId="44472" hidden="1"/>
    <cellStyle name="Uwaga 3" xfId="44469" hidden="1"/>
    <cellStyle name="Uwaga 3" xfId="44467" hidden="1"/>
    <cellStyle name="Uwaga 3" xfId="44463" hidden="1"/>
    <cellStyle name="Uwaga 3" xfId="44460" hidden="1"/>
    <cellStyle name="Uwaga 3" xfId="44458" hidden="1"/>
    <cellStyle name="Uwaga 3" xfId="44456" hidden="1"/>
    <cellStyle name="Uwaga 3" xfId="44453" hidden="1"/>
    <cellStyle name="Uwaga 3" xfId="44450" hidden="1"/>
    <cellStyle name="Uwaga 3" xfId="44447" hidden="1"/>
    <cellStyle name="Uwaga 3" xfId="44445" hidden="1"/>
    <cellStyle name="Uwaga 3" xfId="44443" hidden="1"/>
    <cellStyle name="Uwaga 3" xfId="44438" hidden="1"/>
    <cellStyle name="Uwaga 3" xfId="44436" hidden="1"/>
    <cellStyle name="Uwaga 3" xfId="44433" hidden="1"/>
    <cellStyle name="Uwaga 3" xfId="44429" hidden="1"/>
    <cellStyle name="Uwaga 3" xfId="44427" hidden="1"/>
    <cellStyle name="Uwaga 3" xfId="44424" hidden="1"/>
    <cellStyle name="Uwaga 3" xfId="44420" hidden="1"/>
    <cellStyle name="Uwaga 3" xfId="44418" hidden="1"/>
    <cellStyle name="Uwaga 3" xfId="44415" hidden="1"/>
    <cellStyle name="Uwaga 3" xfId="44411" hidden="1"/>
    <cellStyle name="Uwaga 3" xfId="44409" hidden="1"/>
    <cellStyle name="Uwaga 3" xfId="44407" hidden="1"/>
    <cellStyle name="Uwaga 3" xfId="45926" hidden="1"/>
    <cellStyle name="Uwaga 3" xfId="45927" hidden="1"/>
    <cellStyle name="Uwaga 3" xfId="45929" hidden="1"/>
    <cellStyle name="Uwaga 3" xfId="45941" hidden="1"/>
    <cellStyle name="Uwaga 3" xfId="45942" hidden="1"/>
    <cellStyle name="Uwaga 3" xfId="45947" hidden="1"/>
    <cellStyle name="Uwaga 3" xfId="45956" hidden="1"/>
    <cellStyle name="Uwaga 3" xfId="45957" hidden="1"/>
    <cellStyle name="Uwaga 3" xfId="45962" hidden="1"/>
    <cellStyle name="Uwaga 3" xfId="45971" hidden="1"/>
    <cellStyle name="Uwaga 3" xfId="45972" hidden="1"/>
    <cellStyle name="Uwaga 3" xfId="45973" hidden="1"/>
    <cellStyle name="Uwaga 3" xfId="45986" hidden="1"/>
    <cellStyle name="Uwaga 3" xfId="45991" hidden="1"/>
    <cellStyle name="Uwaga 3" xfId="45996" hidden="1"/>
    <cellStyle name="Uwaga 3" xfId="46006" hidden="1"/>
    <cellStyle name="Uwaga 3" xfId="46011" hidden="1"/>
    <cellStyle name="Uwaga 3" xfId="46015" hidden="1"/>
    <cellStyle name="Uwaga 3" xfId="46022" hidden="1"/>
    <cellStyle name="Uwaga 3" xfId="46027" hidden="1"/>
    <cellStyle name="Uwaga 3" xfId="46030" hidden="1"/>
    <cellStyle name="Uwaga 3" xfId="46036" hidden="1"/>
    <cellStyle name="Uwaga 3" xfId="46041" hidden="1"/>
    <cellStyle name="Uwaga 3" xfId="46045" hidden="1"/>
    <cellStyle name="Uwaga 3" xfId="46046" hidden="1"/>
    <cellStyle name="Uwaga 3" xfId="46047" hidden="1"/>
    <cellStyle name="Uwaga 3" xfId="46051" hidden="1"/>
    <cellStyle name="Uwaga 3" xfId="46063" hidden="1"/>
    <cellStyle name="Uwaga 3" xfId="46068" hidden="1"/>
    <cellStyle name="Uwaga 3" xfId="46073" hidden="1"/>
    <cellStyle name="Uwaga 3" xfId="46078" hidden="1"/>
    <cellStyle name="Uwaga 3" xfId="46083" hidden="1"/>
    <cellStyle name="Uwaga 3" xfId="46088" hidden="1"/>
    <cellStyle name="Uwaga 3" xfId="46092" hidden="1"/>
    <cellStyle name="Uwaga 3" xfId="46096" hidden="1"/>
    <cellStyle name="Uwaga 3" xfId="46101" hidden="1"/>
    <cellStyle name="Uwaga 3" xfId="46106" hidden="1"/>
    <cellStyle name="Uwaga 3" xfId="46107" hidden="1"/>
    <cellStyle name="Uwaga 3" xfId="46109" hidden="1"/>
    <cellStyle name="Uwaga 3" xfId="46122" hidden="1"/>
    <cellStyle name="Uwaga 3" xfId="46126" hidden="1"/>
    <cellStyle name="Uwaga 3" xfId="46131" hidden="1"/>
    <cellStyle name="Uwaga 3" xfId="46138" hidden="1"/>
    <cellStyle name="Uwaga 3" xfId="46142" hidden="1"/>
    <cellStyle name="Uwaga 3" xfId="46147" hidden="1"/>
    <cellStyle name="Uwaga 3" xfId="46152" hidden="1"/>
    <cellStyle name="Uwaga 3" xfId="46155" hidden="1"/>
    <cellStyle name="Uwaga 3" xfId="46160" hidden="1"/>
    <cellStyle name="Uwaga 3" xfId="46166" hidden="1"/>
    <cellStyle name="Uwaga 3" xfId="46167" hidden="1"/>
    <cellStyle name="Uwaga 3" xfId="46170" hidden="1"/>
    <cellStyle name="Uwaga 3" xfId="46183" hidden="1"/>
    <cellStyle name="Uwaga 3" xfId="46187" hidden="1"/>
    <cellStyle name="Uwaga 3" xfId="46192" hidden="1"/>
    <cellStyle name="Uwaga 3" xfId="46199" hidden="1"/>
    <cellStyle name="Uwaga 3" xfId="46204" hidden="1"/>
    <cellStyle name="Uwaga 3" xfId="46208" hidden="1"/>
    <cellStyle name="Uwaga 3" xfId="46213" hidden="1"/>
    <cellStyle name="Uwaga 3" xfId="46217" hidden="1"/>
    <cellStyle name="Uwaga 3" xfId="46222" hidden="1"/>
    <cellStyle name="Uwaga 3" xfId="46226" hidden="1"/>
    <cellStyle name="Uwaga 3" xfId="46227" hidden="1"/>
    <cellStyle name="Uwaga 3" xfId="46229" hidden="1"/>
    <cellStyle name="Uwaga 3" xfId="46241" hidden="1"/>
    <cellStyle name="Uwaga 3" xfId="46242" hidden="1"/>
    <cellStyle name="Uwaga 3" xfId="46244" hidden="1"/>
    <cellStyle name="Uwaga 3" xfId="46256" hidden="1"/>
    <cellStyle name="Uwaga 3" xfId="46258" hidden="1"/>
    <cellStyle name="Uwaga 3" xfId="46261" hidden="1"/>
    <cellStyle name="Uwaga 3" xfId="46271" hidden="1"/>
    <cellStyle name="Uwaga 3" xfId="46272" hidden="1"/>
    <cellStyle name="Uwaga 3" xfId="46274" hidden="1"/>
    <cellStyle name="Uwaga 3" xfId="46286" hidden="1"/>
    <cellStyle name="Uwaga 3" xfId="46287" hidden="1"/>
    <cellStyle name="Uwaga 3" xfId="46288" hidden="1"/>
    <cellStyle name="Uwaga 3" xfId="46302" hidden="1"/>
    <cellStyle name="Uwaga 3" xfId="46305" hidden="1"/>
    <cellStyle name="Uwaga 3" xfId="46309" hidden="1"/>
    <cellStyle name="Uwaga 3" xfId="46317" hidden="1"/>
    <cellStyle name="Uwaga 3" xfId="46320" hidden="1"/>
    <cellStyle name="Uwaga 3" xfId="46324" hidden="1"/>
    <cellStyle name="Uwaga 3" xfId="46332" hidden="1"/>
    <cellStyle name="Uwaga 3" xfId="46335" hidden="1"/>
    <cellStyle name="Uwaga 3" xfId="46339" hidden="1"/>
    <cellStyle name="Uwaga 3" xfId="46346" hidden="1"/>
    <cellStyle name="Uwaga 3" xfId="46347" hidden="1"/>
    <cellStyle name="Uwaga 3" xfId="46349" hidden="1"/>
    <cellStyle name="Uwaga 3" xfId="46362" hidden="1"/>
    <cellStyle name="Uwaga 3" xfId="46365" hidden="1"/>
    <cellStyle name="Uwaga 3" xfId="46368" hidden="1"/>
    <cellStyle name="Uwaga 3" xfId="46377" hidden="1"/>
    <cellStyle name="Uwaga 3" xfId="46380" hidden="1"/>
    <cellStyle name="Uwaga 3" xfId="46384" hidden="1"/>
    <cellStyle name="Uwaga 3" xfId="46392" hidden="1"/>
    <cellStyle name="Uwaga 3" xfId="46394" hidden="1"/>
    <cellStyle name="Uwaga 3" xfId="46397" hidden="1"/>
    <cellStyle name="Uwaga 3" xfId="46406" hidden="1"/>
    <cellStyle name="Uwaga 3" xfId="46407" hidden="1"/>
    <cellStyle name="Uwaga 3" xfId="46408" hidden="1"/>
    <cellStyle name="Uwaga 3" xfId="46421" hidden="1"/>
    <cellStyle name="Uwaga 3" xfId="46422" hidden="1"/>
    <cellStyle name="Uwaga 3" xfId="46424" hidden="1"/>
    <cellStyle name="Uwaga 3" xfId="46436" hidden="1"/>
    <cellStyle name="Uwaga 3" xfId="46437" hidden="1"/>
    <cellStyle name="Uwaga 3" xfId="46439" hidden="1"/>
    <cellStyle name="Uwaga 3" xfId="46451" hidden="1"/>
    <cellStyle name="Uwaga 3" xfId="46452" hidden="1"/>
    <cellStyle name="Uwaga 3" xfId="46454" hidden="1"/>
    <cellStyle name="Uwaga 3" xfId="46466" hidden="1"/>
    <cellStyle name="Uwaga 3" xfId="46467" hidden="1"/>
    <cellStyle name="Uwaga 3" xfId="46468" hidden="1"/>
    <cellStyle name="Uwaga 3" xfId="46482" hidden="1"/>
    <cellStyle name="Uwaga 3" xfId="46484" hidden="1"/>
    <cellStyle name="Uwaga 3" xfId="46487" hidden="1"/>
    <cellStyle name="Uwaga 3" xfId="46497" hidden="1"/>
    <cellStyle name="Uwaga 3" xfId="46500" hidden="1"/>
    <cellStyle name="Uwaga 3" xfId="46503" hidden="1"/>
    <cellStyle name="Uwaga 3" xfId="46512" hidden="1"/>
    <cellStyle name="Uwaga 3" xfId="46514" hidden="1"/>
    <cellStyle name="Uwaga 3" xfId="46517" hidden="1"/>
    <cellStyle name="Uwaga 3" xfId="46526" hidden="1"/>
    <cellStyle name="Uwaga 3" xfId="46527" hidden="1"/>
    <cellStyle name="Uwaga 3" xfId="46528" hidden="1"/>
    <cellStyle name="Uwaga 3" xfId="46541" hidden="1"/>
    <cellStyle name="Uwaga 3" xfId="46543" hidden="1"/>
    <cellStyle name="Uwaga 3" xfId="46545" hidden="1"/>
    <cellStyle name="Uwaga 3" xfId="46556" hidden="1"/>
    <cellStyle name="Uwaga 3" xfId="46558" hidden="1"/>
    <cellStyle name="Uwaga 3" xfId="46560" hidden="1"/>
    <cellStyle name="Uwaga 3" xfId="46571" hidden="1"/>
    <cellStyle name="Uwaga 3" xfId="46573" hidden="1"/>
    <cellStyle name="Uwaga 3" xfId="46575" hidden="1"/>
    <cellStyle name="Uwaga 3" xfId="46586" hidden="1"/>
    <cellStyle name="Uwaga 3" xfId="46587" hidden="1"/>
    <cellStyle name="Uwaga 3" xfId="46588" hidden="1"/>
    <cellStyle name="Uwaga 3" xfId="46601" hidden="1"/>
    <cellStyle name="Uwaga 3" xfId="46603" hidden="1"/>
    <cellStyle name="Uwaga 3" xfId="46605" hidden="1"/>
    <cellStyle name="Uwaga 3" xfId="46616" hidden="1"/>
    <cellStyle name="Uwaga 3" xfId="46618" hidden="1"/>
    <cellStyle name="Uwaga 3" xfId="46620" hidden="1"/>
    <cellStyle name="Uwaga 3" xfId="46631" hidden="1"/>
    <cellStyle name="Uwaga 3" xfId="46633" hidden="1"/>
    <cellStyle name="Uwaga 3" xfId="46634" hidden="1"/>
    <cellStyle name="Uwaga 3" xfId="46646" hidden="1"/>
    <cellStyle name="Uwaga 3" xfId="46647" hidden="1"/>
    <cellStyle name="Uwaga 3" xfId="46648" hidden="1"/>
    <cellStyle name="Uwaga 3" xfId="46661" hidden="1"/>
    <cellStyle name="Uwaga 3" xfId="46663" hidden="1"/>
    <cellStyle name="Uwaga 3" xfId="46665" hidden="1"/>
    <cellStyle name="Uwaga 3" xfId="46676" hidden="1"/>
    <cellStyle name="Uwaga 3" xfId="46678" hidden="1"/>
    <cellStyle name="Uwaga 3" xfId="46680" hidden="1"/>
    <cellStyle name="Uwaga 3" xfId="46691" hidden="1"/>
    <cellStyle name="Uwaga 3" xfId="46693" hidden="1"/>
    <cellStyle name="Uwaga 3" xfId="46695" hidden="1"/>
    <cellStyle name="Uwaga 3" xfId="46706" hidden="1"/>
    <cellStyle name="Uwaga 3" xfId="46707" hidden="1"/>
    <cellStyle name="Uwaga 3" xfId="46709" hidden="1"/>
    <cellStyle name="Uwaga 3" xfId="46720" hidden="1"/>
    <cellStyle name="Uwaga 3" xfId="46722" hidden="1"/>
    <cellStyle name="Uwaga 3" xfId="46723" hidden="1"/>
    <cellStyle name="Uwaga 3" xfId="46732" hidden="1"/>
    <cellStyle name="Uwaga 3" xfId="46735" hidden="1"/>
    <cellStyle name="Uwaga 3" xfId="46737" hidden="1"/>
    <cellStyle name="Uwaga 3" xfId="46748" hidden="1"/>
    <cellStyle name="Uwaga 3" xfId="46750" hidden="1"/>
    <cellStyle name="Uwaga 3" xfId="46752" hidden="1"/>
    <cellStyle name="Uwaga 3" xfId="46764" hidden="1"/>
    <cellStyle name="Uwaga 3" xfId="46766" hidden="1"/>
    <cellStyle name="Uwaga 3" xfId="46768" hidden="1"/>
    <cellStyle name="Uwaga 3" xfId="46776" hidden="1"/>
    <cellStyle name="Uwaga 3" xfId="46778" hidden="1"/>
    <cellStyle name="Uwaga 3" xfId="46781" hidden="1"/>
    <cellStyle name="Uwaga 3" xfId="46771" hidden="1"/>
    <cellStyle name="Uwaga 3" xfId="46770" hidden="1"/>
    <cellStyle name="Uwaga 3" xfId="46769" hidden="1"/>
    <cellStyle name="Uwaga 3" xfId="46756" hidden="1"/>
    <cellStyle name="Uwaga 3" xfId="46755" hidden="1"/>
    <cellStyle name="Uwaga 3" xfId="46754" hidden="1"/>
    <cellStyle name="Uwaga 3" xfId="46741" hidden="1"/>
    <cellStyle name="Uwaga 3" xfId="46740" hidden="1"/>
    <cellStyle name="Uwaga 3" xfId="46739" hidden="1"/>
    <cellStyle name="Uwaga 3" xfId="46726" hidden="1"/>
    <cellStyle name="Uwaga 3" xfId="46725" hidden="1"/>
    <cellStyle name="Uwaga 3" xfId="46724" hidden="1"/>
    <cellStyle name="Uwaga 3" xfId="46711" hidden="1"/>
    <cellStyle name="Uwaga 3" xfId="46710" hidden="1"/>
    <cellStyle name="Uwaga 3" xfId="46708" hidden="1"/>
    <cellStyle name="Uwaga 3" xfId="46697" hidden="1"/>
    <cellStyle name="Uwaga 3" xfId="46694" hidden="1"/>
    <cellStyle name="Uwaga 3" xfId="46692" hidden="1"/>
    <cellStyle name="Uwaga 3" xfId="46682" hidden="1"/>
    <cellStyle name="Uwaga 3" xfId="46679" hidden="1"/>
    <cellStyle name="Uwaga 3" xfId="46677" hidden="1"/>
    <cellStyle name="Uwaga 3" xfId="46667" hidden="1"/>
    <cellStyle name="Uwaga 3" xfId="46664" hidden="1"/>
    <cellStyle name="Uwaga 3" xfId="46662" hidden="1"/>
    <cellStyle name="Uwaga 3" xfId="46652" hidden="1"/>
    <cellStyle name="Uwaga 3" xfId="46650" hidden="1"/>
    <cellStyle name="Uwaga 3" xfId="46649" hidden="1"/>
    <cellStyle name="Uwaga 3" xfId="46637" hidden="1"/>
    <cellStyle name="Uwaga 3" xfId="46635" hidden="1"/>
    <cellStyle name="Uwaga 3" xfId="46632" hidden="1"/>
    <cellStyle name="Uwaga 3" xfId="46622" hidden="1"/>
    <cellStyle name="Uwaga 3" xfId="46619" hidden="1"/>
    <cellStyle name="Uwaga 3" xfId="46617" hidden="1"/>
    <cellStyle name="Uwaga 3" xfId="46607" hidden="1"/>
    <cellStyle name="Uwaga 3" xfId="46604" hidden="1"/>
    <cellStyle name="Uwaga 3" xfId="46602" hidden="1"/>
    <cellStyle name="Uwaga 3" xfId="46592" hidden="1"/>
    <cellStyle name="Uwaga 3" xfId="46590" hidden="1"/>
    <cellStyle name="Uwaga 3" xfId="46589" hidden="1"/>
    <cellStyle name="Uwaga 3" xfId="46577" hidden="1"/>
    <cellStyle name="Uwaga 3" xfId="46574" hidden="1"/>
    <cellStyle name="Uwaga 3" xfId="46572" hidden="1"/>
    <cellStyle name="Uwaga 3" xfId="46562" hidden="1"/>
    <cellStyle name="Uwaga 3" xfId="46559" hidden="1"/>
    <cellStyle name="Uwaga 3" xfId="46557" hidden="1"/>
    <cellStyle name="Uwaga 3" xfId="46547" hidden="1"/>
    <cellStyle name="Uwaga 3" xfId="46544" hidden="1"/>
    <cellStyle name="Uwaga 3" xfId="46542" hidden="1"/>
    <cellStyle name="Uwaga 3" xfId="46532" hidden="1"/>
    <cellStyle name="Uwaga 3" xfId="46530" hidden="1"/>
    <cellStyle name="Uwaga 3" xfId="46529" hidden="1"/>
    <cellStyle name="Uwaga 3" xfId="46516" hidden="1"/>
    <cellStyle name="Uwaga 3" xfId="46513" hidden="1"/>
    <cellStyle name="Uwaga 3" xfId="46511" hidden="1"/>
    <cellStyle name="Uwaga 3" xfId="46501" hidden="1"/>
    <cellStyle name="Uwaga 3" xfId="46498" hidden="1"/>
    <cellStyle name="Uwaga 3" xfId="46496" hidden="1"/>
    <cellStyle name="Uwaga 3" xfId="46486" hidden="1"/>
    <cellStyle name="Uwaga 3" xfId="46483" hidden="1"/>
    <cellStyle name="Uwaga 3" xfId="46481" hidden="1"/>
    <cellStyle name="Uwaga 3" xfId="46472" hidden="1"/>
    <cellStyle name="Uwaga 3" xfId="46470" hidden="1"/>
    <cellStyle name="Uwaga 3" xfId="46469" hidden="1"/>
    <cellStyle name="Uwaga 3" xfId="46457" hidden="1"/>
    <cellStyle name="Uwaga 3" xfId="46455" hidden="1"/>
    <cellStyle name="Uwaga 3" xfId="46453" hidden="1"/>
    <cellStyle name="Uwaga 3" xfId="46442" hidden="1"/>
    <cellStyle name="Uwaga 3" xfId="46440" hidden="1"/>
    <cellStyle name="Uwaga 3" xfId="46438" hidden="1"/>
    <cellStyle name="Uwaga 3" xfId="46427" hidden="1"/>
    <cellStyle name="Uwaga 3" xfId="46425" hidden="1"/>
    <cellStyle name="Uwaga 3" xfId="46423" hidden="1"/>
    <cellStyle name="Uwaga 3" xfId="46412" hidden="1"/>
    <cellStyle name="Uwaga 3" xfId="46410" hidden="1"/>
    <cellStyle name="Uwaga 3" xfId="46409" hidden="1"/>
    <cellStyle name="Uwaga 3" xfId="46396" hidden="1"/>
    <cellStyle name="Uwaga 3" xfId="46393" hidden="1"/>
    <cellStyle name="Uwaga 3" xfId="46391" hidden="1"/>
    <cellStyle name="Uwaga 3" xfId="46381" hidden="1"/>
    <cellStyle name="Uwaga 3" xfId="46378" hidden="1"/>
    <cellStyle name="Uwaga 3" xfId="46376" hidden="1"/>
    <cellStyle name="Uwaga 3" xfId="46366" hidden="1"/>
    <cellStyle name="Uwaga 3" xfId="46363" hidden="1"/>
    <cellStyle name="Uwaga 3" xfId="46361" hidden="1"/>
    <cellStyle name="Uwaga 3" xfId="46352" hidden="1"/>
    <cellStyle name="Uwaga 3" xfId="46350" hidden="1"/>
    <cellStyle name="Uwaga 3" xfId="46348" hidden="1"/>
    <cellStyle name="Uwaga 3" xfId="46336" hidden="1"/>
    <cellStyle name="Uwaga 3" xfId="46333" hidden="1"/>
    <cellStyle name="Uwaga 3" xfId="46331" hidden="1"/>
    <cellStyle name="Uwaga 3" xfId="46321" hidden="1"/>
    <cellStyle name="Uwaga 3" xfId="46318" hidden="1"/>
    <cellStyle name="Uwaga 3" xfId="46316" hidden="1"/>
    <cellStyle name="Uwaga 3" xfId="46306" hidden="1"/>
    <cellStyle name="Uwaga 3" xfId="46303" hidden="1"/>
    <cellStyle name="Uwaga 3" xfId="46301" hidden="1"/>
    <cellStyle name="Uwaga 3" xfId="46294" hidden="1"/>
    <cellStyle name="Uwaga 3" xfId="46291" hidden="1"/>
    <cellStyle name="Uwaga 3" xfId="46289" hidden="1"/>
    <cellStyle name="Uwaga 3" xfId="46279" hidden="1"/>
    <cellStyle name="Uwaga 3" xfId="46276" hidden="1"/>
    <cellStyle name="Uwaga 3" xfId="46273" hidden="1"/>
    <cellStyle name="Uwaga 3" xfId="46264" hidden="1"/>
    <cellStyle name="Uwaga 3" xfId="46260" hidden="1"/>
    <cellStyle name="Uwaga 3" xfId="46257" hidden="1"/>
    <cellStyle name="Uwaga 3" xfId="46249" hidden="1"/>
    <cellStyle name="Uwaga 3" xfId="46246" hidden="1"/>
    <cellStyle name="Uwaga 3" xfId="46243" hidden="1"/>
    <cellStyle name="Uwaga 3" xfId="46234" hidden="1"/>
    <cellStyle name="Uwaga 3" xfId="46231" hidden="1"/>
    <cellStyle name="Uwaga 3" xfId="46228" hidden="1"/>
    <cellStyle name="Uwaga 3" xfId="46218" hidden="1"/>
    <cellStyle name="Uwaga 3" xfId="46214" hidden="1"/>
    <cellStyle name="Uwaga 3" xfId="46211" hidden="1"/>
    <cellStyle name="Uwaga 3" xfId="46202" hidden="1"/>
    <cellStyle name="Uwaga 3" xfId="46198" hidden="1"/>
    <cellStyle name="Uwaga 3" xfId="46196" hidden="1"/>
    <cellStyle name="Uwaga 3" xfId="46188" hidden="1"/>
    <cellStyle name="Uwaga 3" xfId="46184" hidden="1"/>
    <cellStyle name="Uwaga 3" xfId="46181" hidden="1"/>
    <cellStyle name="Uwaga 3" xfId="46174" hidden="1"/>
    <cellStyle name="Uwaga 3" xfId="46171" hidden="1"/>
    <cellStyle name="Uwaga 3" xfId="46168" hidden="1"/>
    <cellStyle name="Uwaga 3" xfId="46159" hidden="1"/>
    <cellStyle name="Uwaga 3" xfId="46154" hidden="1"/>
    <cellStyle name="Uwaga 3" xfId="46151" hidden="1"/>
    <cellStyle name="Uwaga 3" xfId="46144" hidden="1"/>
    <cellStyle name="Uwaga 3" xfId="46139" hidden="1"/>
    <cellStyle name="Uwaga 3" xfId="46136" hidden="1"/>
    <cellStyle name="Uwaga 3" xfId="46129" hidden="1"/>
    <cellStyle name="Uwaga 3" xfId="46124" hidden="1"/>
    <cellStyle name="Uwaga 3" xfId="46121" hidden="1"/>
    <cellStyle name="Uwaga 3" xfId="46115" hidden="1"/>
    <cellStyle name="Uwaga 3" xfId="46111" hidden="1"/>
    <cellStyle name="Uwaga 3" xfId="46108" hidden="1"/>
    <cellStyle name="Uwaga 3" xfId="46100" hidden="1"/>
    <cellStyle name="Uwaga 3" xfId="46095" hidden="1"/>
    <cellStyle name="Uwaga 3" xfId="46091" hidden="1"/>
    <cellStyle name="Uwaga 3" xfId="46085" hidden="1"/>
    <cellStyle name="Uwaga 3" xfId="46080" hidden="1"/>
    <cellStyle name="Uwaga 3" xfId="46076" hidden="1"/>
    <cellStyle name="Uwaga 3" xfId="46070" hidden="1"/>
    <cellStyle name="Uwaga 3" xfId="46065" hidden="1"/>
    <cellStyle name="Uwaga 3" xfId="46061" hidden="1"/>
    <cellStyle name="Uwaga 3" xfId="46056" hidden="1"/>
    <cellStyle name="Uwaga 3" xfId="46052" hidden="1"/>
    <cellStyle name="Uwaga 3" xfId="46048" hidden="1"/>
    <cellStyle name="Uwaga 3" xfId="46040" hidden="1"/>
    <cellStyle name="Uwaga 3" xfId="46035" hidden="1"/>
    <cellStyle name="Uwaga 3" xfId="46031" hidden="1"/>
    <cellStyle name="Uwaga 3" xfId="46025" hidden="1"/>
    <cellStyle name="Uwaga 3" xfId="46020" hidden="1"/>
    <cellStyle name="Uwaga 3" xfId="46016" hidden="1"/>
    <cellStyle name="Uwaga 3" xfId="46010" hidden="1"/>
    <cellStyle name="Uwaga 3" xfId="46005" hidden="1"/>
    <cellStyle name="Uwaga 3" xfId="46001" hidden="1"/>
    <cellStyle name="Uwaga 3" xfId="45997" hidden="1"/>
    <cellStyle name="Uwaga 3" xfId="45992" hidden="1"/>
    <cellStyle name="Uwaga 3" xfId="45987" hidden="1"/>
    <cellStyle name="Uwaga 3" xfId="45982" hidden="1"/>
    <cellStyle name="Uwaga 3" xfId="45978" hidden="1"/>
    <cellStyle name="Uwaga 3" xfId="45974" hidden="1"/>
    <cellStyle name="Uwaga 3" xfId="45967" hidden="1"/>
    <cellStyle name="Uwaga 3" xfId="45963" hidden="1"/>
    <cellStyle name="Uwaga 3" xfId="45958" hidden="1"/>
    <cellStyle name="Uwaga 3" xfId="45952" hidden="1"/>
    <cellStyle name="Uwaga 3" xfId="45948" hidden="1"/>
    <cellStyle name="Uwaga 3" xfId="45943" hidden="1"/>
    <cellStyle name="Uwaga 3" xfId="45937" hidden="1"/>
    <cellStyle name="Uwaga 3" xfId="45933" hidden="1"/>
    <cellStyle name="Uwaga 3" xfId="45928" hidden="1"/>
    <cellStyle name="Uwaga 3" xfId="45922" hidden="1"/>
    <cellStyle name="Uwaga 3" xfId="45918" hidden="1"/>
    <cellStyle name="Uwaga 3" xfId="45914" hidden="1"/>
    <cellStyle name="Uwaga 3" xfId="46774" hidden="1"/>
    <cellStyle name="Uwaga 3" xfId="46773" hidden="1"/>
    <cellStyle name="Uwaga 3" xfId="46772" hidden="1"/>
    <cellStyle name="Uwaga 3" xfId="46759" hidden="1"/>
    <cellStyle name="Uwaga 3" xfId="46758" hidden="1"/>
    <cellStyle name="Uwaga 3" xfId="46757" hidden="1"/>
    <cellStyle name="Uwaga 3" xfId="46744" hidden="1"/>
    <cellStyle name="Uwaga 3" xfId="46743" hidden="1"/>
    <cellStyle name="Uwaga 3" xfId="46742" hidden="1"/>
    <cellStyle name="Uwaga 3" xfId="46729" hidden="1"/>
    <cellStyle name="Uwaga 3" xfId="46728" hidden="1"/>
    <cellStyle name="Uwaga 3" xfId="46727" hidden="1"/>
    <cellStyle name="Uwaga 3" xfId="46714" hidden="1"/>
    <cellStyle name="Uwaga 3" xfId="46713" hidden="1"/>
    <cellStyle name="Uwaga 3" xfId="46712" hidden="1"/>
    <cellStyle name="Uwaga 3" xfId="46700" hidden="1"/>
    <cellStyle name="Uwaga 3" xfId="46698" hidden="1"/>
    <cellStyle name="Uwaga 3" xfId="46696" hidden="1"/>
    <cellStyle name="Uwaga 3" xfId="46685" hidden="1"/>
    <cellStyle name="Uwaga 3" xfId="46683" hidden="1"/>
    <cellStyle name="Uwaga 3" xfId="46681" hidden="1"/>
    <cellStyle name="Uwaga 3" xfId="46670" hidden="1"/>
    <cellStyle name="Uwaga 3" xfId="46668" hidden="1"/>
    <cellStyle name="Uwaga 3" xfId="46666" hidden="1"/>
    <cellStyle name="Uwaga 3" xfId="46655" hidden="1"/>
    <cellStyle name="Uwaga 3" xfId="46653" hidden="1"/>
    <cellStyle name="Uwaga 3" xfId="46651" hidden="1"/>
    <cellStyle name="Uwaga 3" xfId="46640" hidden="1"/>
    <cellStyle name="Uwaga 3" xfId="46638" hidden="1"/>
    <cellStyle name="Uwaga 3" xfId="46636" hidden="1"/>
    <cellStyle name="Uwaga 3" xfId="46625" hidden="1"/>
    <cellStyle name="Uwaga 3" xfId="46623" hidden="1"/>
    <cellStyle name="Uwaga 3" xfId="46621" hidden="1"/>
    <cellStyle name="Uwaga 3" xfId="46610" hidden="1"/>
    <cellStyle name="Uwaga 3" xfId="46608" hidden="1"/>
    <cellStyle name="Uwaga 3" xfId="46606" hidden="1"/>
    <cellStyle name="Uwaga 3" xfId="46595" hidden="1"/>
    <cellStyle name="Uwaga 3" xfId="46593" hidden="1"/>
    <cellStyle name="Uwaga 3" xfId="46591" hidden="1"/>
    <cellStyle name="Uwaga 3" xfId="46580" hidden="1"/>
    <cellStyle name="Uwaga 3" xfId="46578" hidden="1"/>
    <cellStyle name="Uwaga 3" xfId="46576" hidden="1"/>
    <cellStyle name="Uwaga 3" xfId="46565" hidden="1"/>
    <cellStyle name="Uwaga 3" xfId="46563" hidden="1"/>
    <cellStyle name="Uwaga 3" xfId="46561" hidden="1"/>
    <cellStyle name="Uwaga 3" xfId="46550" hidden="1"/>
    <cellStyle name="Uwaga 3" xfId="46548" hidden="1"/>
    <cellStyle name="Uwaga 3" xfId="46546" hidden="1"/>
    <cellStyle name="Uwaga 3" xfId="46535" hidden="1"/>
    <cellStyle name="Uwaga 3" xfId="46533" hidden="1"/>
    <cellStyle name="Uwaga 3" xfId="46531" hidden="1"/>
    <cellStyle name="Uwaga 3" xfId="46520" hidden="1"/>
    <cellStyle name="Uwaga 3" xfId="46518" hidden="1"/>
    <cellStyle name="Uwaga 3" xfId="46515" hidden="1"/>
    <cellStyle name="Uwaga 3" xfId="46505" hidden="1"/>
    <cellStyle name="Uwaga 3" xfId="46502" hidden="1"/>
    <cellStyle name="Uwaga 3" xfId="46499" hidden="1"/>
    <cellStyle name="Uwaga 3" xfId="46490" hidden="1"/>
    <cellStyle name="Uwaga 3" xfId="46488" hidden="1"/>
    <cellStyle name="Uwaga 3" xfId="46485" hidden="1"/>
    <cellStyle name="Uwaga 3" xfId="46475" hidden="1"/>
    <cellStyle name="Uwaga 3" xfId="46473" hidden="1"/>
    <cellStyle name="Uwaga 3" xfId="46471" hidden="1"/>
    <cellStyle name="Uwaga 3" xfId="46460" hidden="1"/>
    <cellStyle name="Uwaga 3" xfId="46458" hidden="1"/>
    <cellStyle name="Uwaga 3" xfId="46456" hidden="1"/>
    <cellStyle name="Uwaga 3" xfId="46445" hidden="1"/>
    <cellStyle name="Uwaga 3" xfId="46443" hidden="1"/>
    <cellStyle name="Uwaga 3" xfId="46441" hidden="1"/>
    <cellStyle name="Uwaga 3" xfId="46430" hidden="1"/>
    <cellStyle name="Uwaga 3" xfId="46428" hidden="1"/>
    <cellStyle name="Uwaga 3" xfId="46426" hidden="1"/>
    <cellStyle name="Uwaga 3" xfId="46415" hidden="1"/>
    <cellStyle name="Uwaga 3" xfId="46413" hidden="1"/>
    <cellStyle name="Uwaga 3" xfId="46411" hidden="1"/>
    <cellStyle name="Uwaga 3" xfId="46400" hidden="1"/>
    <cellStyle name="Uwaga 3" xfId="46398" hidden="1"/>
    <cellStyle name="Uwaga 3" xfId="46395" hidden="1"/>
    <cellStyle name="Uwaga 3" xfId="46385" hidden="1"/>
    <cellStyle name="Uwaga 3" xfId="46382" hidden="1"/>
    <cellStyle name="Uwaga 3" xfId="46379" hidden="1"/>
    <cellStyle name="Uwaga 3" xfId="46370" hidden="1"/>
    <cellStyle name="Uwaga 3" xfId="46367" hidden="1"/>
    <cellStyle name="Uwaga 3" xfId="46364" hidden="1"/>
    <cellStyle name="Uwaga 3" xfId="46355" hidden="1"/>
    <cellStyle name="Uwaga 3" xfId="46353" hidden="1"/>
    <cellStyle name="Uwaga 3" xfId="46351" hidden="1"/>
    <cellStyle name="Uwaga 3" xfId="46340" hidden="1"/>
    <cellStyle name="Uwaga 3" xfId="46337" hidden="1"/>
    <cellStyle name="Uwaga 3" xfId="46334" hidden="1"/>
    <cellStyle name="Uwaga 3" xfId="46325" hidden="1"/>
    <cellStyle name="Uwaga 3" xfId="46322" hidden="1"/>
    <cellStyle name="Uwaga 3" xfId="46319" hidden="1"/>
    <cellStyle name="Uwaga 3" xfId="46310" hidden="1"/>
    <cellStyle name="Uwaga 3" xfId="46307" hidden="1"/>
    <cellStyle name="Uwaga 3" xfId="46304" hidden="1"/>
    <cellStyle name="Uwaga 3" xfId="46297" hidden="1"/>
    <cellStyle name="Uwaga 3" xfId="46293" hidden="1"/>
    <cellStyle name="Uwaga 3" xfId="46290" hidden="1"/>
    <cellStyle name="Uwaga 3" xfId="46282" hidden="1"/>
    <cellStyle name="Uwaga 3" xfId="46278" hidden="1"/>
    <cellStyle name="Uwaga 3" xfId="46275" hidden="1"/>
    <cellStyle name="Uwaga 3" xfId="46267" hidden="1"/>
    <cellStyle name="Uwaga 3" xfId="46263" hidden="1"/>
    <cellStyle name="Uwaga 3" xfId="46259" hidden="1"/>
    <cellStyle name="Uwaga 3" xfId="46252" hidden="1"/>
    <cellStyle name="Uwaga 3" xfId="46248" hidden="1"/>
    <cellStyle name="Uwaga 3" xfId="46245" hidden="1"/>
    <cellStyle name="Uwaga 3" xfId="46237" hidden="1"/>
    <cellStyle name="Uwaga 3" xfId="46233" hidden="1"/>
    <cellStyle name="Uwaga 3" xfId="46230" hidden="1"/>
    <cellStyle name="Uwaga 3" xfId="46221" hidden="1"/>
    <cellStyle name="Uwaga 3" xfId="46216" hidden="1"/>
    <cellStyle name="Uwaga 3" xfId="46212" hidden="1"/>
    <cellStyle name="Uwaga 3" xfId="46206" hidden="1"/>
    <cellStyle name="Uwaga 3" xfId="46201" hidden="1"/>
    <cellStyle name="Uwaga 3" xfId="46197" hidden="1"/>
    <cellStyle name="Uwaga 3" xfId="46191" hidden="1"/>
    <cellStyle name="Uwaga 3" xfId="46186" hidden="1"/>
    <cellStyle name="Uwaga 3" xfId="46182" hidden="1"/>
    <cellStyle name="Uwaga 3" xfId="46177" hidden="1"/>
    <cellStyle name="Uwaga 3" xfId="46173" hidden="1"/>
    <cellStyle name="Uwaga 3" xfId="46169" hidden="1"/>
    <cellStyle name="Uwaga 3" xfId="46162" hidden="1"/>
    <cellStyle name="Uwaga 3" xfId="46157" hidden="1"/>
    <cellStyle name="Uwaga 3" xfId="46153" hidden="1"/>
    <cellStyle name="Uwaga 3" xfId="46146" hidden="1"/>
    <cellStyle name="Uwaga 3" xfId="46141" hidden="1"/>
    <cellStyle name="Uwaga 3" xfId="46137" hidden="1"/>
    <cellStyle name="Uwaga 3" xfId="46132" hidden="1"/>
    <cellStyle name="Uwaga 3" xfId="46127" hidden="1"/>
    <cellStyle name="Uwaga 3" xfId="46123" hidden="1"/>
    <cellStyle name="Uwaga 3" xfId="46117" hidden="1"/>
    <cellStyle name="Uwaga 3" xfId="46113" hidden="1"/>
    <cellStyle name="Uwaga 3" xfId="46110" hidden="1"/>
    <cellStyle name="Uwaga 3" xfId="46103" hidden="1"/>
    <cellStyle name="Uwaga 3" xfId="46098" hidden="1"/>
    <cellStyle name="Uwaga 3" xfId="46093" hidden="1"/>
    <cellStyle name="Uwaga 3" xfId="46087" hidden="1"/>
    <cellStyle name="Uwaga 3" xfId="46082" hidden="1"/>
    <cellStyle name="Uwaga 3" xfId="46077" hidden="1"/>
    <cellStyle name="Uwaga 3" xfId="46072" hidden="1"/>
    <cellStyle name="Uwaga 3" xfId="46067" hidden="1"/>
    <cellStyle name="Uwaga 3" xfId="46062" hidden="1"/>
    <cellStyle name="Uwaga 3" xfId="46058" hidden="1"/>
    <cellStyle name="Uwaga 3" xfId="46054" hidden="1"/>
    <cellStyle name="Uwaga 3" xfId="46049" hidden="1"/>
    <cellStyle name="Uwaga 3" xfId="46042" hidden="1"/>
    <cellStyle name="Uwaga 3" xfId="46037" hidden="1"/>
    <cellStyle name="Uwaga 3" xfId="46032" hidden="1"/>
    <cellStyle name="Uwaga 3" xfId="46026" hidden="1"/>
    <cellStyle name="Uwaga 3" xfId="46021" hidden="1"/>
    <cellStyle name="Uwaga 3" xfId="46017" hidden="1"/>
    <cellStyle name="Uwaga 3" xfId="46012" hidden="1"/>
    <cellStyle name="Uwaga 3" xfId="46007" hidden="1"/>
    <cellStyle name="Uwaga 3" xfId="46002" hidden="1"/>
    <cellStyle name="Uwaga 3" xfId="45998" hidden="1"/>
    <cellStyle name="Uwaga 3" xfId="45993" hidden="1"/>
    <cellStyle name="Uwaga 3" xfId="45988" hidden="1"/>
    <cellStyle name="Uwaga 3" xfId="45983" hidden="1"/>
    <cellStyle name="Uwaga 3" xfId="45979" hidden="1"/>
    <cellStyle name="Uwaga 3" xfId="45975" hidden="1"/>
    <cellStyle name="Uwaga 3" xfId="45968" hidden="1"/>
    <cellStyle name="Uwaga 3" xfId="45964" hidden="1"/>
    <cellStyle name="Uwaga 3" xfId="45959" hidden="1"/>
    <cellStyle name="Uwaga 3" xfId="45953" hidden="1"/>
    <cellStyle name="Uwaga 3" xfId="45949" hidden="1"/>
    <cellStyle name="Uwaga 3" xfId="45944" hidden="1"/>
    <cellStyle name="Uwaga 3" xfId="45938" hidden="1"/>
    <cellStyle name="Uwaga 3" xfId="45934" hidden="1"/>
    <cellStyle name="Uwaga 3" xfId="45930" hidden="1"/>
    <cellStyle name="Uwaga 3" xfId="45923" hidden="1"/>
    <cellStyle name="Uwaga 3" xfId="45919" hidden="1"/>
    <cellStyle name="Uwaga 3" xfId="45915" hidden="1"/>
    <cellStyle name="Uwaga 3" xfId="46779" hidden="1"/>
    <cellStyle name="Uwaga 3" xfId="46777" hidden="1"/>
    <cellStyle name="Uwaga 3" xfId="46775" hidden="1"/>
    <cellStyle name="Uwaga 3" xfId="46762" hidden="1"/>
    <cellStyle name="Uwaga 3" xfId="46761" hidden="1"/>
    <cellStyle name="Uwaga 3" xfId="46760" hidden="1"/>
    <cellStyle name="Uwaga 3" xfId="46747" hidden="1"/>
    <cellStyle name="Uwaga 3" xfId="46746" hidden="1"/>
    <cellStyle name="Uwaga 3" xfId="46745" hidden="1"/>
    <cellStyle name="Uwaga 3" xfId="46733" hidden="1"/>
    <cellStyle name="Uwaga 3" xfId="46731" hidden="1"/>
    <cellStyle name="Uwaga 3" xfId="46730" hidden="1"/>
    <cellStyle name="Uwaga 3" xfId="46717" hidden="1"/>
    <cellStyle name="Uwaga 3" xfId="46716" hidden="1"/>
    <cellStyle name="Uwaga 3" xfId="46715" hidden="1"/>
    <cellStyle name="Uwaga 3" xfId="46703" hidden="1"/>
    <cellStyle name="Uwaga 3" xfId="46701" hidden="1"/>
    <cellStyle name="Uwaga 3" xfId="46699" hidden="1"/>
    <cellStyle name="Uwaga 3" xfId="46688" hidden="1"/>
    <cellStyle name="Uwaga 3" xfId="46686" hidden="1"/>
    <cellStyle name="Uwaga 3" xfId="46684" hidden="1"/>
    <cellStyle name="Uwaga 3" xfId="46673" hidden="1"/>
    <cellStyle name="Uwaga 3" xfId="46671" hidden="1"/>
    <cellStyle name="Uwaga 3" xfId="46669" hidden="1"/>
    <cellStyle name="Uwaga 3" xfId="46658" hidden="1"/>
    <cellStyle name="Uwaga 3" xfId="46656" hidden="1"/>
    <cellStyle name="Uwaga 3" xfId="46654" hidden="1"/>
    <cellStyle name="Uwaga 3" xfId="46643" hidden="1"/>
    <cellStyle name="Uwaga 3" xfId="46641" hidden="1"/>
    <cellStyle name="Uwaga 3" xfId="46639" hidden="1"/>
    <cellStyle name="Uwaga 3" xfId="46628" hidden="1"/>
    <cellStyle name="Uwaga 3" xfId="46626" hidden="1"/>
    <cellStyle name="Uwaga 3" xfId="46624" hidden="1"/>
    <cellStyle name="Uwaga 3" xfId="46613" hidden="1"/>
    <cellStyle name="Uwaga 3" xfId="46611" hidden="1"/>
    <cellStyle name="Uwaga 3" xfId="46609" hidden="1"/>
    <cellStyle name="Uwaga 3" xfId="46598" hidden="1"/>
    <cellStyle name="Uwaga 3" xfId="46596" hidden="1"/>
    <cellStyle name="Uwaga 3" xfId="46594" hidden="1"/>
    <cellStyle name="Uwaga 3" xfId="46583" hidden="1"/>
    <cellStyle name="Uwaga 3" xfId="46581" hidden="1"/>
    <cellStyle name="Uwaga 3" xfId="46579" hidden="1"/>
    <cellStyle name="Uwaga 3" xfId="46568" hidden="1"/>
    <cellStyle name="Uwaga 3" xfId="46566" hidden="1"/>
    <cellStyle name="Uwaga 3" xfId="46564" hidden="1"/>
    <cellStyle name="Uwaga 3" xfId="46553" hidden="1"/>
    <cellStyle name="Uwaga 3" xfId="46551" hidden="1"/>
    <cellStyle name="Uwaga 3" xfId="46549" hidden="1"/>
    <cellStyle name="Uwaga 3" xfId="46538" hidden="1"/>
    <cellStyle name="Uwaga 3" xfId="46536" hidden="1"/>
    <cellStyle name="Uwaga 3" xfId="46534" hidden="1"/>
    <cellStyle name="Uwaga 3" xfId="46523" hidden="1"/>
    <cellStyle name="Uwaga 3" xfId="46521" hidden="1"/>
    <cellStyle name="Uwaga 3" xfId="46519" hidden="1"/>
    <cellStyle name="Uwaga 3" xfId="46508" hidden="1"/>
    <cellStyle name="Uwaga 3" xfId="46506" hidden="1"/>
    <cellStyle name="Uwaga 3" xfId="46504" hidden="1"/>
    <cellStyle name="Uwaga 3" xfId="46493" hidden="1"/>
    <cellStyle name="Uwaga 3" xfId="46491" hidden="1"/>
    <cellStyle name="Uwaga 3" xfId="46489" hidden="1"/>
    <cellStyle name="Uwaga 3" xfId="46478" hidden="1"/>
    <cellStyle name="Uwaga 3" xfId="46476" hidden="1"/>
    <cellStyle name="Uwaga 3" xfId="46474" hidden="1"/>
    <cellStyle name="Uwaga 3" xfId="46463" hidden="1"/>
    <cellStyle name="Uwaga 3" xfId="46461" hidden="1"/>
    <cellStyle name="Uwaga 3" xfId="46459" hidden="1"/>
    <cellStyle name="Uwaga 3" xfId="46448" hidden="1"/>
    <cellStyle name="Uwaga 3" xfId="46446" hidden="1"/>
    <cellStyle name="Uwaga 3" xfId="46444" hidden="1"/>
    <cellStyle name="Uwaga 3" xfId="46433" hidden="1"/>
    <cellStyle name="Uwaga 3" xfId="46431" hidden="1"/>
    <cellStyle name="Uwaga 3" xfId="46429" hidden="1"/>
    <cellStyle name="Uwaga 3" xfId="46418" hidden="1"/>
    <cellStyle name="Uwaga 3" xfId="46416" hidden="1"/>
    <cellStyle name="Uwaga 3" xfId="46414" hidden="1"/>
    <cellStyle name="Uwaga 3" xfId="46403" hidden="1"/>
    <cellStyle name="Uwaga 3" xfId="46401" hidden="1"/>
    <cellStyle name="Uwaga 3" xfId="46399" hidden="1"/>
    <cellStyle name="Uwaga 3" xfId="46388" hidden="1"/>
    <cellStyle name="Uwaga 3" xfId="46386" hidden="1"/>
    <cellStyle name="Uwaga 3" xfId="46383" hidden="1"/>
    <cellStyle name="Uwaga 3" xfId="46373" hidden="1"/>
    <cellStyle name="Uwaga 3" xfId="46371" hidden="1"/>
    <cellStyle name="Uwaga 3" xfId="46369" hidden="1"/>
    <cellStyle name="Uwaga 3" xfId="46358" hidden="1"/>
    <cellStyle name="Uwaga 3" xfId="46356" hidden="1"/>
    <cellStyle name="Uwaga 3" xfId="46354" hidden="1"/>
    <cellStyle name="Uwaga 3" xfId="46343" hidden="1"/>
    <cellStyle name="Uwaga 3" xfId="46341" hidden="1"/>
    <cellStyle name="Uwaga 3" xfId="46338" hidden="1"/>
    <cellStyle name="Uwaga 3" xfId="46328" hidden="1"/>
    <cellStyle name="Uwaga 3" xfId="46326" hidden="1"/>
    <cellStyle name="Uwaga 3" xfId="46323" hidden="1"/>
    <cellStyle name="Uwaga 3" xfId="46313" hidden="1"/>
    <cellStyle name="Uwaga 3" xfId="46311" hidden="1"/>
    <cellStyle name="Uwaga 3" xfId="46308" hidden="1"/>
    <cellStyle name="Uwaga 3" xfId="46299" hidden="1"/>
    <cellStyle name="Uwaga 3" xfId="46296" hidden="1"/>
    <cellStyle name="Uwaga 3" xfId="46292" hidden="1"/>
    <cellStyle name="Uwaga 3" xfId="46284" hidden="1"/>
    <cellStyle name="Uwaga 3" xfId="46281" hidden="1"/>
    <cellStyle name="Uwaga 3" xfId="46277" hidden="1"/>
    <cellStyle name="Uwaga 3" xfId="46269" hidden="1"/>
    <cellStyle name="Uwaga 3" xfId="46266" hidden="1"/>
    <cellStyle name="Uwaga 3" xfId="46262" hidden="1"/>
    <cellStyle name="Uwaga 3" xfId="46254" hidden="1"/>
    <cellStyle name="Uwaga 3" xfId="46251" hidden="1"/>
    <cellStyle name="Uwaga 3" xfId="46247" hidden="1"/>
    <cellStyle name="Uwaga 3" xfId="46239" hidden="1"/>
    <cellStyle name="Uwaga 3" xfId="46236" hidden="1"/>
    <cellStyle name="Uwaga 3" xfId="46232" hidden="1"/>
    <cellStyle name="Uwaga 3" xfId="46224" hidden="1"/>
    <cellStyle name="Uwaga 3" xfId="46220" hidden="1"/>
    <cellStyle name="Uwaga 3" xfId="46215" hidden="1"/>
    <cellStyle name="Uwaga 3" xfId="46209" hidden="1"/>
    <cellStyle name="Uwaga 3" xfId="46205" hidden="1"/>
    <cellStyle name="Uwaga 3" xfId="46200" hidden="1"/>
    <cellStyle name="Uwaga 3" xfId="46194" hidden="1"/>
    <cellStyle name="Uwaga 3" xfId="46190" hidden="1"/>
    <cellStyle name="Uwaga 3" xfId="46185" hidden="1"/>
    <cellStyle name="Uwaga 3" xfId="46179" hidden="1"/>
    <cellStyle name="Uwaga 3" xfId="46176" hidden="1"/>
    <cellStyle name="Uwaga 3" xfId="46172" hidden="1"/>
    <cellStyle name="Uwaga 3" xfId="46164" hidden="1"/>
    <cellStyle name="Uwaga 3" xfId="46161" hidden="1"/>
    <cellStyle name="Uwaga 3" xfId="46156" hidden="1"/>
    <cellStyle name="Uwaga 3" xfId="46149" hidden="1"/>
    <cellStyle name="Uwaga 3" xfId="46145" hidden="1"/>
    <cellStyle name="Uwaga 3" xfId="46140" hidden="1"/>
    <cellStyle name="Uwaga 3" xfId="46134" hidden="1"/>
    <cellStyle name="Uwaga 3" xfId="46130" hidden="1"/>
    <cellStyle name="Uwaga 3" xfId="46125" hidden="1"/>
    <cellStyle name="Uwaga 3" xfId="46119" hidden="1"/>
    <cellStyle name="Uwaga 3" xfId="46116" hidden="1"/>
    <cellStyle name="Uwaga 3" xfId="46112" hidden="1"/>
    <cellStyle name="Uwaga 3" xfId="46104" hidden="1"/>
    <cellStyle name="Uwaga 3" xfId="46099" hidden="1"/>
    <cellStyle name="Uwaga 3" xfId="46094" hidden="1"/>
    <cellStyle name="Uwaga 3" xfId="46089" hidden="1"/>
    <cellStyle name="Uwaga 3" xfId="46084" hidden="1"/>
    <cellStyle name="Uwaga 3" xfId="46079" hidden="1"/>
    <cellStyle name="Uwaga 3" xfId="46074" hidden="1"/>
    <cellStyle name="Uwaga 3" xfId="46069" hidden="1"/>
    <cellStyle name="Uwaga 3" xfId="46064" hidden="1"/>
    <cellStyle name="Uwaga 3" xfId="46059" hidden="1"/>
    <cellStyle name="Uwaga 3" xfId="46055" hidden="1"/>
    <cellStyle name="Uwaga 3" xfId="46050" hidden="1"/>
    <cellStyle name="Uwaga 3" xfId="46043" hidden="1"/>
    <cellStyle name="Uwaga 3" xfId="46038" hidden="1"/>
    <cellStyle name="Uwaga 3" xfId="46033" hidden="1"/>
    <cellStyle name="Uwaga 3" xfId="46028" hidden="1"/>
    <cellStyle name="Uwaga 3" xfId="46023" hidden="1"/>
    <cellStyle name="Uwaga 3" xfId="46018" hidden="1"/>
    <cellStyle name="Uwaga 3" xfId="46013" hidden="1"/>
    <cellStyle name="Uwaga 3" xfId="46008" hidden="1"/>
    <cellStyle name="Uwaga 3" xfId="46003" hidden="1"/>
    <cellStyle name="Uwaga 3" xfId="45999" hidden="1"/>
    <cellStyle name="Uwaga 3" xfId="45994" hidden="1"/>
    <cellStyle name="Uwaga 3" xfId="45989" hidden="1"/>
    <cellStyle name="Uwaga 3" xfId="45984" hidden="1"/>
    <cellStyle name="Uwaga 3" xfId="45980" hidden="1"/>
    <cellStyle name="Uwaga 3" xfId="45976" hidden="1"/>
    <cellStyle name="Uwaga 3" xfId="45969" hidden="1"/>
    <cellStyle name="Uwaga 3" xfId="45965" hidden="1"/>
    <cellStyle name="Uwaga 3" xfId="45960" hidden="1"/>
    <cellStyle name="Uwaga 3" xfId="45954" hidden="1"/>
    <cellStyle name="Uwaga 3" xfId="45950" hidden="1"/>
    <cellStyle name="Uwaga 3" xfId="45945" hidden="1"/>
    <cellStyle name="Uwaga 3" xfId="45939" hidden="1"/>
    <cellStyle name="Uwaga 3" xfId="45935" hidden="1"/>
    <cellStyle name="Uwaga 3" xfId="45931" hidden="1"/>
    <cellStyle name="Uwaga 3" xfId="45924" hidden="1"/>
    <cellStyle name="Uwaga 3" xfId="45920" hidden="1"/>
    <cellStyle name="Uwaga 3" xfId="45916" hidden="1"/>
    <cellStyle name="Uwaga 3" xfId="46783" hidden="1"/>
    <cellStyle name="Uwaga 3" xfId="46782" hidden="1"/>
    <cellStyle name="Uwaga 3" xfId="46780" hidden="1"/>
    <cellStyle name="Uwaga 3" xfId="46767" hidden="1"/>
    <cellStyle name="Uwaga 3" xfId="46765" hidden="1"/>
    <cellStyle name="Uwaga 3" xfId="46763" hidden="1"/>
    <cellStyle name="Uwaga 3" xfId="46753" hidden="1"/>
    <cellStyle name="Uwaga 3" xfId="46751" hidden="1"/>
    <cellStyle name="Uwaga 3" xfId="46749" hidden="1"/>
    <cellStyle name="Uwaga 3" xfId="46738" hidden="1"/>
    <cellStyle name="Uwaga 3" xfId="46736" hidden="1"/>
    <cellStyle name="Uwaga 3" xfId="46734" hidden="1"/>
    <cellStyle name="Uwaga 3" xfId="46721" hidden="1"/>
    <cellStyle name="Uwaga 3" xfId="46719" hidden="1"/>
    <cellStyle name="Uwaga 3" xfId="46718" hidden="1"/>
    <cellStyle name="Uwaga 3" xfId="46705" hidden="1"/>
    <cellStyle name="Uwaga 3" xfId="46704" hidden="1"/>
    <cellStyle name="Uwaga 3" xfId="46702" hidden="1"/>
    <cellStyle name="Uwaga 3" xfId="46690" hidden="1"/>
    <cellStyle name="Uwaga 3" xfId="46689" hidden="1"/>
    <cellStyle name="Uwaga 3" xfId="46687" hidden="1"/>
    <cellStyle name="Uwaga 3" xfId="46675" hidden="1"/>
    <cellStyle name="Uwaga 3" xfId="46674" hidden="1"/>
    <cellStyle name="Uwaga 3" xfId="46672" hidden="1"/>
    <cellStyle name="Uwaga 3" xfId="46660" hidden="1"/>
    <cellStyle name="Uwaga 3" xfId="46659" hidden="1"/>
    <cellStyle name="Uwaga 3" xfId="46657" hidden="1"/>
    <cellStyle name="Uwaga 3" xfId="46645" hidden="1"/>
    <cellStyle name="Uwaga 3" xfId="46644" hidden="1"/>
    <cellStyle name="Uwaga 3" xfId="46642" hidden="1"/>
    <cellStyle name="Uwaga 3" xfId="46630" hidden="1"/>
    <cellStyle name="Uwaga 3" xfId="46629" hidden="1"/>
    <cellStyle name="Uwaga 3" xfId="46627" hidden="1"/>
    <cellStyle name="Uwaga 3" xfId="46615" hidden="1"/>
    <cellStyle name="Uwaga 3" xfId="46614" hidden="1"/>
    <cellStyle name="Uwaga 3" xfId="46612" hidden="1"/>
    <cellStyle name="Uwaga 3" xfId="46600" hidden="1"/>
    <cellStyle name="Uwaga 3" xfId="46599" hidden="1"/>
    <cellStyle name="Uwaga 3" xfId="46597" hidden="1"/>
    <cellStyle name="Uwaga 3" xfId="46585" hidden="1"/>
    <cellStyle name="Uwaga 3" xfId="46584" hidden="1"/>
    <cellStyle name="Uwaga 3" xfId="46582" hidden="1"/>
    <cellStyle name="Uwaga 3" xfId="46570" hidden="1"/>
    <cellStyle name="Uwaga 3" xfId="46569" hidden="1"/>
    <cellStyle name="Uwaga 3" xfId="46567" hidden="1"/>
    <cellStyle name="Uwaga 3" xfId="46555" hidden="1"/>
    <cellStyle name="Uwaga 3" xfId="46554" hidden="1"/>
    <cellStyle name="Uwaga 3" xfId="46552" hidden="1"/>
    <cellStyle name="Uwaga 3" xfId="46540" hidden="1"/>
    <cellStyle name="Uwaga 3" xfId="46539" hidden="1"/>
    <cellStyle name="Uwaga 3" xfId="46537" hidden="1"/>
    <cellStyle name="Uwaga 3" xfId="46525" hidden="1"/>
    <cellStyle name="Uwaga 3" xfId="46524" hidden="1"/>
    <cellStyle name="Uwaga 3" xfId="46522" hidden="1"/>
    <cellStyle name="Uwaga 3" xfId="46510" hidden="1"/>
    <cellStyle name="Uwaga 3" xfId="46509" hidden="1"/>
    <cellStyle name="Uwaga 3" xfId="46507" hidden="1"/>
    <cellStyle name="Uwaga 3" xfId="46495" hidden="1"/>
    <cellStyle name="Uwaga 3" xfId="46494" hidden="1"/>
    <cellStyle name="Uwaga 3" xfId="46492" hidden="1"/>
    <cellStyle name="Uwaga 3" xfId="46480" hidden="1"/>
    <cellStyle name="Uwaga 3" xfId="46479" hidden="1"/>
    <cellStyle name="Uwaga 3" xfId="46477" hidden="1"/>
    <cellStyle name="Uwaga 3" xfId="46465" hidden="1"/>
    <cellStyle name="Uwaga 3" xfId="46464" hidden="1"/>
    <cellStyle name="Uwaga 3" xfId="46462" hidden="1"/>
    <cellStyle name="Uwaga 3" xfId="46450" hidden="1"/>
    <cellStyle name="Uwaga 3" xfId="46449" hidden="1"/>
    <cellStyle name="Uwaga 3" xfId="46447" hidden="1"/>
    <cellStyle name="Uwaga 3" xfId="46435" hidden="1"/>
    <cellStyle name="Uwaga 3" xfId="46434" hidden="1"/>
    <cellStyle name="Uwaga 3" xfId="46432" hidden="1"/>
    <cellStyle name="Uwaga 3" xfId="46420" hidden="1"/>
    <cellStyle name="Uwaga 3" xfId="46419" hidden="1"/>
    <cellStyle name="Uwaga 3" xfId="46417" hidden="1"/>
    <cellStyle name="Uwaga 3" xfId="46405" hidden="1"/>
    <cellStyle name="Uwaga 3" xfId="46404" hidden="1"/>
    <cellStyle name="Uwaga 3" xfId="46402" hidden="1"/>
    <cellStyle name="Uwaga 3" xfId="46390" hidden="1"/>
    <cellStyle name="Uwaga 3" xfId="46389" hidden="1"/>
    <cellStyle name="Uwaga 3" xfId="46387" hidden="1"/>
    <cellStyle name="Uwaga 3" xfId="46375" hidden="1"/>
    <cellStyle name="Uwaga 3" xfId="46374" hidden="1"/>
    <cellStyle name="Uwaga 3" xfId="46372" hidden="1"/>
    <cellStyle name="Uwaga 3" xfId="46360" hidden="1"/>
    <cellStyle name="Uwaga 3" xfId="46359" hidden="1"/>
    <cellStyle name="Uwaga 3" xfId="46357" hidden="1"/>
    <cellStyle name="Uwaga 3" xfId="46345" hidden="1"/>
    <cellStyle name="Uwaga 3" xfId="46344" hidden="1"/>
    <cellStyle name="Uwaga 3" xfId="46342" hidden="1"/>
    <cellStyle name="Uwaga 3" xfId="46330" hidden="1"/>
    <cellStyle name="Uwaga 3" xfId="46329" hidden="1"/>
    <cellStyle name="Uwaga 3" xfId="46327" hidden="1"/>
    <cellStyle name="Uwaga 3" xfId="46315" hidden="1"/>
    <cellStyle name="Uwaga 3" xfId="46314" hidden="1"/>
    <cellStyle name="Uwaga 3" xfId="46312" hidden="1"/>
    <cellStyle name="Uwaga 3" xfId="46300" hidden="1"/>
    <cellStyle name="Uwaga 3" xfId="46298" hidden="1"/>
    <cellStyle name="Uwaga 3" xfId="46295" hidden="1"/>
    <cellStyle name="Uwaga 3" xfId="46285" hidden="1"/>
    <cellStyle name="Uwaga 3" xfId="46283" hidden="1"/>
    <cellStyle name="Uwaga 3" xfId="46280" hidden="1"/>
    <cellStyle name="Uwaga 3" xfId="46270" hidden="1"/>
    <cellStyle name="Uwaga 3" xfId="46268" hidden="1"/>
    <cellStyle name="Uwaga 3" xfId="46265" hidden="1"/>
    <cellStyle name="Uwaga 3" xfId="46255" hidden="1"/>
    <cellStyle name="Uwaga 3" xfId="46253" hidden="1"/>
    <cellStyle name="Uwaga 3" xfId="46250" hidden="1"/>
    <cellStyle name="Uwaga 3" xfId="46240" hidden="1"/>
    <cellStyle name="Uwaga 3" xfId="46238" hidden="1"/>
    <cellStyle name="Uwaga 3" xfId="46235" hidden="1"/>
    <cellStyle name="Uwaga 3" xfId="46225" hidden="1"/>
    <cellStyle name="Uwaga 3" xfId="46223" hidden="1"/>
    <cellStyle name="Uwaga 3" xfId="46219" hidden="1"/>
    <cellStyle name="Uwaga 3" xfId="46210" hidden="1"/>
    <cellStyle name="Uwaga 3" xfId="46207" hidden="1"/>
    <cellStyle name="Uwaga 3" xfId="46203" hidden="1"/>
    <cellStyle name="Uwaga 3" xfId="46195" hidden="1"/>
    <cellStyle name="Uwaga 3" xfId="46193" hidden="1"/>
    <cellStyle name="Uwaga 3" xfId="46189" hidden="1"/>
    <cellStyle name="Uwaga 3" xfId="46180" hidden="1"/>
    <cellStyle name="Uwaga 3" xfId="46178" hidden="1"/>
    <cellStyle name="Uwaga 3" xfId="46175" hidden="1"/>
    <cellStyle name="Uwaga 3" xfId="46165" hidden="1"/>
    <cellStyle name="Uwaga 3" xfId="46163" hidden="1"/>
    <cellStyle name="Uwaga 3" xfId="46158" hidden="1"/>
    <cellStyle name="Uwaga 3" xfId="46150" hidden="1"/>
    <cellStyle name="Uwaga 3" xfId="46148" hidden="1"/>
    <cellStyle name="Uwaga 3" xfId="46143" hidden="1"/>
    <cellStyle name="Uwaga 3" xfId="46135" hidden="1"/>
    <cellStyle name="Uwaga 3" xfId="46133" hidden="1"/>
    <cellStyle name="Uwaga 3" xfId="46128" hidden="1"/>
    <cellStyle name="Uwaga 3" xfId="46120" hidden="1"/>
    <cellStyle name="Uwaga 3" xfId="46118" hidden="1"/>
    <cellStyle name="Uwaga 3" xfId="46114" hidden="1"/>
    <cellStyle name="Uwaga 3" xfId="46105" hidden="1"/>
    <cellStyle name="Uwaga 3" xfId="46102" hidden="1"/>
    <cellStyle name="Uwaga 3" xfId="46097" hidden="1"/>
    <cellStyle name="Uwaga 3" xfId="46090" hidden="1"/>
    <cellStyle name="Uwaga 3" xfId="46086" hidden="1"/>
    <cellStyle name="Uwaga 3" xfId="46081" hidden="1"/>
    <cellStyle name="Uwaga 3" xfId="46075" hidden="1"/>
    <cellStyle name="Uwaga 3" xfId="46071" hidden="1"/>
    <cellStyle name="Uwaga 3" xfId="46066" hidden="1"/>
    <cellStyle name="Uwaga 3" xfId="46060" hidden="1"/>
    <cellStyle name="Uwaga 3" xfId="46057" hidden="1"/>
    <cellStyle name="Uwaga 3" xfId="46053" hidden="1"/>
    <cellStyle name="Uwaga 3" xfId="46044" hidden="1"/>
    <cellStyle name="Uwaga 3" xfId="46039" hidden="1"/>
    <cellStyle name="Uwaga 3" xfId="46034" hidden="1"/>
    <cellStyle name="Uwaga 3" xfId="46029" hidden="1"/>
    <cellStyle name="Uwaga 3" xfId="46024" hidden="1"/>
    <cellStyle name="Uwaga 3" xfId="46019" hidden="1"/>
    <cellStyle name="Uwaga 3" xfId="46014" hidden="1"/>
    <cellStyle name="Uwaga 3" xfId="46009" hidden="1"/>
    <cellStyle name="Uwaga 3" xfId="46004" hidden="1"/>
    <cellStyle name="Uwaga 3" xfId="46000" hidden="1"/>
    <cellStyle name="Uwaga 3" xfId="45995" hidden="1"/>
    <cellStyle name="Uwaga 3" xfId="45990" hidden="1"/>
    <cellStyle name="Uwaga 3" xfId="45985" hidden="1"/>
    <cellStyle name="Uwaga 3" xfId="45981" hidden="1"/>
    <cellStyle name="Uwaga 3" xfId="45977" hidden="1"/>
    <cellStyle name="Uwaga 3" xfId="45970" hidden="1"/>
    <cellStyle name="Uwaga 3" xfId="45966" hidden="1"/>
    <cellStyle name="Uwaga 3" xfId="45961" hidden="1"/>
    <cellStyle name="Uwaga 3" xfId="45955" hidden="1"/>
    <cellStyle name="Uwaga 3" xfId="45951" hidden="1"/>
    <cellStyle name="Uwaga 3" xfId="45946" hidden="1"/>
    <cellStyle name="Uwaga 3" xfId="45940" hidden="1"/>
    <cellStyle name="Uwaga 3" xfId="45936" hidden="1"/>
    <cellStyle name="Uwaga 3" xfId="45932" hidden="1"/>
    <cellStyle name="Uwaga 3" xfId="45925" hidden="1"/>
    <cellStyle name="Uwaga 3" xfId="45921" hidden="1"/>
    <cellStyle name="Uwaga 3" xfId="45917" hidden="1"/>
    <cellStyle name="Uwaga 3" xfId="44925" hidden="1"/>
    <cellStyle name="Uwaga 3" xfId="44924" hidden="1"/>
    <cellStyle name="Uwaga 3" xfId="44923" hidden="1"/>
    <cellStyle name="Uwaga 3" xfId="44916" hidden="1"/>
    <cellStyle name="Uwaga 3" xfId="44915" hidden="1"/>
    <cellStyle name="Uwaga 3" xfId="44914" hidden="1"/>
    <cellStyle name="Uwaga 3" xfId="44907" hidden="1"/>
    <cellStyle name="Uwaga 3" xfId="44906" hidden="1"/>
    <cellStyle name="Uwaga 3" xfId="44905" hidden="1"/>
    <cellStyle name="Uwaga 3" xfId="44898" hidden="1"/>
    <cellStyle name="Uwaga 3" xfId="44897" hidden="1"/>
    <cellStyle name="Uwaga 3" xfId="44896" hidden="1"/>
    <cellStyle name="Uwaga 3" xfId="44889" hidden="1"/>
    <cellStyle name="Uwaga 3" xfId="44888" hidden="1"/>
    <cellStyle name="Uwaga 3" xfId="44887" hidden="1"/>
    <cellStyle name="Uwaga 3" xfId="44880" hidden="1"/>
    <cellStyle name="Uwaga 3" xfId="44879" hidden="1"/>
    <cellStyle name="Uwaga 3" xfId="44877" hidden="1"/>
    <cellStyle name="Uwaga 3" xfId="44871" hidden="1"/>
    <cellStyle name="Uwaga 3" xfId="44870" hidden="1"/>
    <cellStyle name="Uwaga 3" xfId="44868" hidden="1"/>
    <cellStyle name="Uwaga 3" xfId="44862" hidden="1"/>
    <cellStyle name="Uwaga 3" xfId="44861" hidden="1"/>
    <cellStyle name="Uwaga 3" xfId="44859" hidden="1"/>
    <cellStyle name="Uwaga 3" xfId="44853" hidden="1"/>
    <cellStyle name="Uwaga 3" xfId="44852" hidden="1"/>
    <cellStyle name="Uwaga 3" xfId="44850" hidden="1"/>
    <cellStyle name="Uwaga 3" xfId="44844" hidden="1"/>
    <cellStyle name="Uwaga 3" xfId="44843" hidden="1"/>
    <cellStyle name="Uwaga 3" xfId="44841" hidden="1"/>
    <cellStyle name="Uwaga 3" xfId="44835" hidden="1"/>
    <cellStyle name="Uwaga 3" xfId="44834" hidden="1"/>
    <cellStyle name="Uwaga 3" xfId="44832" hidden="1"/>
    <cellStyle name="Uwaga 3" xfId="44826" hidden="1"/>
    <cellStyle name="Uwaga 3" xfId="44825" hidden="1"/>
    <cellStyle name="Uwaga 3" xfId="44823" hidden="1"/>
    <cellStyle name="Uwaga 3" xfId="44817" hidden="1"/>
    <cellStyle name="Uwaga 3" xfId="44816" hidden="1"/>
    <cellStyle name="Uwaga 3" xfId="44814" hidden="1"/>
    <cellStyle name="Uwaga 3" xfId="44808" hidden="1"/>
    <cellStyle name="Uwaga 3" xfId="44807" hidden="1"/>
    <cellStyle name="Uwaga 3" xfId="44805" hidden="1"/>
    <cellStyle name="Uwaga 3" xfId="44799" hidden="1"/>
    <cellStyle name="Uwaga 3" xfId="44798" hidden="1"/>
    <cellStyle name="Uwaga 3" xfId="44796" hidden="1"/>
    <cellStyle name="Uwaga 3" xfId="44790" hidden="1"/>
    <cellStyle name="Uwaga 3" xfId="44789" hidden="1"/>
    <cellStyle name="Uwaga 3" xfId="44787" hidden="1"/>
    <cellStyle name="Uwaga 3" xfId="44781" hidden="1"/>
    <cellStyle name="Uwaga 3" xfId="44780" hidden="1"/>
    <cellStyle name="Uwaga 3" xfId="44778" hidden="1"/>
    <cellStyle name="Uwaga 3" xfId="44772" hidden="1"/>
    <cellStyle name="Uwaga 3" xfId="44771" hidden="1"/>
    <cellStyle name="Uwaga 3" xfId="44768" hidden="1"/>
    <cellStyle name="Uwaga 3" xfId="44763" hidden="1"/>
    <cellStyle name="Uwaga 3" xfId="44761" hidden="1"/>
    <cellStyle name="Uwaga 3" xfId="44758" hidden="1"/>
    <cellStyle name="Uwaga 3" xfId="44754" hidden="1"/>
    <cellStyle name="Uwaga 3" xfId="44753" hidden="1"/>
    <cellStyle name="Uwaga 3" xfId="44750" hidden="1"/>
    <cellStyle name="Uwaga 3" xfId="44745" hidden="1"/>
    <cellStyle name="Uwaga 3" xfId="44744" hidden="1"/>
    <cellStyle name="Uwaga 3" xfId="44742" hidden="1"/>
    <cellStyle name="Uwaga 3" xfId="44736" hidden="1"/>
    <cellStyle name="Uwaga 3" xfId="44735" hidden="1"/>
    <cellStyle name="Uwaga 3" xfId="44733" hidden="1"/>
    <cellStyle name="Uwaga 3" xfId="44727" hidden="1"/>
    <cellStyle name="Uwaga 3" xfId="44726" hidden="1"/>
    <cellStyle name="Uwaga 3" xfId="44724" hidden="1"/>
    <cellStyle name="Uwaga 3" xfId="44718" hidden="1"/>
    <cellStyle name="Uwaga 3" xfId="44717" hidden="1"/>
    <cellStyle name="Uwaga 3" xfId="44715" hidden="1"/>
    <cellStyle name="Uwaga 3" xfId="44709" hidden="1"/>
    <cellStyle name="Uwaga 3" xfId="44708" hidden="1"/>
    <cellStyle name="Uwaga 3" xfId="44706" hidden="1"/>
    <cellStyle name="Uwaga 3" xfId="44700" hidden="1"/>
    <cellStyle name="Uwaga 3" xfId="44699" hidden="1"/>
    <cellStyle name="Uwaga 3" xfId="44696" hidden="1"/>
    <cellStyle name="Uwaga 3" xfId="44691" hidden="1"/>
    <cellStyle name="Uwaga 3" xfId="44689" hidden="1"/>
    <cellStyle name="Uwaga 3" xfId="44686" hidden="1"/>
    <cellStyle name="Uwaga 3" xfId="44682" hidden="1"/>
    <cellStyle name="Uwaga 3" xfId="44680" hidden="1"/>
    <cellStyle name="Uwaga 3" xfId="44677" hidden="1"/>
    <cellStyle name="Uwaga 3" xfId="44673" hidden="1"/>
    <cellStyle name="Uwaga 3" xfId="44672" hidden="1"/>
    <cellStyle name="Uwaga 3" xfId="44670" hidden="1"/>
    <cellStyle name="Uwaga 3" xfId="44664" hidden="1"/>
    <cellStyle name="Uwaga 3" xfId="44662" hidden="1"/>
    <cellStyle name="Uwaga 3" xfId="44659" hidden="1"/>
    <cellStyle name="Uwaga 3" xfId="44655" hidden="1"/>
    <cellStyle name="Uwaga 3" xfId="44653" hidden="1"/>
    <cellStyle name="Uwaga 3" xfId="44650" hidden="1"/>
    <cellStyle name="Uwaga 3" xfId="44646" hidden="1"/>
    <cellStyle name="Uwaga 3" xfId="44644" hidden="1"/>
    <cellStyle name="Uwaga 3" xfId="44641" hidden="1"/>
    <cellStyle name="Uwaga 3" xfId="44637" hidden="1"/>
    <cellStyle name="Uwaga 3" xfId="44635" hidden="1"/>
    <cellStyle name="Uwaga 3" xfId="44633" hidden="1"/>
    <cellStyle name="Uwaga 3" xfId="44628" hidden="1"/>
    <cellStyle name="Uwaga 3" xfId="44626" hidden="1"/>
    <cellStyle name="Uwaga 3" xfId="44624" hidden="1"/>
    <cellStyle name="Uwaga 3" xfId="44619" hidden="1"/>
    <cellStyle name="Uwaga 3" xfId="44617" hidden="1"/>
    <cellStyle name="Uwaga 3" xfId="44614" hidden="1"/>
    <cellStyle name="Uwaga 3" xfId="44610" hidden="1"/>
    <cellStyle name="Uwaga 3" xfId="44608" hidden="1"/>
    <cellStyle name="Uwaga 3" xfId="44606" hidden="1"/>
    <cellStyle name="Uwaga 3" xfId="44601" hidden="1"/>
    <cellStyle name="Uwaga 3" xfId="44599" hidden="1"/>
    <cellStyle name="Uwaga 3" xfId="44597" hidden="1"/>
    <cellStyle name="Uwaga 3" xfId="44591" hidden="1"/>
    <cellStyle name="Uwaga 3" xfId="44588" hidden="1"/>
    <cellStyle name="Uwaga 3" xfId="44585" hidden="1"/>
    <cellStyle name="Uwaga 3" xfId="44582" hidden="1"/>
    <cellStyle name="Uwaga 3" xfId="44579" hidden="1"/>
    <cellStyle name="Uwaga 3" xfId="44576" hidden="1"/>
    <cellStyle name="Uwaga 3" xfId="44573" hidden="1"/>
    <cellStyle name="Uwaga 3" xfId="44570" hidden="1"/>
    <cellStyle name="Uwaga 3" xfId="44567" hidden="1"/>
    <cellStyle name="Uwaga 3" xfId="44565" hidden="1"/>
    <cellStyle name="Uwaga 3" xfId="44563" hidden="1"/>
    <cellStyle name="Uwaga 3" xfId="44560" hidden="1"/>
    <cellStyle name="Uwaga 3" xfId="44556" hidden="1"/>
    <cellStyle name="Uwaga 3" xfId="44553" hidden="1"/>
    <cellStyle name="Uwaga 3" xfId="44550" hidden="1"/>
    <cellStyle name="Uwaga 3" xfId="44546" hidden="1"/>
    <cellStyle name="Uwaga 3" xfId="44543" hidden="1"/>
    <cellStyle name="Uwaga 3" xfId="44540" hidden="1"/>
    <cellStyle name="Uwaga 3" xfId="44538" hidden="1"/>
    <cellStyle name="Uwaga 3" xfId="44535" hidden="1"/>
    <cellStyle name="Uwaga 3" xfId="44532" hidden="1"/>
    <cellStyle name="Uwaga 3" xfId="44529" hidden="1"/>
    <cellStyle name="Uwaga 3" xfId="44527" hidden="1"/>
    <cellStyle name="Uwaga 3" xfId="44525" hidden="1"/>
    <cellStyle name="Uwaga 3" xfId="44520" hidden="1"/>
    <cellStyle name="Uwaga 3" xfId="44517" hidden="1"/>
    <cellStyle name="Uwaga 3" xfId="44514" hidden="1"/>
    <cellStyle name="Uwaga 3" xfId="44510" hidden="1"/>
    <cellStyle name="Uwaga 3" xfId="44507" hidden="1"/>
    <cellStyle name="Uwaga 3" xfId="44504" hidden="1"/>
    <cellStyle name="Uwaga 3" xfId="44501" hidden="1"/>
    <cellStyle name="Uwaga 3" xfId="44498" hidden="1"/>
    <cellStyle name="Uwaga 3" xfId="44495" hidden="1"/>
    <cellStyle name="Uwaga 3" xfId="44493" hidden="1"/>
    <cellStyle name="Uwaga 3" xfId="44491" hidden="1"/>
    <cellStyle name="Uwaga 3" xfId="44488" hidden="1"/>
    <cellStyle name="Uwaga 3" xfId="44483" hidden="1"/>
    <cellStyle name="Uwaga 3" xfId="44480" hidden="1"/>
    <cellStyle name="Uwaga 3" xfId="44477" hidden="1"/>
    <cellStyle name="Uwaga 3" xfId="44473" hidden="1"/>
    <cellStyle name="Uwaga 3" xfId="44470" hidden="1"/>
    <cellStyle name="Uwaga 3" xfId="44468" hidden="1"/>
    <cellStyle name="Uwaga 3" xfId="44465" hidden="1"/>
    <cellStyle name="Uwaga 3" xfId="44462" hidden="1"/>
    <cellStyle name="Uwaga 3" xfId="44459" hidden="1"/>
    <cellStyle name="Uwaga 3" xfId="44457" hidden="1"/>
    <cellStyle name="Uwaga 3" xfId="44454" hidden="1"/>
    <cellStyle name="Uwaga 3" xfId="44451" hidden="1"/>
    <cellStyle name="Uwaga 3" xfId="44448" hidden="1"/>
    <cellStyle name="Uwaga 3" xfId="44446" hidden="1"/>
    <cellStyle name="Uwaga 3" xfId="44444" hidden="1"/>
    <cellStyle name="Uwaga 3" xfId="44439" hidden="1"/>
    <cellStyle name="Uwaga 3" xfId="44437" hidden="1"/>
    <cellStyle name="Uwaga 3" xfId="44434" hidden="1"/>
    <cellStyle name="Uwaga 3" xfId="44430" hidden="1"/>
    <cellStyle name="Uwaga 3" xfId="44428" hidden="1"/>
    <cellStyle name="Uwaga 3" xfId="44425" hidden="1"/>
    <cellStyle name="Uwaga 3" xfId="44421" hidden="1"/>
    <cellStyle name="Uwaga 3" xfId="44419" hidden="1"/>
    <cellStyle name="Uwaga 3" xfId="44417" hidden="1"/>
    <cellStyle name="Uwaga 3" xfId="44412" hidden="1"/>
    <cellStyle name="Uwaga 3" xfId="44410" hidden="1"/>
    <cellStyle name="Uwaga 3" xfId="44408" hidden="1"/>
    <cellStyle name="Uwaga 3" xfId="46853" hidden="1"/>
    <cellStyle name="Uwaga 3" xfId="46854" hidden="1"/>
    <cellStyle name="Uwaga 3" xfId="46856" hidden="1"/>
    <cellStyle name="Uwaga 3" xfId="46868" hidden="1"/>
    <cellStyle name="Uwaga 3" xfId="46869" hidden="1"/>
    <cellStyle name="Uwaga 3" xfId="46874" hidden="1"/>
    <cellStyle name="Uwaga 3" xfId="46883" hidden="1"/>
    <cellStyle name="Uwaga 3" xfId="46884" hidden="1"/>
    <cellStyle name="Uwaga 3" xfId="46889" hidden="1"/>
    <cellStyle name="Uwaga 3" xfId="46898" hidden="1"/>
    <cellStyle name="Uwaga 3" xfId="46899" hidden="1"/>
    <cellStyle name="Uwaga 3" xfId="46900" hidden="1"/>
    <cellStyle name="Uwaga 3" xfId="46913" hidden="1"/>
    <cellStyle name="Uwaga 3" xfId="46918" hidden="1"/>
    <cellStyle name="Uwaga 3" xfId="46923" hidden="1"/>
    <cellStyle name="Uwaga 3" xfId="46933" hidden="1"/>
    <cellStyle name="Uwaga 3" xfId="46938" hidden="1"/>
    <cellStyle name="Uwaga 3" xfId="46942" hidden="1"/>
    <cellStyle name="Uwaga 3" xfId="46949" hidden="1"/>
    <cellStyle name="Uwaga 3" xfId="46954" hidden="1"/>
    <cellStyle name="Uwaga 3" xfId="46957" hidden="1"/>
    <cellStyle name="Uwaga 3" xfId="46963" hidden="1"/>
    <cellStyle name="Uwaga 3" xfId="46968" hidden="1"/>
    <cellStyle name="Uwaga 3" xfId="46972" hidden="1"/>
    <cellStyle name="Uwaga 3" xfId="46973" hidden="1"/>
    <cellStyle name="Uwaga 3" xfId="46974" hidden="1"/>
    <cellStyle name="Uwaga 3" xfId="46978" hidden="1"/>
    <cellStyle name="Uwaga 3" xfId="46990" hidden="1"/>
    <cellStyle name="Uwaga 3" xfId="46995" hidden="1"/>
    <cellStyle name="Uwaga 3" xfId="47000" hidden="1"/>
    <cellStyle name="Uwaga 3" xfId="47005" hidden="1"/>
    <cellStyle name="Uwaga 3" xfId="47010" hidden="1"/>
    <cellStyle name="Uwaga 3" xfId="47015" hidden="1"/>
    <cellStyle name="Uwaga 3" xfId="47019" hidden="1"/>
    <cellStyle name="Uwaga 3" xfId="47023" hidden="1"/>
    <cellStyle name="Uwaga 3" xfId="47028" hidden="1"/>
    <cellStyle name="Uwaga 3" xfId="47033" hidden="1"/>
    <cellStyle name="Uwaga 3" xfId="47034" hidden="1"/>
    <cellStyle name="Uwaga 3" xfId="47036" hidden="1"/>
    <cellStyle name="Uwaga 3" xfId="47049" hidden="1"/>
    <cellStyle name="Uwaga 3" xfId="47053" hidden="1"/>
    <cellStyle name="Uwaga 3" xfId="47058" hidden="1"/>
    <cellStyle name="Uwaga 3" xfId="47065" hidden="1"/>
    <cellStyle name="Uwaga 3" xfId="47069" hidden="1"/>
    <cellStyle name="Uwaga 3" xfId="47074" hidden="1"/>
    <cellStyle name="Uwaga 3" xfId="47079" hidden="1"/>
    <cellStyle name="Uwaga 3" xfId="47082" hidden="1"/>
    <cellStyle name="Uwaga 3" xfId="47087" hidden="1"/>
    <cellStyle name="Uwaga 3" xfId="47093" hidden="1"/>
    <cellStyle name="Uwaga 3" xfId="47094" hidden="1"/>
    <cellStyle name="Uwaga 3" xfId="47097" hidden="1"/>
    <cellStyle name="Uwaga 3" xfId="47110" hidden="1"/>
    <cellStyle name="Uwaga 3" xfId="47114" hidden="1"/>
    <cellStyle name="Uwaga 3" xfId="47119" hidden="1"/>
    <cellStyle name="Uwaga 3" xfId="47126" hidden="1"/>
    <cellStyle name="Uwaga 3" xfId="47131" hidden="1"/>
    <cellStyle name="Uwaga 3" xfId="47135" hidden="1"/>
    <cellStyle name="Uwaga 3" xfId="47140" hidden="1"/>
    <cellStyle name="Uwaga 3" xfId="47144" hidden="1"/>
    <cellStyle name="Uwaga 3" xfId="47149" hidden="1"/>
    <cellStyle name="Uwaga 3" xfId="47153" hidden="1"/>
    <cellStyle name="Uwaga 3" xfId="47154" hidden="1"/>
    <cellStyle name="Uwaga 3" xfId="47156" hidden="1"/>
    <cellStyle name="Uwaga 3" xfId="47168" hidden="1"/>
    <cellStyle name="Uwaga 3" xfId="47169" hidden="1"/>
    <cellStyle name="Uwaga 3" xfId="47171" hidden="1"/>
    <cellStyle name="Uwaga 3" xfId="47183" hidden="1"/>
    <cellStyle name="Uwaga 3" xfId="47185" hidden="1"/>
    <cellStyle name="Uwaga 3" xfId="47188" hidden="1"/>
    <cellStyle name="Uwaga 3" xfId="47198" hidden="1"/>
    <cellStyle name="Uwaga 3" xfId="47199" hidden="1"/>
    <cellStyle name="Uwaga 3" xfId="47201" hidden="1"/>
    <cellStyle name="Uwaga 3" xfId="47213" hidden="1"/>
    <cellStyle name="Uwaga 3" xfId="47214" hidden="1"/>
    <cellStyle name="Uwaga 3" xfId="47215" hidden="1"/>
    <cellStyle name="Uwaga 3" xfId="47229" hidden="1"/>
    <cellStyle name="Uwaga 3" xfId="47232" hidden="1"/>
    <cellStyle name="Uwaga 3" xfId="47236" hidden="1"/>
    <cellStyle name="Uwaga 3" xfId="47244" hidden="1"/>
    <cellStyle name="Uwaga 3" xfId="47247" hidden="1"/>
    <cellStyle name="Uwaga 3" xfId="47251" hidden="1"/>
    <cellStyle name="Uwaga 3" xfId="47259" hidden="1"/>
    <cellStyle name="Uwaga 3" xfId="47262" hidden="1"/>
    <cellStyle name="Uwaga 3" xfId="47266" hidden="1"/>
    <cellStyle name="Uwaga 3" xfId="47273" hidden="1"/>
    <cellStyle name="Uwaga 3" xfId="47274" hidden="1"/>
    <cellStyle name="Uwaga 3" xfId="47276" hidden="1"/>
    <cellStyle name="Uwaga 3" xfId="47289" hidden="1"/>
    <cellStyle name="Uwaga 3" xfId="47292" hidden="1"/>
    <cellStyle name="Uwaga 3" xfId="47295" hidden="1"/>
    <cellStyle name="Uwaga 3" xfId="47304" hidden="1"/>
    <cellStyle name="Uwaga 3" xfId="47307" hidden="1"/>
    <cellStyle name="Uwaga 3" xfId="47311" hidden="1"/>
    <cellStyle name="Uwaga 3" xfId="47319" hidden="1"/>
    <cellStyle name="Uwaga 3" xfId="47321" hidden="1"/>
    <cellStyle name="Uwaga 3" xfId="47324" hidden="1"/>
    <cellStyle name="Uwaga 3" xfId="47333" hidden="1"/>
    <cellStyle name="Uwaga 3" xfId="47334" hidden="1"/>
    <cellStyle name="Uwaga 3" xfId="47335" hidden="1"/>
    <cellStyle name="Uwaga 3" xfId="47348" hidden="1"/>
    <cellStyle name="Uwaga 3" xfId="47349" hidden="1"/>
    <cellStyle name="Uwaga 3" xfId="47351" hidden="1"/>
    <cellStyle name="Uwaga 3" xfId="47363" hidden="1"/>
    <cellStyle name="Uwaga 3" xfId="47364" hidden="1"/>
    <cellStyle name="Uwaga 3" xfId="47366" hidden="1"/>
    <cellStyle name="Uwaga 3" xfId="47378" hidden="1"/>
    <cellStyle name="Uwaga 3" xfId="47379" hidden="1"/>
    <cellStyle name="Uwaga 3" xfId="47381" hidden="1"/>
    <cellStyle name="Uwaga 3" xfId="47393" hidden="1"/>
    <cellStyle name="Uwaga 3" xfId="47394" hidden="1"/>
    <cellStyle name="Uwaga 3" xfId="47395" hidden="1"/>
    <cellStyle name="Uwaga 3" xfId="47409" hidden="1"/>
    <cellStyle name="Uwaga 3" xfId="47411" hidden="1"/>
    <cellStyle name="Uwaga 3" xfId="47414" hidden="1"/>
    <cellStyle name="Uwaga 3" xfId="47424" hidden="1"/>
    <cellStyle name="Uwaga 3" xfId="47427" hidden="1"/>
    <cellStyle name="Uwaga 3" xfId="47430" hidden="1"/>
    <cellStyle name="Uwaga 3" xfId="47439" hidden="1"/>
    <cellStyle name="Uwaga 3" xfId="47441" hidden="1"/>
    <cellStyle name="Uwaga 3" xfId="47444" hidden="1"/>
    <cellStyle name="Uwaga 3" xfId="47453" hidden="1"/>
    <cellStyle name="Uwaga 3" xfId="47454" hidden="1"/>
    <cellStyle name="Uwaga 3" xfId="47455" hidden="1"/>
    <cellStyle name="Uwaga 3" xfId="47468" hidden="1"/>
    <cellStyle name="Uwaga 3" xfId="47470" hidden="1"/>
    <cellStyle name="Uwaga 3" xfId="47472" hidden="1"/>
    <cellStyle name="Uwaga 3" xfId="47483" hidden="1"/>
    <cellStyle name="Uwaga 3" xfId="47485" hidden="1"/>
    <cellStyle name="Uwaga 3" xfId="47487" hidden="1"/>
    <cellStyle name="Uwaga 3" xfId="47498" hidden="1"/>
    <cellStyle name="Uwaga 3" xfId="47500" hidden="1"/>
    <cellStyle name="Uwaga 3" xfId="47502" hidden="1"/>
    <cellStyle name="Uwaga 3" xfId="47513" hidden="1"/>
    <cellStyle name="Uwaga 3" xfId="47514" hidden="1"/>
    <cellStyle name="Uwaga 3" xfId="47515" hidden="1"/>
    <cellStyle name="Uwaga 3" xfId="47528" hidden="1"/>
    <cellStyle name="Uwaga 3" xfId="47530" hidden="1"/>
    <cellStyle name="Uwaga 3" xfId="47532" hidden="1"/>
    <cellStyle name="Uwaga 3" xfId="47543" hidden="1"/>
    <cellStyle name="Uwaga 3" xfId="47545" hidden="1"/>
    <cellStyle name="Uwaga 3" xfId="47547" hidden="1"/>
    <cellStyle name="Uwaga 3" xfId="47558" hidden="1"/>
    <cellStyle name="Uwaga 3" xfId="47560" hidden="1"/>
    <cellStyle name="Uwaga 3" xfId="47561" hidden="1"/>
    <cellStyle name="Uwaga 3" xfId="47573" hidden="1"/>
    <cellStyle name="Uwaga 3" xfId="47574" hidden="1"/>
    <cellStyle name="Uwaga 3" xfId="47575" hidden="1"/>
    <cellStyle name="Uwaga 3" xfId="47588" hidden="1"/>
    <cellStyle name="Uwaga 3" xfId="47590" hidden="1"/>
    <cellStyle name="Uwaga 3" xfId="47592" hidden="1"/>
    <cellStyle name="Uwaga 3" xfId="47603" hidden="1"/>
    <cellStyle name="Uwaga 3" xfId="47605" hidden="1"/>
    <cellStyle name="Uwaga 3" xfId="47607" hidden="1"/>
    <cellStyle name="Uwaga 3" xfId="47618" hidden="1"/>
    <cellStyle name="Uwaga 3" xfId="47620" hidden="1"/>
    <cellStyle name="Uwaga 3" xfId="47622" hidden="1"/>
    <cellStyle name="Uwaga 3" xfId="47633" hidden="1"/>
    <cellStyle name="Uwaga 3" xfId="47634" hidden="1"/>
    <cellStyle name="Uwaga 3" xfId="47636" hidden="1"/>
    <cellStyle name="Uwaga 3" xfId="47647" hidden="1"/>
    <cellStyle name="Uwaga 3" xfId="47649" hidden="1"/>
    <cellStyle name="Uwaga 3" xfId="47650" hidden="1"/>
    <cellStyle name="Uwaga 3" xfId="47659" hidden="1"/>
    <cellStyle name="Uwaga 3" xfId="47662" hidden="1"/>
    <cellStyle name="Uwaga 3" xfId="47664" hidden="1"/>
    <cellStyle name="Uwaga 3" xfId="47675" hidden="1"/>
    <cellStyle name="Uwaga 3" xfId="47677" hidden="1"/>
    <cellStyle name="Uwaga 3" xfId="47679" hidden="1"/>
    <cellStyle name="Uwaga 3" xfId="47691" hidden="1"/>
    <cellStyle name="Uwaga 3" xfId="47693" hidden="1"/>
    <cellStyle name="Uwaga 3" xfId="47695" hidden="1"/>
    <cellStyle name="Uwaga 3" xfId="47703" hidden="1"/>
    <cellStyle name="Uwaga 3" xfId="47705" hidden="1"/>
    <cellStyle name="Uwaga 3" xfId="47708" hidden="1"/>
    <cellStyle name="Uwaga 3" xfId="47698" hidden="1"/>
    <cellStyle name="Uwaga 3" xfId="47697" hidden="1"/>
    <cellStyle name="Uwaga 3" xfId="47696" hidden="1"/>
    <cellStyle name="Uwaga 3" xfId="47683" hidden="1"/>
    <cellStyle name="Uwaga 3" xfId="47682" hidden="1"/>
    <cellStyle name="Uwaga 3" xfId="47681" hidden="1"/>
    <cellStyle name="Uwaga 3" xfId="47668" hidden="1"/>
    <cellStyle name="Uwaga 3" xfId="47667" hidden="1"/>
    <cellStyle name="Uwaga 3" xfId="47666" hidden="1"/>
    <cellStyle name="Uwaga 3" xfId="47653" hidden="1"/>
    <cellStyle name="Uwaga 3" xfId="47652" hidden="1"/>
    <cellStyle name="Uwaga 3" xfId="47651" hidden="1"/>
    <cellStyle name="Uwaga 3" xfId="47638" hidden="1"/>
    <cellStyle name="Uwaga 3" xfId="47637" hidden="1"/>
    <cellStyle name="Uwaga 3" xfId="47635" hidden="1"/>
    <cellStyle name="Uwaga 3" xfId="47624" hidden="1"/>
    <cellStyle name="Uwaga 3" xfId="47621" hidden="1"/>
    <cellStyle name="Uwaga 3" xfId="47619" hidden="1"/>
    <cellStyle name="Uwaga 3" xfId="47609" hidden="1"/>
    <cellStyle name="Uwaga 3" xfId="47606" hidden="1"/>
    <cellStyle name="Uwaga 3" xfId="47604" hidden="1"/>
    <cellStyle name="Uwaga 3" xfId="47594" hidden="1"/>
    <cellStyle name="Uwaga 3" xfId="47591" hidden="1"/>
    <cellStyle name="Uwaga 3" xfId="47589" hidden="1"/>
    <cellStyle name="Uwaga 3" xfId="47579" hidden="1"/>
    <cellStyle name="Uwaga 3" xfId="47577" hidden="1"/>
    <cellStyle name="Uwaga 3" xfId="47576" hidden="1"/>
    <cellStyle name="Uwaga 3" xfId="47564" hidden="1"/>
    <cellStyle name="Uwaga 3" xfId="47562" hidden="1"/>
    <cellStyle name="Uwaga 3" xfId="47559" hidden="1"/>
    <cellStyle name="Uwaga 3" xfId="47549" hidden="1"/>
    <cellStyle name="Uwaga 3" xfId="47546" hidden="1"/>
    <cellStyle name="Uwaga 3" xfId="47544" hidden="1"/>
    <cellStyle name="Uwaga 3" xfId="47534" hidden="1"/>
    <cellStyle name="Uwaga 3" xfId="47531" hidden="1"/>
    <cellStyle name="Uwaga 3" xfId="47529" hidden="1"/>
    <cellStyle name="Uwaga 3" xfId="47519" hidden="1"/>
    <cellStyle name="Uwaga 3" xfId="47517" hidden="1"/>
    <cellStyle name="Uwaga 3" xfId="47516" hidden="1"/>
    <cellStyle name="Uwaga 3" xfId="47504" hidden="1"/>
    <cellStyle name="Uwaga 3" xfId="47501" hidden="1"/>
    <cellStyle name="Uwaga 3" xfId="47499" hidden="1"/>
    <cellStyle name="Uwaga 3" xfId="47489" hidden="1"/>
    <cellStyle name="Uwaga 3" xfId="47486" hidden="1"/>
    <cellStyle name="Uwaga 3" xfId="47484" hidden="1"/>
    <cellStyle name="Uwaga 3" xfId="47474" hidden="1"/>
    <cellStyle name="Uwaga 3" xfId="47471" hidden="1"/>
    <cellStyle name="Uwaga 3" xfId="47469" hidden="1"/>
    <cellStyle name="Uwaga 3" xfId="47459" hidden="1"/>
    <cellStyle name="Uwaga 3" xfId="47457" hidden="1"/>
    <cellStyle name="Uwaga 3" xfId="47456" hidden="1"/>
    <cellStyle name="Uwaga 3" xfId="47443" hidden="1"/>
    <cellStyle name="Uwaga 3" xfId="47440" hidden="1"/>
    <cellStyle name="Uwaga 3" xfId="47438" hidden="1"/>
    <cellStyle name="Uwaga 3" xfId="47428" hidden="1"/>
    <cellStyle name="Uwaga 3" xfId="47425" hidden="1"/>
    <cellStyle name="Uwaga 3" xfId="47423" hidden="1"/>
    <cellStyle name="Uwaga 3" xfId="47413" hidden="1"/>
    <cellStyle name="Uwaga 3" xfId="47410" hidden="1"/>
    <cellStyle name="Uwaga 3" xfId="47408" hidden="1"/>
    <cellStyle name="Uwaga 3" xfId="47399" hidden="1"/>
    <cellStyle name="Uwaga 3" xfId="47397" hidden="1"/>
    <cellStyle name="Uwaga 3" xfId="47396" hidden="1"/>
    <cellStyle name="Uwaga 3" xfId="47384" hidden="1"/>
    <cellStyle name="Uwaga 3" xfId="47382" hidden="1"/>
    <cellStyle name="Uwaga 3" xfId="47380" hidden="1"/>
    <cellStyle name="Uwaga 3" xfId="47369" hidden="1"/>
    <cellStyle name="Uwaga 3" xfId="47367" hidden="1"/>
    <cellStyle name="Uwaga 3" xfId="47365" hidden="1"/>
    <cellStyle name="Uwaga 3" xfId="47354" hidden="1"/>
    <cellStyle name="Uwaga 3" xfId="47352" hidden="1"/>
    <cellStyle name="Uwaga 3" xfId="47350" hidden="1"/>
    <cellStyle name="Uwaga 3" xfId="47339" hidden="1"/>
    <cellStyle name="Uwaga 3" xfId="47337" hidden="1"/>
    <cellStyle name="Uwaga 3" xfId="47336" hidden="1"/>
    <cellStyle name="Uwaga 3" xfId="47323" hidden="1"/>
    <cellStyle name="Uwaga 3" xfId="47320" hidden="1"/>
    <cellStyle name="Uwaga 3" xfId="47318" hidden="1"/>
    <cellStyle name="Uwaga 3" xfId="47308" hidden="1"/>
    <cellStyle name="Uwaga 3" xfId="47305" hidden="1"/>
    <cellStyle name="Uwaga 3" xfId="47303" hidden="1"/>
    <cellStyle name="Uwaga 3" xfId="47293" hidden="1"/>
    <cellStyle name="Uwaga 3" xfId="47290" hidden="1"/>
    <cellStyle name="Uwaga 3" xfId="47288" hidden="1"/>
    <cellStyle name="Uwaga 3" xfId="47279" hidden="1"/>
    <cellStyle name="Uwaga 3" xfId="47277" hidden="1"/>
    <cellStyle name="Uwaga 3" xfId="47275" hidden="1"/>
    <cellStyle name="Uwaga 3" xfId="47263" hidden="1"/>
    <cellStyle name="Uwaga 3" xfId="47260" hidden="1"/>
    <cellStyle name="Uwaga 3" xfId="47258" hidden="1"/>
    <cellStyle name="Uwaga 3" xfId="47248" hidden="1"/>
    <cellStyle name="Uwaga 3" xfId="47245" hidden="1"/>
    <cellStyle name="Uwaga 3" xfId="47243" hidden="1"/>
    <cellStyle name="Uwaga 3" xfId="47233" hidden="1"/>
    <cellStyle name="Uwaga 3" xfId="47230" hidden="1"/>
    <cellStyle name="Uwaga 3" xfId="47228" hidden="1"/>
    <cellStyle name="Uwaga 3" xfId="47221" hidden="1"/>
    <cellStyle name="Uwaga 3" xfId="47218" hidden="1"/>
    <cellStyle name="Uwaga 3" xfId="47216" hidden="1"/>
    <cellStyle name="Uwaga 3" xfId="47206" hidden="1"/>
    <cellStyle name="Uwaga 3" xfId="47203" hidden="1"/>
    <cellStyle name="Uwaga 3" xfId="47200" hidden="1"/>
    <cellStyle name="Uwaga 3" xfId="47191" hidden="1"/>
    <cellStyle name="Uwaga 3" xfId="47187" hidden="1"/>
    <cellStyle name="Uwaga 3" xfId="47184" hidden="1"/>
    <cellStyle name="Uwaga 3" xfId="47176" hidden="1"/>
    <cellStyle name="Uwaga 3" xfId="47173" hidden="1"/>
    <cellStyle name="Uwaga 3" xfId="47170" hidden="1"/>
    <cellStyle name="Uwaga 3" xfId="47161" hidden="1"/>
    <cellStyle name="Uwaga 3" xfId="47158" hidden="1"/>
    <cellStyle name="Uwaga 3" xfId="47155" hidden="1"/>
    <cellStyle name="Uwaga 3" xfId="47145" hidden="1"/>
    <cellStyle name="Uwaga 3" xfId="47141" hidden="1"/>
    <cellStyle name="Uwaga 3" xfId="47138" hidden="1"/>
    <cellStyle name="Uwaga 3" xfId="47129" hidden="1"/>
    <cellStyle name="Uwaga 3" xfId="47125" hidden="1"/>
    <cellStyle name="Uwaga 3" xfId="47123" hidden="1"/>
    <cellStyle name="Uwaga 3" xfId="47115" hidden="1"/>
    <cellStyle name="Uwaga 3" xfId="47111" hidden="1"/>
    <cellStyle name="Uwaga 3" xfId="47108" hidden="1"/>
    <cellStyle name="Uwaga 3" xfId="47101" hidden="1"/>
    <cellStyle name="Uwaga 3" xfId="47098" hidden="1"/>
    <cellStyle name="Uwaga 3" xfId="47095" hidden="1"/>
    <cellStyle name="Uwaga 3" xfId="47086" hidden="1"/>
    <cellStyle name="Uwaga 3" xfId="47081" hidden="1"/>
    <cellStyle name="Uwaga 3" xfId="47078" hidden="1"/>
    <cellStyle name="Uwaga 3" xfId="47071" hidden="1"/>
    <cellStyle name="Uwaga 3" xfId="47066" hidden="1"/>
    <cellStyle name="Uwaga 3" xfId="47063" hidden="1"/>
    <cellStyle name="Uwaga 3" xfId="47056" hidden="1"/>
    <cellStyle name="Uwaga 3" xfId="47051" hidden="1"/>
    <cellStyle name="Uwaga 3" xfId="47048" hidden="1"/>
    <cellStyle name="Uwaga 3" xfId="47042" hidden="1"/>
    <cellStyle name="Uwaga 3" xfId="47038" hidden="1"/>
    <cellStyle name="Uwaga 3" xfId="47035" hidden="1"/>
    <cellStyle name="Uwaga 3" xfId="47027" hidden="1"/>
    <cellStyle name="Uwaga 3" xfId="47022" hidden="1"/>
    <cellStyle name="Uwaga 3" xfId="47018" hidden="1"/>
    <cellStyle name="Uwaga 3" xfId="47012" hidden="1"/>
    <cellStyle name="Uwaga 3" xfId="47007" hidden="1"/>
    <cellStyle name="Uwaga 3" xfId="47003" hidden="1"/>
    <cellStyle name="Uwaga 3" xfId="46997" hidden="1"/>
    <cellStyle name="Uwaga 3" xfId="46992" hidden="1"/>
    <cellStyle name="Uwaga 3" xfId="46988" hidden="1"/>
    <cellStyle name="Uwaga 3" xfId="46983" hidden="1"/>
    <cellStyle name="Uwaga 3" xfId="46979" hidden="1"/>
    <cellStyle name="Uwaga 3" xfId="46975" hidden="1"/>
    <cellStyle name="Uwaga 3" xfId="46967" hidden="1"/>
    <cellStyle name="Uwaga 3" xfId="46962" hidden="1"/>
    <cellStyle name="Uwaga 3" xfId="46958" hidden="1"/>
    <cellStyle name="Uwaga 3" xfId="46952" hidden="1"/>
    <cellStyle name="Uwaga 3" xfId="46947" hidden="1"/>
    <cellStyle name="Uwaga 3" xfId="46943" hidden="1"/>
    <cellStyle name="Uwaga 3" xfId="46937" hidden="1"/>
    <cellStyle name="Uwaga 3" xfId="46932" hidden="1"/>
    <cellStyle name="Uwaga 3" xfId="46928" hidden="1"/>
    <cellStyle name="Uwaga 3" xfId="46924" hidden="1"/>
    <cellStyle name="Uwaga 3" xfId="46919" hidden="1"/>
    <cellStyle name="Uwaga 3" xfId="46914" hidden="1"/>
    <cellStyle name="Uwaga 3" xfId="46909" hidden="1"/>
    <cellStyle name="Uwaga 3" xfId="46905" hidden="1"/>
    <cellStyle name="Uwaga 3" xfId="46901" hidden="1"/>
    <cellStyle name="Uwaga 3" xfId="46894" hidden="1"/>
    <cellStyle name="Uwaga 3" xfId="46890" hidden="1"/>
    <cellStyle name="Uwaga 3" xfId="46885" hidden="1"/>
    <cellStyle name="Uwaga 3" xfId="46879" hidden="1"/>
    <cellStyle name="Uwaga 3" xfId="46875" hidden="1"/>
    <cellStyle name="Uwaga 3" xfId="46870" hidden="1"/>
    <cellStyle name="Uwaga 3" xfId="46864" hidden="1"/>
    <cellStyle name="Uwaga 3" xfId="46860" hidden="1"/>
    <cellStyle name="Uwaga 3" xfId="46855" hidden="1"/>
    <cellStyle name="Uwaga 3" xfId="46849" hidden="1"/>
    <cellStyle name="Uwaga 3" xfId="46845" hidden="1"/>
    <cellStyle name="Uwaga 3" xfId="46841" hidden="1"/>
    <cellStyle name="Uwaga 3" xfId="47701" hidden="1"/>
    <cellStyle name="Uwaga 3" xfId="47700" hidden="1"/>
    <cellStyle name="Uwaga 3" xfId="47699" hidden="1"/>
    <cellStyle name="Uwaga 3" xfId="47686" hidden="1"/>
    <cellStyle name="Uwaga 3" xfId="47685" hidden="1"/>
    <cellStyle name="Uwaga 3" xfId="47684" hidden="1"/>
    <cellStyle name="Uwaga 3" xfId="47671" hidden="1"/>
    <cellStyle name="Uwaga 3" xfId="47670" hidden="1"/>
    <cellStyle name="Uwaga 3" xfId="47669" hidden="1"/>
    <cellStyle name="Uwaga 3" xfId="47656" hidden="1"/>
    <cellStyle name="Uwaga 3" xfId="47655" hidden="1"/>
    <cellStyle name="Uwaga 3" xfId="47654" hidden="1"/>
    <cellStyle name="Uwaga 3" xfId="47641" hidden="1"/>
    <cellStyle name="Uwaga 3" xfId="47640" hidden="1"/>
    <cellStyle name="Uwaga 3" xfId="47639" hidden="1"/>
    <cellStyle name="Uwaga 3" xfId="47627" hidden="1"/>
    <cellStyle name="Uwaga 3" xfId="47625" hidden="1"/>
    <cellStyle name="Uwaga 3" xfId="47623" hidden="1"/>
    <cellStyle name="Uwaga 3" xfId="47612" hidden="1"/>
    <cellStyle name="Uwaga 3" xfId="47610" hidden="1"/>
    <cellStyle name="Uwaga 3" xfId="47608" hidden="1"/>
    <cellStyle name="Uwaga 3" xfId="47597" hidden="1"/>
    <cellStyle name="Uwaga 3" xfId="47595" hidden="1"/>
    <cellStyle name="Uwaga 3" xfId="47593" hidden="1"/>
    <cellStyle name="Uwaga 3" xfId="47582" hidden="1"/>
    <cellStyle name="Uwaga 3" xfId="47580" hidden="1"/>
    <cellStyle name="Uwaga 3" xfId="47578" hidden="1"/>
    <cellStyle name="Uwaga 3" xfId="47567" hidden="1"/>
    <cellStyle name="Uwaga 3" xfId="47565" hidden="1"/>
    <cellStyle name="Uwaga 3" xfId="47563" hidden="1"/>
    <cellStyle name="Uwaga 3" xfId="47552" hidden="1"/>
    <cellStyle name="Uwaga 3" xfId="47550" hidden="1"/>
    <cellStyle name="Uwaga 3" xfId="47548" hidden="1"/>
    <cellStyle name="Uwaga 3" xfId="47537" hidden="1"/>
    <cellStyle name="Uwaga 3" xfId="47535" hidden="1"/>
    <cellStyle name="Uwaga 3" xfId="47533" hidden="1"/>
    <cellStyle name="Uwaga 3" xfId="47522" hidden="1"/>
    <cellStyle name="Uwaga 3" xfId="47520" hidden="1"/>
    <cellStyle name="Uwaga 3" xfId="47518" hidden="1"/>
    <cellStyle name="Uwaga 3" xfId="47507" hidden="1"/>
    <cellStyle name="Uwaga 3" xfId="47505" hidden="1"/>
    <cellStyle name="Uwaga 3" xfId="47503" hidden="1"/>
    <cellStyle name="Uwaga 3" xfId="47492" hidden="1"/>
    <cellStyle name="Uwaga 3" xfId="47490" hidden="1"/>
    <cellStyle name="Uwaga 3" xfId="47488" hidden="1"/>
    <cellStyle name="Uwaga 3" xfId="47477" hidden="1"/>
    <cellStyle name="Uwaga 3" xfId="47475" hidden="1"/>
    <cellStyle name="Uwaga 3" xfId="47473" hidden="1"/>
    <cellStyle name="Uwaga 3" xfId="47462" hidden="1"/>
    <cellStyle name="Uwaga 3" xfId="47460" hidden="1"/>
    <cellStyle name="Uwaga 3" xfId="47458" hidden="1"/>
    <cellStyle name="Uwaga 3" xfId="47447" hidden="1"/>
    <cellStyle name="Uwaga 3" xfId="47445" hidden="1"/>
    <cellStyle name="Uwaga 3" xfId="47442" hidden="1"/>
    <cellStyle name="Uwaga 3" xfId="47432" hidden="1"/>
    <cellStyle name="Uwaga 3" xfId="47429" hidden="1"/>
    <cellStyle name="Uwaga 3" xfId="47426" hidden="1"/>
    <cellStyle name="Uwaga 3" xfId="47417" hidden="1"/>
    <cellStyle name="Uwaga 3" xfId="47415" hidden="1"/>
    <cellStyle name="Uwaga 3" xfId="47412" hidden="1"/>
    <cellStyle name="Uwaga 3" xfId="47402" hidden="1"/>
    <cellStyle name="Uwaga 3" xfId="47400" hidden="1"/>
    <cellStyle name="Uwaga 3" xfId="47398" hidden="1"/>
    <cellStyle name="Uwaga 3" xfId="47387" hidden="1"/>
    <cellStyle name="Uwaga 3" xfId="47385" hidden="1"/>
    <cellStyle name="Uwaga 3" xfId="47383" hidden="1"/>
    <cellStyle name="Uwaga 3" xfId="47372" hidden="1"/>
    <cellStyle name="Uwaga 3" xfId="47370" hidden="1"/>
    <cellStyle name="Uwaga 3" xfId="47368" hidden="1"/>
    <cellStyle name="Uwaga 3" xfId="47357" hidden="1"/>
    <cellStyle name="Uwaga 3" xfId="47355" hidden="1"/>
    <cellStyle name="Uwaga 3" xfId="47353" hidden="1"/>
    <cellStyle name="Uwaga 3" xfId="47342" hidden="1"/>
    <cellStyle name="Uwaga 3" xfId="47340" hidden="1"/>
    <cellStyle name="Uwaga 3" xfId="47338" hidden="1"/>
    <cellStyle name="Uwaga 3" xfId="47327" hidden="1"/>
    <cellStyle name="Uwaga 3" xfId="47325" hidden="1"/>
    <cellStyle name="Uwaga 3" xfId="47322" hidden="1"/>
    <cellStyle name="Uwaga 3" xfId="47312" hidden="1"/>
    <cellStyle name="Uwaga 3" xfId="47309" hidden="1"/>
    <cellStyle name="Uwaga 3" xfId="47306" hidden="1"/>
    <cellStyle name="Uwaga 3" xfId="47297" hidden="1"/>
    <cellStyle name="Uwaga 3" xfId="47294" hidden="1"/>
    <cellStyle name="Uwaga 3" xfId="47291" hidden="1"/>
    <cellStyle name="Uwaga 3" xfId="47282" hidden="1"/>
    <cellStyle name="Uwaga 3" xfId="47280" hidden="1"/>
    <cellStyle name="Uwaga 3" xfId="47278" hidden="1"/>
    <cellStyle name="Uwaga 3" xfId="47267" hidden="1"/>
    <cellStyle name="Uwaga 3" xfId="47264" hidden="1"/>
    <cellStyle name="Uwaga 3" xfId="47261" hidden="1"/>
    <cellStyle name="Uwaga 3" xfId="47252" hidden="1"/>
    <cellStyle name="Uwaga 3" xfId="47249" hidden="1"/>
    <cellStyle name="Uwaga 3" xfId="47246" hidden="1"/>
    <cellStyle name="Uwaga 3" xfId="47237" hidden="1"/>
    <cellStyle name="Uwaga 3" xfId="47234" hidden="1"/>
    <cellStyle name="Uwaga 3" xfId="47231" hidden="1"/>
    <cellStyle name="Uwaga 3" xfId="47224" hidden="1"/>
    <cellStyle name="Uwaga 3" xfId="47220" hidden="1"/>
    <cellStyle name="Uwaga 3" xfId="47217" hidden="1"/>
    <cellStyle name="Uwaga 3" xfId="47209" hidden="1"/>
    <cellStyle name="Uwaga 3" xfId="47205" hidden="1"/>
    <cellStyle name="Uwaga 3" xfId="47202" hidden="1"/>
    <cellStyle name="Uwaga 3" xfId="47194" hidden="1"/>
    <cellStyle name="Uwaga 3" xfId="47190" hidden="1"/>
    <cellStyle name="Uwaga 3" xfId="47186" hidden="1"/>
    <cellStyle name="Uwaga 3" xfId="47179" hidden="1"/>
    <cellStyle name="Uwaga 3" xfId="47175" hidden="1"/>
    <cellStyle name="Uwaga 3" xfId="47172" hidden="1"/>
    <cellStyle name="Uwaga 3" xfId="47164" hidden="1"/>
    <cellStyle name="Uwaga 3" xfId="47160" hidden="1"/>
    <cellStyle name="Uwaga 3" xfId="47157" hidden="1"/>
    <cellStyle name="Uwaga 3" xfId="47148" hidden="1"/>
    <cellStyle name="Uwaga 3" xfId="47143" hidden="1"/>
    <cellStyle name="Uwaga 3" xfId="47139" hidden="1"/>
    <cellStyle name="Uwaga 3" xfId="47133" hidden="1"/>
    <cellStyle name="Uwaga 3" xfId="47128" hidden="1"/>
    <cellStyle name="Uwaga 3" xfId="47124" hidden="1"/>
    <cellStyle name="Uwaga 3" xfId="47118" hidden="1"/>
    <cellStyle name="Uwaga 3" xfId="47113" hidden="1"/>
    <cellStyle name="Uwaga 3" xfId="47109" hidden="1"/>
    <cellStyle name="Uwaga 3" xfId="47104" hidden="1"/>
    <cellStyle name="Uwaga 3" xfId="47100" hidden="1"/>
    <cellStyle name="Uwaga 3" xfId="47096" hidden="1"/>
    <cellStyle name="Uwaga 3" xfId="47089" hidden="1"/>
    <cellStyle name="Uwaga 3" xfId="47084" hidden="1"/>
    <cellStyle name="Uwaga 3" xfId="47080" hidden="1"/>
    <cellStyle name="Uwaga 3" xfId="47073" hidden="1"/>
    <cellStyle name="Uwaga 3" xfId="47068" hidden="1"/>
    <cellStyle name="Uwaga 3" xfId="47064" hidden="1"/>
    <cellStyle name="Uwaga 3" xfId="47059" hidden="1"/>
    <cellStyle name="Uwaga 3" xfId="47054" hidden="1"/>
    <cellStyle name="Uwaga 3" xfId="47050" hidden="1"/>
    <cellStyle name="Uwaga 3" xfId="47044" hidden="1"/>
    <cellStyle name="Uwaga 3" xfId="47040" hidden="1"/>
    <cellStyle name="Uwaga 3" xfId="47037" hidden="1"/>
    <cellStyle name="Uwaga 3" xfId="47030" hidden="1"/>
    <cellStyle name="Uwaga 3" xfId="47025" hidden="1"/>
    <cellStyle name="Uwaga 3" xfId="47020" hidden="1"/>
    <cellStyle name="Uwaga 3" xfId="47014" hidden="1"/>
    <cellStyle name="Uwaga 3" xfId="47009" hidden="1"/>
    <cellStyle name="Uwaga 3" xfId="47004" hidden="1"/>
    <cellStyle name="Uwaga 3" xfId="46999" hidden="1"/>
    <cellStyle name="Uwaga 3" xfId="46994" hidden="1"/>
    <cellStyle name="Uwaga 3" xfId="46989" hidden="1"/>
    <cellStyle name="Uwaga 3" xfId="46985" hidden="1"/>
    <cellStyle name="Uwaga 3" xfId="46981" hidden="1"/>
    <cellStyle name="Uwaga 3" xfId="46976" hidden="1"/>
    <cellStyle name="Uwaga 3" xfId="46969" hidden="1"/>
    <cellStyle name="Uwaga 3" xfId="46964" hidden="1"/>
    <cellStyle name="Uwaga 3" xfId="46959" hidden="1"/>
    <cellStyle name="Uwaga 3" xfId="46953" hidden="1"/>
    <cellStyle name="Uwaga 3" xfId="46948" hidden="1"/>
    <cellStyle name="Uwaga 3" xfId="46944" hidden="1"/>
    <cellStyle name="Uwaga 3" xfId="46939" hidden="1"/>
    <cellStyle name="Uwaga 3" xfId="46934" hidden="1"/>
    <cellStyle name="Uwaga 3" xfId="46929" hidden="1"/>
    <cellStyle name="Uwaga 3" xfId="46925" hidden="1"/>
    <cellStyle name="Uwaga 3" xfId="46920" hidden="1"/>
    <cellStyle name="Uwaga 3" xfId="46915" hidden="1"/>
    <cellStyle name="Uwaga 3" xfId="46910" hidden="1"/>
    <cellStyle name="Uwaga 3" xfId="46906" hidden="1"/>
    <cellStyle name="Uwaga 3" xfId="46902" hidden="1"/>
    <cellStyle name="Uwaga 3" xfId="46895" hidden="1"/>
    <cellStyle name="Uwaga 3" xfId="46891" hidden="1"/>
    <cellStyle name="Uwaga 3" xfId="46886" hidden="1"/>
    <cellStyle name="Uwaga 3" xfId="46880" hidden="1"/>
    <cellStyle name="Uwaga 3" xfId="46876" hidden="1"/>
    <cellStyle name="Uwaga 3" xfId="46871" hidden="1"/>
    <cellStyle name="Uwaga 3" xfId="46865" hidden="1"/>
    <cellStyle name="Uwaga 3" xfId="46861" hidden="1"/>
    <cellStyle name="Uwaga 3" xfId="46857" hidden="1"/>
    <cellStyle name="Uwaga 3" xfId="46850" hidden="1"/>
    <cellStyle name="Uwaga 3" xfId="46846" hidden="1"/>
    <cellStyle name="Uwaga 3" xfId="46842" hidden="1"/>
    <cellStyle name="Uwaga 3" xfId="47706" hidden="1"/>
    <cellStyle name="Uwaga 3" xfId="47704" hidden="1"/>
    <cellStyle name="Uwaga 3" xfId="47702" hidden="1"/>
    <cellStyle name="Uwaga 3" xfId="47689" hidden="1"/>
    <cellStyle name="Uwaga 3" xfId="47688" hidden="1"/>
    <cellStyle name="Uwaga 3" xfId="47687" hidden="1"/>
    <cellStyle name="Uwaga 3" xfId="47674" hidden="1"/>
    <cellStyle name="Uwaga 3" xfId="47673" hidden="1"/>
    <cellStyle name="Uwaga 3" xfId="47672" hidden="1"/>
    <cellStyle name="Uwaga 3" xfId="47660" hidden="1"/>
    <cellStyle name="Uwaga 3" xfId="47658" hidden="1"/>
    <cellStyle name="Uwaga 3" xfId="47657" hidden="1"/>
    <cellStyle name="Uwaga 3" xfId="47644" hidden="1"/>
    <cellStyle name="Uwaga 3" xfId="47643" hidden="1"/>
    <cellStyle name="Uwaga 3" xfId="47642" hidden="1"/>
    <cellStyle name="Uwaga 3" xfId="47630" hidden="1"/>
    <cellStyle name="Uwaga 3" xfId="47628" hidden="1"/>
    <cellStyle name="Uwaga 3" xfId="47626" hidden="1"/>
    <cellStyle name="Uwaga 3" xfId="47615" hidden="1"/>
    <cellStyle name="Uwaga 3" xfId="47613" hidden="1"/>
    <cellStyle name="Uwaga 3" xfId="47611" hidden="1"/>
    <cellStyle name="Uwaga 3" xfId="47600" hidden="1"/>
    <cellStyle name="Uwaga 3" xfId="47598" hidden="1"/>
    <cellStyle name="Uwaga 3" xfId="47596" hidden="1"/>
    <cellStyle name="Uwaga 3" xfId="47585" hidden="1"/>
    <cellStyle name="Uwaga 3" xfId="47583" hidden="1"/>
    <cellStyle name="Uwaga 3" xfId="47581" hidden="1"/>
    <cellStyle name="Uwaga 3" xfId="47570" hidden="1"/>
    <cellStyle name="Uwaga 3" xfId="47568" hidden="1"/>
    <cellStyle name="Uwaga 3" xfId="47566" hidden="1"/>
    <cellStyle name="Uwaga 3" xfId="47555" hidden="1"/>
    <cellStyle name="Uwaga 3" xfId="47553" hidden="1"/>
    <cellStyle name="Uwaga 3" xfId="47551" hidden="1"/>
    <cellStyle name="Uwaga 3" xfId="47540" hidden="1"/>
    <cellStyle name="Uwaga 3" xfId="47538" hidden="1"/>
    <cellStyle name="Uwaga 3" xfId="47536" hidden="1"/>
    <cellStyle name="Uwaga 3" xfId="47525" hidden="1"/>
    <cellStyle name="Uwaga 3" xfId="47523" hidden="1"/>
    <cellStyle name="Uwaga 3" xfId="47521" hidden="1"/>
    <cellStyle name="Uwaga 3" xfId="47510" hidden="1"/>
    <cellStyle name="Uwaga 3" xfId="47508" hidden="1"/>
    <cellStyle name="Uwaga 3" xfId="47506" hidden="1"/>
    <cellStyle name="Uwaga 3" xfId="47495" hidden="1"/>
    <cellStyle name="Uwaga 3" xfId="47493" hidden="1"/>
    <cellStyle name="Uwaga 3" xfId="47491" hidden="1"/>
    <cellStyle name="Uwaga 3" xfId="47480" hidden="1"/>
    <cellStyle name="Uwaga 3" xfId="47478" hidden="1"/>
    <cellStyle name="Uwaga 3" xfId="47476" hidden="1"/>
    <cellStyle name="Uwaga 3" xfId="47465" hidden="1"/>
    <cellStyle name="Uwaga 3" xfId="47463" hidden="1"/>
    <cellStyle name="Uwaga 3" xfId="47461" hidden="1"/>
    <cellStyle name="Uwaga 3" xfId="47450" hidden="1"/>
    <cellStyle name="Uwaga 3" xfId="47448" hidden="1"/>
    <cellStyle name="Uwaga 3" xfId="47446" hidden="1"/>
    <cellStyle name="Uwaga 3" xfId="47435" hidden="1"/>
    <cellStyle name="Uwaga 3" xfId="47433" hidden="1"/>
    <cellStyle name="Uwaga 3" xfId="47431" hidden="1"/>
    <cellStyle name="Uwaga 3" xfId="47420" hidden="1"/>
    <cellStyle name="Uwaga 3" xfId="47418" hidden="1"/>
    <cellStyle name="Uwaga 3" xfId="47416" hidden="1"/>
    <cellStyle name="Uwaga 3" xfId="47405" hidden="1"/>
    <cellStyle name="Uwaga 3" xfId="47403" hidden="1"/>
    <cellStyle name="Uwaga 3" xfId="47401" hidden="1"/>
    <cellStyle name="Uwaga 3" xfId="47390" hidden="1"/>
    <cellStyle name="Uwaga 3" xfId="47388" hidden="1"/>
    <cellStyle name="Uwaga 3" xfId="47386" hidden="1"/>
    <cellStyle name="Uwaga 3" xfId="47375" hidden="1"/>
    <cellStyle name="Uwaga 3" xfId="47373" hidden="1"/>
    <cellStyle name="Uwaga 3" xfId="47371" hidden="1"/>
    <cellStyle name="Uwaga 3" xfId="47360" hidden="1"/>
    <cellStyle name="Uwaga 3" xfId="47358" hidden="1"/>
    <cellStyle name="Uwaga 3" xfId="47356" hidden="1"/>
    <cellStyle name="Uwaga 3" xfId="47345" hidden="1"/>
    <cellStyle name="Uwaga 3" xfId="47343" hidden="1"/>
    <cellStyle name="Uwaga 3" xfId="47341" hidden="1"/>
    <cellStyle name="Uwaga 3" xfId="47330" hidden="1"/>
    <cellStyle name="Uwaga 3" xfId="47328" hidden="1"/>
    <cellStyle name="Uwaga 3" xfId="47326" hidden="1"/>
    <cellStyle name="Uwaga 3" xfId="47315" hidden="1"/>
    <cellStyle name="Uwaga 3" xfId="47313" hidden="1"/>
    <cellStyle name="Uwaga 3" xfId="47310" hidden="1"/>
    <cellStyle name="Uwaga 3" xfId="47300" hidden="1"/>
    <cellStyle name="Uwaga 3" xfId="47298" hidden="1"/>
    <cellStyle name="Uwaga 3" xfId="47296" hidden="1"/>
    <cellStyle name="Uwaga 3" xfId="47285" hidden="1"/>
    <cellStyle name="Uwaga 3" xfId="47283" hidden="1"/>
    <cellStyle name="Uwaga 3" xfId="47281" hidden="1"/>
    <cellStyle name="Uwaga 3" xfId="47270" hidden="1"/>
    <cellStyle name="Uwaga 3" xfId="47268" hidden="1"/>
    <cellStyle name="Uwaga 3" xfId="47265" hidden="1"/>
    <cellStyle name="Uwaga 3" xfId="47255" hidden="1"/>
    <cellStyle name="Uwaga 3" xfId="47253" hidden="1"/>
    <cellStyle name="Uwaga 3" xfId="47250" hidden="1"/>
    <cellStyle name="Uwaga 3" xfId="47240" hidden="1"/>
    <cellStyle name="Uwaga 3" xfId="47238" hidden="1"/>
    <cellStyle name="Uwaga 3" xfId="47235" hidden="1"/>
    <cellStyle name="Uwaga 3" xfId="47226" hidden="1"/>
    <cellStyle name="Uwaga 3" xfId="47223" hidden="1"/>
    <cellStyle name="Uwaga 3" xfId="47219" hidden="1"/>
    <cellStyle name="Uwaga 3" xfId="47211" hidden="1"/>
    <cellStyle name="Uwaga 3" xfId="47208" hidden="1"/>
    <cellStyle name="Uwaga 3" xfId="47204" hidden="1"/>
    <cellStyle name="Uwaga 3" xfId="47196" hidden="1"/>
    <cellStyle name="Uwaga 3" xfId="47193" hidden="1"/>
    <cellStyle name="Uwaga 3" xfId="47189" hidden="1"/>
    <cellStyle name="Uwaga 3" xfId="47181" hidden="1"/>
    <cellStyle name="Uwaga 3" xfId="47178" hidden="1"/>
    <cellStyle name="Uwaga 3" xfId="47174" hidden="1"/>
    <cellStyle name="Uwaga 3" xfId="47166" hidden="1"/>
    <cellStyle name="Uwaga 3" xfId="47163" hidden="1"/>
    <cellStyle name="Uwaga 3" xfId="47159" hidden="1"/>
    <cellStyle name="Uwaga 3" xfId="47151" hidden="1"/>
    <cellStyle name="Uwaga 3" xfId="47147" hidden="1"/>
    <cellStyle name="Uwaga 3" xfId="47142" hidden="1"/>
    <cellStyle name="Uwaga 3" xfId="47136" hidden="1"/>
    <cellStyle name="Uwaga 3" xfId="47132" hidden="1"/>
    <cellStyle name="Uwaga 3" xfId="47127" hidden="1"/>
    <cellStyle name="Uwaga 3" xfId="47121" hidden="1"/>
    <cellStyle name="Uwaga 3" xfId="47117" hidden="1"/>
    <cellStyle name="Uwaga 3" xfId="47112" hidden="1"/>
    <cellStyle name="Uwaga 3" xfId="47106" hidden="1"/>
    <cellStyle name="Uwaga 3" xfId="47103" hidden="1"/>
    <cellStyle name="Uwaga 3" xfId="47099" hidden="1"/>
    <cellStyle name="Uwaga 3" xfId="47091" hidden="1"/>
    <cellStyle name="Uwaga 3" xfId="47088" hidden="1"/>
    <cellStyle name="Uwaga 3" xfId="47083" hidden="1"/>
    <cellStyle name="Uwaga 3" xfId="47076" hidden="1"/>
    <cellStyle name="Uwaga 3" xfId="47072" hidden="1"/>
    <cellStyle name="Uwaga 3" xfId="47067" hidden="1"/>
    <cellStyle name="Uwaga 3" xfId="47061" hidden="1"/>
    <cellStyle name="Uwaga 3" xfId="47057" hidden="1"/>
    <cellStyle name="Uwaga 3" xfId="47052" hidden="1"/>
    <cellStyle name="Uwaga 3" xfId="47046" hidden="1"/>
    <cellStyle name="Uwaga 3" xfId="47043" hidden="1"/>
    <cellStyle name="Uwaga 3" xfId="47039" hidden="1"/>
    <cellStyle name="Uwaga 3" xfId="47031" hidden="1"/>
    <cellStyle name="Uwaga 3" xfId="47026" hidden="1"/>
    <cellStyle name="Uwaga 3" xfId="47021" hidden="1"/>
    <cellStyle name="Uwaga 3" xfId="47016" hidden="1"/>
    <cellStyle name="Uwaga 3" xfId="47011" hidden="1"/>
    <cellStyle name="Uwaga 3" xfId="47006" hidden="1"/>
    <cellStyle name="Uwaga 3" xfId="47001" hidden="1"/>
    <cellStyle name="Uwaga 3" xfId="46996" hidden="1"/>
    <cellStyle name="Uwaga 3" xfId="46991" hidden="1"/>
    <cellStyle name="Uwaga 3" xfId="46986" hidden="1"/>
    <cellStyle name="Uwaga 3" xfId="46982" hidden="1"/>
    <cellStyle name="Uwaga 3" xfId="46977" hidden="1"/>
    <cellStyle name="Uwaga 3" xfId="46970" hidden="1"/>
    <cellStyle name="Uwaga 3" xfId="46965" hidden="1"/>
    <cellStyle name="Uwaga 3" xfId="46960" hidden="1"/>
    <cellStyle name="Uwaga 3" xfId="46955" hidden="1"/>
    <cellStyle name="Uwaga 3" xfId="46950" hidden="1"/>
    <cellStyle name="Uwaga 3" xfId="46945" hidden="1"/>
    <cellStyle name="Uwaga 3" xfId="46940" hidden="1"/>
    <cellStyle name="Uwaga 3" xfId="46935" hidden="1"/>
    <cellStyle name="Uwaga 3" xfId="46930" hidden="1"/>
    <cellStyle name="Uwaga 3" xfId="46926" hidden="1"/>
    <cellStyle name="Uwaga 3" xfId="46921" hidden="1"/>
    <cellStyle name="Uwaga 3" xfId="46916" hidden="1"/>
    <cellStyle name="Uwaga 3" xfId="46911" hidden="1"/>
    <cellStyle name="Uwaga 3" xfId="46907" hidden="1"/>
    <cellStyle name="Uwaga 3" xfId="46903" hidden="1"/>
    <cellStyle name="Uwaga 3" xfId="46896" hidden="1"/>
    <cellStyle name="Uwaga 3" xfId="46892" hidden="1"/>
    <cellStyle name="Uwaga 3" xfId="46887" hidden="1"/>
    <cellStyle name="Uwaga 3" xfId="46881" hidden="1"/>
    <cellStyle name="Uwaga 3" xfId="46877" hidden="1"/>
    <cellStyle name="Uwaga 3" xfId="46872" hidden="1"/>
    <cellStyle name="Uwaga 3" xfId="46866" hidden="1"/>
    <cellStyle name="Uwaga 3" xfId="46862" hidden="1"/>
    <cellStyle name="Uwaga 3" xfId="46858" hidden="1"/>
    <cellStyle name="Uwaga 3" xfId="46851" hidden="1"/>
    <cellStyle name="Uwaga 3" xfId="46847" hidden="1"/>
    <cellStyle name="Uwaga 3" xfId="46843" hidden="1"/>
    <cellStyle name="Uwaga 3" xfId="47710" hidden="1"/>
    <cellStyle name="Uwaga 3" xfId="47709" hidden="1"/>
    <cellStyle name="Uwaga 3" xfId="47707" hidden="1"/>
    <cellStyle name="Uwaga 3" xfId="47694" hidden="1"/>
    <cellStyle name="Uwaga 3" xfId="47692" hidden="1"/>
    <cellStyle name="Uwaga 3" xfId="47690" hidden="1"/>
    <cellStyle name="Uwaga 3" xfId="47680" hidden="1"/>
    <cellStyle name="Uwaga 3" xfId="47678" hidden="1"/>
    <cellStyle name="Uwaga 3" xfId="47676" hidden="1"/>
    <cellStyle name="Uwaga 3" xfId="47665" hidden="1"/>
    <cellStyle name="Uwaga 3" xfId="47663" hidden="1"/>
    <cellStyle name="Uwaga 3" xfId="47661" hidden="1"/>
    <cellStyle name="Uwaga 3" xfId="47648" hidden="1"/>
    <cellStyle name="Uwaga 3" xfId="47646" hidden="1"/>
    <cellStyle name="Uwaga 3" xfId="47645" hidden="1"/>
    <cellStyle name="Uwaga 3" xfId="47632" hidden="1"/>
    <cellStyle name="Uwaga 3" xfId="47631" hidden="1"/>
    <cellStyle name="Uwaga 3" xfId="47629" hidden="1"/>
    <cellStyle name="Uwaga 3" xfId="47617" hidden="1"/>
    <cellStyle name="Uwaga 3" xfId="47616" hidden="1"/>
    <cellStyle name="Uwaga 3" xfId="47614" hidden="1"/>
    <cellStyle name="Uwaga 3" xfId="47602" hidden="1"/>
    <cellStyle name="Uwaga 3" xfId="47601" hidden="1"/>
    <cellStyle name="Uwaga 3" xfId="47599" hidden="1"/>
    <cellStyle name="Uwaga 3" xfId="47587" hidden="1"/>
    <cellStyle name="Uwaga 3" xfId="47586" hidden="1"/>
    <cellStyle name="Uwaga 3" xfId="47584" hidden="1"/>
    <cellStyle name="Uwaga 3" xfId="47572" hidden="1"/>
    <cellStyle name="Uwaga 3" xfId="47571" hidden="1"/>
    <cellStyle name="Uwaga 3" xfId="47569" hidden="1"/>
    <cellStyle name="Uwaga 3" xfId="47557" hidden="1"/>
    <cellStyle name="Uwaga 3" xfId="47556" hidden="1"/>
    <cellStyle name="Uwaga 3" xfId="47554" hidden="1"/>
    <cellStyle name="Uwaga 3" xfId="47542" hidden="1"/>
    <cellStyle name="Uwaga 3" xfId="47541" hidden="1"/>
    <cellStyle name="Uwaga 3" xfId="47539" hidden="1"/>
    <cellStyle name="Uwaga 3" xfId="47527" hidden="1"/>
    <cellStyle name="Uwaga 3" xfId="47526" hidden="1"/>
    <cellStyle name="Uwaga 3" xfId="47524" hidden="1"/>
    <cellStyle name="Uwaga 3" xfId="47512" hidden="1"/>
    <cellStyle name="Uwaga 3" xfId="47511" hidden="1"/>
    <cellStyle name="Uwaga 3" xfId="47509" hidden="1"/>
    <cellStyle name="Uwaga 3" xfId="47497" hidden="1"/>
    <cellStyle name="Uwaga 3" xfId="47496" hidden="1"/>
    <cellStyle name="Uwaga 3" xfId="47494" hidden="1"/>
    <cellStyle name="Uwaga 3" xfId="47482" hidden="1"/>
    <cellStyle name="Uwaga 3" xfId="47481" hidden="1"/>
    <cellStyle name="Uwaga 3" xfId="47479" hidden="1"/>
    <cellStyle name="Uwaga 3" xfId="47467" hidden="1"/>
    <cellStyle name="Uwaga 3" xfId="47466" hidden="1"/>
    <cellStyle name="Uwaga 3" xfId="47464" hidden="1"/>
    <cellStyle name="Uwaga 3" xfId="47452" hidden="1"/>
    <cellStyle name="Uwaga 3" xfId="47451" hidden="1"/>
    <cellStyle name="Uwaga 3" xfId="47449" hidden="1"/>
    <cellStyle name="Uwaga 3" xfId="47437" hidden="1"/>
    <cellStyle name="Uwaga 3" xfId="47436" hidden="1"/>
    <cellStyle name="Uwaga 3" xfId="47434" hidden="1"/>
    <cellStyle name="Uwaga 3" xfId="47422" hidden="1"/>
    <cellStyle name="Uwaga 3" xfId="47421" hidden="1"/>
    <cellStyle name="Uwaga 3" xfId="47419" hidden="1"/>
    <cellStyle name="Uwaga 3" xfId="47407" hidden="1"/>
    <cellStyle name="Uwaga 3" xfId="47406" hidden="1"/>
    <cellStyle name="Uwaga 3" xfId="47404" hidden="1"/>
    <cellStyle name="Uwaga 3" xfId="47392" hidden="1"/>
    <cellStyle name="Uwaga 3" xfId="47391" hidden="1"/>
    <cellStyle name="Uwaga 3" xfId="47389" hidden="1"/>
    <cellStyle name="Uwaga 3" xfId="47377" hidden="1"/>
    <cellStyle name="Uwaga 3" xfId="47376" hidden="1"/>
    <cellStyle name="Uwaga 3" xfId="47374" hidden="1"/>
    <cellStyle name="Uwaga 3" xfId="47362" hidden="1"/>
    <cellStyle name="Uwaga 3" xfId="47361" hidden="1"/>
    <cellStyle name="Uwaga 3" xfId="47359" hidden="1"/>
    <cellStyle name="Uwaga 3" xfId="47347" hidden="1"/>
    <cellStyle name="Uwaga 3" xfId="47346" hidden="1"/>
    <cellStyle name="Uwaga 3" xfId="47344" hidden="1"/>
    <cellStyle name="Uwaga 3" xfId="47332" hidden="1"/>
    <cellStyle name="Uwaga 3" xfId="47331" hidden="1"/>
    <cellStyle name="Uwaga 3" xfId="47329" hidden="1"/>
    <cellStyle name="Uwaga 3" xfId="47317" hidden="1"/>
    <cellStyle name="Uwaga 3" xfId="47316" hidden="1"/>
    <cellStyle name="Uwaga 3" xfId="47314" hidden="1"/>
    <cellStyle name="Uwaga 3" xfId="47302" hidden="1"/>
    <cellStyle name="Uwaga 3" xfId="47301" hidden="1"/>
    <cellStyle name="Uwaga 3" xfId="47299" hidden="1"/>
    <cellStyle name="Uwaga 3" xfId="47287" hidden="1"/>
    <cellStyle name="Uwaga 3" xfId="47286" hidden="1"/>
    <cellStyle name="Uwaga 3" xfId="47284" hidden="1"/>
    <cellStyle name="Uwaga 3" xfId="47272" hidden="1"/>
    <cellStyle name="Uwaga 3" xfId="47271" hidden="1"/>
    <cellStyle name="Uwaga 3" xfId="47269" hidden="1"/>
    <cellStyle name="Uwaga 3" xfId="47257" hidden="1"/>
    <cellStyle name="Uwaga 3" xfId="47256" hidden="1"/>
    <cellStyle name="Uwaga 3" xfId="47254" hidden="1"/>
    <cellStyle name="Uwaga 3" xfId="47242" hidden="1"/>
    <cellStyle name="Uwaga 3" xfId="47241" hidden="1"/>
    <cellStyle name="Uwaga 3" xfId="47239" hidden="1"/>
    <cellStyle name="Uwaga 3" xfId="47227" hidden="1"/>
    <cellStyle name="Uwaga 3" xfId="47225" hidden="1"/>
    <cellStyle name="Uwaga 3" xfId="47222" hidden="1"/>
    <cellStyle name="Uwaga 3" xfId="47212" hidden="1"/>
    <cellStyle name="Uwaga 3" xfId="47210" hidden="1"/>
    <cellStyle name="Uwaga 3" xfId="47207" hidden="1"/>
    <cellStyle name="Uwaga 3" xfId="47197" hidden="1"/>
    <cellStyle name="Uwaga 3" xfId="47195" hidden="1"/>
    <cellStyle name="Uwaga 3" xfId="47192" hidden="1"/>
    <cellStyle name="Uwaga 3" xfId="47182" hidden="1"/>
    <cellStyle name="Uwaga 3" xfId="47180" hidden="1"/>
    <cellStyle name="Uwaga 3" xfId="47177" hidden="1"/>
    <cellStyle name="Uwaga 3" xfId="47167" hidden="1"/>
    <cellStyle name="Uwaga 3" xfId="47165" hidden="1"/>
    <cellStyle name="Uwaga 3" xfId="47162" hidden="1"/>
    <cellStyle name="Uwaga 3" xfId="47152" hidden="1"/>
    <cellStyle name="Uwaga 3" xfId="47150" hidden="1"/>
    <cellStyle name="Uwaga 3" xfId="47146" hidden="1"/>
    <cellStyle name="Uwaga 3" xfId="47137" hidden="1"/>
    <cellStyle name="Uwaga 3" xfId="47134" hidden="1"/>
    <cellStyle name="Uwaga 3" xfId="47130" hidden="1"/>
    <cellStyle name="Uwaga 3" xfId="47122" hidden="1"/>
    <cellStyle name="Uwaga 3" xfId="47120" hidden="1"/>
    <cellStyle name="Uwaga 3" xfId="47116" hidden="1"/>
    <cellStyle name="Uwaga 3" xfId="47107" hidden="1"/>
    <cellStyle name="Uwaga 3" xfId="47105" hidden="1"/>
    <cellStyle name="Uwaga 3" xfId="47102" hidden="1"/>
    <cellStyle name="Uwaga 3" xfId="47092" hidden="1"/>
    <cellStyle name="Uwaga 3" xfId="47090" hidden="1"/>
    <cellStyle name="Uwaga 3" xfId="47085" hidden="1"/>
    <cellStyle name="Uwaga 3" xfId="47077" hidden="1"/>
    <cellStyle name="Uwaga 3" xfId="47075" hidden="1"/>
    <cellStyle name="Uwaga 3" xfId="47070" hidden="1"/>
    <cellStyle name="Uwaga 3" xfId="47062" hidden="1"/>
    <cellStyle name="Uwaga 3" xfId="47060" hidden="1"/>
    <cellStyle name="Uwaga 3" xfId="47055" hidden="1"/>
    <cellStyle name="Uwaga 3" xfId="47047" hidden="1"/>
    <cellStyle name="Uwaga 3" xfId="47045" hidden="1"/>
    <cellStyle name="Uwaga 3" xfId="47041" hidden="1"/>
    <cellStyle name="Uwaga 3" xfId="47032" hidden="1"/>
    <cellStyle name="Uwaga 3" xfId="47029" hidden="1"/>
    <cellStyle name="Uwaga 3" xfId="47024" hidden="1"/>
    <cellStyle name="Uwaga 3" xfId="47017" hidden="1"/>
    <cellStyle name="Uwaga 3" xfId="47013" hidden="1"/>
    <cellStyle name="Uwaga 3" xfId="47008" hidden="1"/>
    <cellStyle name="Uwaga 3" xfId="47002" hidden="1"/>
    <cellStyle name="Uwaga 3" xfId="46998" hidden="1"/>
    <cellStyle name="Uwaga 3" xfId="46993" hidden="1"/>
    <cellStyle name="Uwaga 3" xfId="46987" hidden="1"/>
    <cellStyle name="Uwaga 3" xfId="46984" hidden="1"/>
    <cellStyle name="Uwaga 3" xfId="46980" hidden="1"/>
    <cellStyle name="Uwaga 3" xfId="46971" hidden="1"/>
    <cellStyle name="Uwaga 3" xfId="46966" hidden="1"/>
    <cellStyle name="Uwaga 3" xfId="46961" hidden="1"/>
    <cellStyle name="Uwaga 3" xfId="46956" hidden="1"/>
    <cellStyle name="Uwaga 3" xfId="46951" hidden="1"/>
    <cellStyle name="Uwaga 3" xfId="46946" hidden="1"/>
    <cellStyle name="Uwaga 3" xfId="46941" hidden="1"/>
    <cellStyle name="Uwaga 3" xfId="46936" hidden="1"/>
    <cellStyle name="Uwaga 3" xfId="46931" hidden="1"/>
    <cellStyle name="Uwaga 3" xfId="46927" hidden="1"/>
    <cellStyle name="Uwaga 3" xfId="46922" hidden="1"/>
    <cellStyle name="Uwaga 3" xfId="46917" hidden="1"/>
    <cellStyle name="Uwaga 3" xfId="46912" hidden="1"/>
    <cellStyle name="Uwaga 3" xfId="46908" hidden="1"/>
    <cellStyle name="Uwaga 3" xfId="46904" hidden="1"/>
    <cellStyle name="Uwaga 3" xfId="46897" hidden="1"/>
    <cellStyle name="Uwaga 3" xfId="46893" hidden="1"/>
    <cellStyle name="Uwaga 3" xfId="46888" hidden="1"/>
    <cellStyle name="Uwaga 3" xfId="46882" hidden="1"/>
    <cellStyle name="Uwaga 3" xfId="46878" hidden="1"/>
    <cellStyle name="Uwaga 3" xfId="46873" hidden="1"/>
    <cellStyle name="Uwaga 3" xfId="46867" hidden="1"/>
    <cellStyle name="Uwaga 3" xfId="46863" hidden="1"/>
    <cellStyle name="Uwaga 3" xfId="46859" hidden="1"/>
    <cellStyle name="Uwaga 3" xfId="46852" hidden="1"/>
    <cellStyle name="Uwaga 3" xfId="46848" hidden="1"/>
    <cellStyle name="Uwaga 3" xfId="46844" hidden="1"/>
    <cellStyle name="Uwaga 3" xfId="47776" hidden="1"/>
    <cellStyle name="Uwaga 3" xfId="47777" hidden="1"/>
    <cellStyle name="Uwaga 3" xfId="47779" hidden="1"/>
    <cellStyle name="Uwaga 3" xfId="47785" hidden="1"/>
    <cellStyle name="Uwaga 3" xfId="47786" hidden="1"/>
    <cellStyle name="Uwaga 3" xfId="47789" hidden="1"/>
    <cellStyle name="Uwaga 3" xfId="47794" hidden="1"/>
    <cellStyle name="Uwaga 3" xfId="47795" hidden="1"/>
    <cellStyle name="Uwaga 3" xfId="47798" hidden="1"/>
    <cellStyle name="Uwaga 3" xfId="47803" hidden="1"/>
    <cellStyle name="Uwaga 3" xfId="47804" hidden="1"/>
    <cellStyle name="Uwaga 3" xfId="47805" hidden="1"/>
    <cellStyle name="Uwaga 3" xfId="47812" hidden="1"/>
    <cellStyle name="Uwaga 3" xfId="47815" hidden="1"/>
    <cellStyle name="Uwaga 3" xfId="47818" hidden="1"/>
    <cellStyle name="Uwaga 3" xfId="47824" hidden="1"/>
    <cellStyle name="Uwaga 3" xfId="47827" hidden="1"/>
    <cellStyle name="Uwaga 3" xfId="47829" hidden="1"/>
    <cellStyle name="Uwaga 3" xfId="47834" hidden="1"/>
    <cellStyle name="Uwaga 3" xfId="47837" hidden="1"/>
    <cellStyle name="Uwaga 3" xfId="47838" hidden="1"/>
    <cellStyle name="Uwaga 3" xfId="47842" hidden="1"/>
    <cellStyle name="Uwaga 3" xfId="47845" hidden="1"/>
    <cellStyle name="Uwaga 3" xfId="47847" hidden="1"/>
    <cellStyle name="Uwaga 3" xfId="47848" hidden="1"/>
    <cellStyle name="Uwaga 3" xfId="47849" hidden="1"/>
    <cellStyle name="Uwaga 3" xfId="47852" hidden="1"/>
    <cellStyle name="Uwaga 3" xfId="47859" hidden="1"/>
    <cellStyle name="Uwaga 3" xfId="47862" hidden="1"/>
    <cellStyle name="Uwaga 3" xfId="47865" hidden="1"/>
    <cellStyle name="Uwaga 3" xfId="47868" hidden="1"/>
    <cellStyle name="Uwaga 3" xfId="47871" hidden="1"/>
    <cellStyle name="Uwaga 3" xfId="47874" hidden="1"/>
    <cellStyle name="Uwaga 3" xfId="47876" hidden="1"/>
    <cellStyle name="Uwaga 3" xfId="47879" hidden="1"/>
    <cellStyle name="Uwaga 3" xfId="47882" hidden="1"/>
    <cellStyle name="Uwaga 3" xfId="47884" hidden="1"/>
    <cellStyle name="Uwaga 3" xfId="47885" hidden="1"/>
    <cellStyle name="Uwaga 3" xfId="47887" hidden="1"/>
    <cellStyle name="Uwaga 3" xfId="47894" hidden="1"/>
    <cellStyle name="Uwaga 3" xfId="47897" hidden="1"/>
    <cellStyle name="Uwaga 3" xfId="47900" hidden="1"/>
    <cellStyle name="Uwaga 3" xfId="47904" hidden="1"/>
    <cellStyle name="Uwaga 3" xfId="47907" hidden="1"/>
    <cellStyle name="Uwaga 3" xfId="47910" hidden="1"/>
    <cellStyle name="Uwaga 3" xfId="47912" hidden="1"/>
    <cellStyle name="Uwaga 3" xfId="47915" hidden="1"/>
    <cellStyle name="Uwaga 3" xfId="47918" hidden="1"/>
    <cellStyle name="Uwaga 3" xfId="47920" hidden="1"/>
    <cellStyle name="Uwaga 3" xfId="47921" hidden="1"/>
    <cellStyle name="Uwaga 3" xfId="47924" hidden="1"/>
    <cellStyle name="Uwaga 3" xfId="47931" hidden="1"/>
    <cellStyle name="Uwaga 3" xfId="47934" hidden="1"/>
    <cellStyle name="Uwaga 3" xfId="47937" hidden="1"/>
    <cellStyle name="Uwaga 3" xfId="47941" hidden="1"/>
    <cellStyle name="Uwaga 3" xfId="47944" hidden="1"/>
    <cellStyle name="Uwaga 3" xfId="47946" hidden="1"/>
    <cellStyle name="Uwaga 3" xfId="47949" hidden="1"/>
    <cellStyle name="Uwaga 3" xfId="47952" hidden="1"/>
    <cellStyle name="Uwaga 3" xfId="47955" hidden="1"/>
    <cellStyle name="Uwaga 3" xfId="47956" hidden="1"/>
    <cellStyle name="Uwaga 3" xfId="47957" hidden="1"/>
    <cellStyle name="Uwaga 3" xfId="47959" hidden="1"/>
    <cellStyle name="Uwaga 3" xfId="47965" hidden="1"/>
    <cellStyle name="Uwaga 3" xfId="47966" hidden="1"/>
    <cellStyle name="Uwaga 3" xfId="47968" hidden="1"/>
    <cellStyle name="Uwaga 3" xfId="47974" hidden="1"/>
    <cellStyle name="Uwaga 3" xfId="47976" hidden="1"/>
    <cellStyle name="Uwaga 3" xfId="47979" hidden="1"/>
    <cellStyle name="Uwaga 3" xfId="47983" hidden="1"/>
    <cellStyle name="Uwaga 3" xfId="47984" hidden="1"/>
    <cellStyle name="Uwaga 3" xfId="47986" hidden="1"/>
    <cellStyle name="Uwaga 3" xfId="47992" hidden="1"/>
    <cellStyle name="Uwaga 3" xfId="47993" hidden="1"/>
    <cellStyle name="Uwaga 3" xfId="47994" hidden="1"/>
    <cellStyle name="Uwaga 3" xfId="48002" hidden="1"/>
    <cellStyle name="Uwaga 3" xfId="48005" hidden="1"/>
    <cellStyle name="Uwaga 3" xfId="48008" hidden="1"/>
    <cellStyle name="Uwaga 3" xfId="48011" hidden="1"/>
    <cellStyle name="Uwaga 3" xfId="48014" hidden="1"/>
    <cellStyle name="Uwaga 3" xfId="48017" hidden="1"/>
    <cellStyle name="Uwaga 3" xfId="48020" hidden="1"/>
    <cellStyle name="Uwaga 3" xfId="48023" hidden="1"/>
    <cellStyle name="Uwaga 3" xfId="48026" hidden="1"/>
    <cellStyle name="Uwaga 3" xfId="48028" hidden="1"/>
    <cellStyle name="Uwaga 3" xfId="48029" hidden="1"/>
    <cellStyle name="Uwaga 3" xfId="48031" hidden="1"/>
    <cellStyle name="Uwaga 3" xfId="48038" hidden="1"/>
    <cellStyle name="Uwaga 3" xfId="48041" hidden="1"/>
    <cellStyle name="Uwaga 3" xfId="48044" hidden="1"/>
    <cellStyle name="Uwaga 3" xfId="48047" hidden="1"/>
    <cellStyle name="Uwaga 3" xfId="48050" hidden="1"/>
    <cellStyle name="Uwaga 3" xfId="48053" hidden="1"/>
    <cellStyle name="Uwaga 3" xfId="48056" hidden="1"/>
    <cellStyle name="Uwaga 3" xfId="48058" hidden="1"/>
    <cellStyle name="Uwaga 3" xfId="48061" hidden="1"/>
    <cellStyle name="Uwaga 3" xfId="48064" hidden="1"/>
    <cellStyle name="Uwaga 3" xfId="48065" hidden="1"/>
    <cellStyle name="Uwaga 3" xfId="48066" hidden="1"/>
    <cellStyle name="Uwaga 3" xfId="48073" hidden="1"/>
    <cellStyle name="Uwaga 3" xfId="48074" hidden="1"/>
    <cellStyle name="Uwaga 3" xfId="48076" hidden="1"/>
    <cellStyle name="Uwaga 3" xfId="48082" hidden="1"/>
    <cellStyle name="Uwaga 3" xfId="48083" hidden="1"/>
    <cellStyle name="Uwaga 3" xfId="48085" hidden="1"/>
    <cellStyle name="Uwaga 3" xfId="48091" hidden="1"/>
    <cellStyle name="Uwaga 3" xfId="48092" hidden="1"/>
    <cellStyle name="Uwaga 3" xfId="48094" hidden="1"/>
    <cellStyle name="Uwaga 3" xfId="48100" hidden="1"/>
    <cellStyle name="Uwaga 3" xfId="48101" hidden="1"/>
    <cellStyle name="Uwaga 3" xfId="48102" hidden="1"/>
    <cellStyle name="Uwaga 3" xfId="48110" hidden="1"/>
    <cellStyle name="Uwaga 3" xfId="48112" hidden="1"/>
    <cellStyle name="Uwaga 3" xfId="48115" hidden="1"/>
    <cellStyle name="Uwaga 3" xfId="48119" hidden="1"/>
    <cellStyle name="Uwaga 3" xfId="48122" hidden="1"/>
    <cellStyle name="Uwaga 3" xfId="48125" hidden="1"/>
    <cellStyle name="Uwaga 3" xfId="48128" hidden="1"/>
    <cellStyle name="Uwaga 3" xfId="48130" hidden="1"/>
    <cellStyle name="Uwaga 3" xfId="48133" hidden="1"/>
    <cellStyle name="Uwaga 3" xfId="48136" hidden="1"/>
    <cellStyle name="Uwaga 3" xfId="48137" hidden="1"/>
    <cellStyle name="Uwaga 3" xfId="48138" hidden="1"/>
    <cellStyle name="Uwaga 3" xfId="48145" hidden="1"/>
    <cellStyle name="Uwaga 3" xfId="48147" hidden="1"/>
    <cellStyle name="Uwaga 3" xfId="48149" hidden="1"/>
    <cellStyle name="Uwaga 3" xfId="48154" hidden="1"/>
    <cellStyle name="Uwaga 3" xfId="48156" hidden="1"/>
    <cellStyle name="Uwaga 3" xfId="48158" hidden="1"/>
    <cellStyle name="Uwaga 3" xfId="48163" hidden="1"/>
    <cellStyle name="Uwaga 3" xfId="48165" hidden="1"/>
    <cellStyle name="Uwaga 3" xfId="48167" hidden="1"/>
    <cellStyle name="Uwaga 3" xfId="48172" hidden="1"/>
    <cellStyle name="Uwaga 3" xfId="48173" hidden="1"/>
    <cellStyle name="Uwaga 3" xfId="48174" hidden="1"/>
    <cellStyle name="Uwaga 3" xfId="48181" hidden="1"/>
    <cellStyle name="Uwaga 3" xfId="48183" hidden="1"/>
    <cellStyle name="Uwaga 3" xfId="48185" hidden="1"/>
    <cellStyle name="Uwaga 3" xfId="48190" hidden="1"/>
    <cellStyle name="Uwaga 3" xfId="48192" hidden="1"/>
    <cellStyle name="Uwaga 3" xfId="48194" hidden="1"/>
    <cellStyle name="Uwaga 3" xfId="48199" hidden="1"/>
    <cellStyle name="Uwaga 3" xfId="48201" hidden="1"/>
    <cellStyle name="Uwaga 3" xfId="48202" hidden="1"/>
    <cellStyle name="Uwaga 3" xfId="48208" hidden="1"/>
    <cellStyle name="Uwaga 3" xfId="48209" hidden="1"/>
    <cellStyle name="Uwaga 3" xfId="48210" hidden="1"/>
    <cellStyle name="Uwaga 3" xfId="48217" hidden="1"/>
    <cellStyle name="Uwaga 3" xfId="48219" hidden="1"/>
    <cellStyle name="Uwaga 3" xfId="48221" hidden="1"/>
    <cellStyle name="Uwaga 3" xfId="48226" hidden="1"/>
    <cellStyle name="Uwaga 3" xfId="48228" hidden="1"/>
    <cellStyle name="Uwaga 3" xfId="48230" hidden="1"/>
    <cellStyle name="Uwaga 3" xfId="48235" hidden="1"/>
    <cellStyle name="Uwaga 3" xfId="48237" hidden="1"/>
    <cellStyle name="Uwaga 3" xfId="48239" hidden="1"/>
    <cellStyle name="Uwaga 3" xfId="48244" hidden="1"/>
    <cellStyle name="Uwaga 3" xfId="48245" hidden="1"/>
    <cellStyle name="Uwaga 3" xfId="48247" hidden="1"/>
    <cellStyle name="Uwaga 3" xfId="48253" hidden="1"/>
    <cellStyle name="Uwaga 3" xfId="48254" hidden="1"/>
    <cellStyle name="Uwaga 3" xfId="48255" hidden="1"/>
    <cellStyle name="Uwaga 3" xfId="48262" hidden="1"/>
    <cellStyle name="Uwaga 3" xfId="48263" hidden="1"/>
    <cellStyle name="Uwaga 3" xfId="48264" hidden="1"/>
    <cellStyle name="Uwaga 3" xfId="48271" hidden="1"/>
    <cellStyle name="Uwaga 3" xfId="48272" hidden="1"/>
    <cellStyle name="Uwaga 3" xfId="48273" hidden="1"/>
    <cellStyle name="Uwaga 3" xfId="48280" hidden="1"/>
    <cellStyle name="Uwaga 3" xfId="48281" hidden="1"/>
    <cellStyle name="Uwaga 3" xfId="48282" hidden="1"/>
    <cellStyle name="Uwaga 3" xfId="48289" hidden="1"/>
    <cellStyle name="Uwaga 3" xfId="48290" hidden="1"/>
    <cellStyle name="Uwaga 3" xfId="48291" hidden="1"/>
    <cellStyle name="Uwaga 3" xfId="48334" hidden="1"/>
    <cellStyle name="Uwaga 3" xfId="48335" hidden="1"/>
    <cellStyle name="Uwaga 3" xfId="48337" hidden="1"/>
    <cellStyle name="Uwaga 3" xfId="48349" hidden="1"/>
    <cellStyle name="Uwaga 3" xfId="48350" hidden="1"/>
    <cellStyle name="Uwaga 3" xfId="48355" hidden="1"/>
    <cellStyle name="Uwaga 3" xfId="48364" hidden="1"/>
    <cellStyle name="Uwaga 3" xfId="48365" hidden="1"/>
    <cellStyle name="Uwaga 3" xfId="48370" hidden="1"/>
    <cellStyle name="Uwaga 3" xfId="48379" hidden="1"/>
    <cellStyle name="Uwaga 3" xfId="48380" hidden="1"/>
    <cellStyle name="Uwaga 3" xfId="48381" hidden="1"/>
    <cellStyle name="Uwaga 3" xfId="48394" hidden="1"/>
    <cellStyle name="Uwaga 3" xfId="48399" hidden="1"/>
    <cellStyle name="Uwaga 3" xfId="48404" hidden="1"/>
    <cellStyle name="Uwaga 3" xfId="48414" hidden="1"/>
    <cellStyle name="Uwaga 3" xfId="48419" hidden="1"/>
    <cellStyle name="Uwaga 3" xfId="48423" hidden="1"/>
    <cellStyle name="Uwaga 3" xfId="48430" hidden="1"/>
    <cellStyle name="Uwaga 3" xfId="48435" hidden="1"/>
    <cellStyle name="Uwaga 3" xfId="48438" hidden="1"/>
    <cellStyle name="Uwaga 3" xfId="48444" hidden="1"/>
    <cellStyle name="Uwaga 3" xfId="48449" hidden="1"/>
    <cellStyle name="Uwaga 3" xfId="48453" hidden="1"/>
    <cellStyle name="Uwaga 3" xfId="48454" hidden="1"/>
    <cellStyle name="Uwaga 3" xfId="48455" hidden="1"/>
    <cellStyle name="Uwaga 3" xfId="48459" hidden="1"/>
    <cellStyle name="Uwaga 3" xfId="48471" hidden="1"/>
    <cellStyle name="Uwaga 3" xfId="48476" hidden="1"/>
    <cellStyle name="Uwaga 3" xfId="48481" hidden="1"/>
    <cellStyle name="Uwaga 3" xfId="48486" hidden="1"/>
    <cellStyle name="Uwaga 3" xfId="48491" hidden="1"/>
    <cellStyle name="Uwaga 3" xfId="48496" hidden="1"/>
    <cellStyle name="Uwaga 3" xfId="48500" hidden="1"/>
    <cellStyle name="Uwaga 3" xfId="48504" hidden="1"/>
    <cellStyle name="Uwaga 3" xfId="48509" hidden="1"/>
    <cellStyle name="Uwaga 3" xfId="48514" hidden="1"/>
    <cellStyle name="Uwaga 3" xfId="48515" hidden="1"/>
    <cellStyle name="Uwaga 3" xfId="48517" hidden="1"/>
    <cellStyle name="Uwaga 3" xfId="48530" hidden="1"/>
    <cellStyle name="Uwaga 3" xfId="48534" hidden="1"/>
    <cellStyle name="Uwaga 3" xfId="48539" hidden="1"/>
    <cellStyle name="Uwaga 3" xfId="48546" hidden="1"/>
    <cellStyle name="Uwaga 3" xfId="48550" hidden="1"/>
    <cellStyle name="Uwaga 3" xfId="48555" hidden="1"/>
    <cellStyle name="Uwaga 3" xfId="48560" hidden="1"/>
    <cellStyle name="Uwaga 3" xfId="48563" hidden="1"/>
    <cellStyle name="Uwaga 3" xfId="48568" hidden="1"/>
    <cellStyle name="Uwaga 3" xfId="48574" hidden="1"/>
    <cellStyle name="Uwaga 3" xfId="48575" hidden="1"/>
    <cellStyle name="Uwaga 3" xfId="48578" hidden="1"/>
    <cellStyle name="Uwaga 3" xfId="48591" hidden="1"/>
    <cellStyle name="Uwaga 3" xfId="48595" hidden="1"/>
    <cellStyle name="Uwaga 3" xfId="48600" hidden="1"/>
    <cellStyle name="Uwaga 3" xfId="48607" hidden="1"/>
    <cellStyle name="Uwaga 3" xfId="48612" hidden="1"/>
    <cellStyle name="Uwaga 3" xfId="48616" hidden="1"/>
    <cellStyle name="Uwaga 3" xfId="48621" hidden="1"/>
    <cellStyle name="Uwaga 3" xfId="48625" hidden="1"/>
    <cellStyle name="Uwaga 3" xfId="48630" hidden="1"/>
    <cellStyle name="Uwaga 3" xfId="48634" hidden="1"/>
    <cellStyle name="Uwaga 3" xfId="48635" hidden="1"/>
    <cellStyle name="Uwaga 3" xfId="48637" hidden="1"/>
    <cellStyle name="Uwaga 3" xfId="48649" hidden="1"/>
    <cellStyle name="Uwaga 3" xfId="48650" hidden="1"/>
    <cellStyle name="Uwaga 3" xfId="48652" hidden="1"/>
    <cellStyle name="Uwaga 3" xfId="48664" hidden="1"/>
    <cellStyle name="Uwaga 3" xfId="48666" hidden="1"/>
    <cellStyle name="Uwaga 3" xfId="48669" hidden="1"/>
    <cellStyle name="Uwaga 3" xfId="48679" hidden="1"/>
    <cellStyle name="Uwaga 3" xfId="48680" hidden="1"/>
    <cellStyle name="Uwaga 3" xfId="48682" hidden="1"/>
    <cellStyle name="Uwaga 3" xfId="48694" hidden="1"/>
    <cellStyle name="Uwaga 3" xfId="48695" hidden="1"/>
    <cellStyle name="Uwaga 3" xfId="48696" hidden="1"/>
    <cellStyle name="Uwaga 3" xfId="48710" hidden="1"/>
    <cellStyle name="Uwaga 3" xfId="48713" hidden="1"/>
    <cellStyle name="Uwaga 3" xfId="48717" hidden="1"/>
    <cellStyle name="Uwaga 3" xfId="48725" hidden="1"/>
    <cellStyle name="Uwaga 3" xfId="48728" hidden="1"/>
    <cellStyle name="Uwaga 3" xfId="48732" hidden="1"/>
    <cellStyle name="Uwaga 3" xfId="48740" hidden="1"/>
    <cellStyle name="Uwaga 3" xfId="48743" hidden="1"/>
    <cellStyle name="Uwaga 3" xfId="48747" hidden="1"/>
    <cellStyle name="Uwaga 3" xfId="48754" hidden="1"/>
    <cellStyle name="Uwaga 3" xfId="48755" hidden="1"/>
    <cellStyle name="Uwaga 3" xfId="48757" hidden="1"/>
    <cellStyle name="Uwaga 3" xfId="48770" hidden="1"/>
    <cellStyle name="Uwaga 3" xfId="48773" hidden="1"/>
    <cellStyle name="Uwaga 3" xfId="48776" hidden="1"/>
    <cellStyle name="Uwaga 3" xfId="48785" hidden="1"/>
    <cellStyle name="Uwaga 3" xfId="48788" hidden="1"/>
    <cellStyle name="Uwaga 3" xfId="48792" hidden="1"/>
    <cellStyle name="Uwaga 3" xfId="48800" hidden="1"/>
    <cellStyle name="Uwaga 3" xfId="48802" hidden="1"/>
    <cellStyle name="Uwaga 3" xfId="48805" hidden="1"/>
    <cellStyle name="Uwaga 3" xfId="48814" hidden="1"/>
    <cellStyle name="Uwaga 3" xfId="48815" hidden="1"/>
    <cellStyle name="Uwaga 3" xfId="48816" hidden="1"/>
    <cellStyle name="Uwaga 3" xfId="48829" hidden="1"/>
    <cellStyle name="Uwaga 3" xfId="48830" hidden="1"/>
    <cellStyle name="Uwaga 3" xfId="48832" hidden="1"/>
    <cellStyle name="Uwaga 3" xfId="48844" hidden="1"/>
    <cellStyle name="Uwaga 3" xfId="48845" hidden="1"/>
    <cellStyle name="Uwaga 3" xfId="48847" hidden="1"/>
    <cellStyle name="Uwaga 3" xfId="48859" hidden="1"/>
    <cellStyle name="Uwaga 3" xfId="48860" hidden="1"/>
    <cellStyle name="Uwaga 3" xfId="48862" hidden="1"/>
    <cellStyle name="Uwaga 3" xfId="48874" hidden="1"/>
    <cellStyle name="Uwaga 3" xfId="48875" hidden="1"/>
    <cellStyle name="Uwaga 3" xfId="48876" hidden="1"/>
    <cellStyle name="Uwaga 3" xfId="48890" hidden="1"/>
    <cellStyle name="Uwaga 3" xfId="48892" hidden="1"/>
    <cellStyle name="Uwaga 3" xfId="48895" hidden="1"/>
    <cellStyle name="Uwaga 3" xfId="48905" hidden="1"/>
    <cellStyle name="Uwaga 3" xfId="48908" hidden="1"/>
    <cellStyle name="Uwaga 3" xfId="48911" hidden="1"/>
    <cellStyle name="Uwaga 3" xfId="48920" hidden="1"/>
    <cellStyle name="Uwaga 3" xfId="48922" hidden="1"/>
    <cellStyle name="Uwaga 3" xfId="48925" hidden="1"/>
    <cellStyle name="Uwaga 3" xfId="48934" hidden="1"/>
    <cellStyle name="Uwaga 3" xfId="48935" hidden="1"/>
    <cellStyle name="Uwaga 3" xfId="48936" hidden="1"/>
    <cellStyle name="Uwaga 3" xfId="48949" hidden="1"/>
    <cellStyle name="Uwaga 3" xfId="48951" hidden="1"/>
    <cellStyle name="Uwaga 3" xfId="48953" hidden="1"/>
    <cellStyle name="Uwaga 3" xfId="48964" hidden="1"/>
    <cellStyle name="Uwaga 3" xfId="48966" hidden="1"/>
    <cellStyle name="Uwaga 3" xfId="48968" hidden="1"/>
    <cellStyle name="Uwaga 3" xfId="48979" hidden="1"/>
    <cellStyle name="Uwaga 3" xfId="48981" hidden="1"/>
    <cellStyle name="Uwaga 3" xfId="48983" hidden="1"/>
    <cellStyle name="Uwaga 3" xfId="48994" hidden="1"/>
    <cellStyle name="Uwaga 3" xfId="48995" hidden="1"/>
    <cellStyle name="Uwaga 3" xfId="48996" hidden="1"/>
    <cellStyle name="Uwaga 3" xfId="49009" hidden="1"/>
    <cellStyle name="Uwaga 3" xfId="49011" hidden="1"/>
    <cellStyle name="Uwaga 3" xfId="49013" hidden="1"/>
    <cellStyle name="Uwaga 3" xfId="49024" hidden="1"/>
    <cellStyle name="Uwaga 3" xfId="49026" hidden="1"/>
    <cellStyle name="Uwaga 3" xfId="49028" hidden="1"/>
    <cellStyle name="Uwaga 3" xfId="49039" hidden="1"/>
    <cellStyle name="Uwaga 3" xfId="49041" hidden="1"/>
    <cellStyle name="Uwaga 3" xfId="49042" hidden="1"/>
    <cellStyle name="Uwaga 3" xfId="49054" hidden="1"/>
    <cellStyle name="Uwaga 3" xfId="49055" hidden="1"/>
    <cellStyle name="Uwaga 3" xfId="49056" hidden="1"/>
    <cellStyle name="Uwaga 3" xfId="49069" hidden="1"/>
    <cellStyle name="Uwaga 3" xfId="49071" hidden="1"/>
    <cellStyle name="Uwaga 3" xfId="49073" hidden="1"/>
    <cellStyle name="Uwaga 3" xfId="49084" hidden="1"/>
    <cellStyle name="Uwaga 3" xfId="49086" hidden="1"/>
    <cellStyle name="Uwaga 3" xfId="49088" hidden="1"/>
    <cellStyle name="Uwaga 3" xfId="49099" hidden="1"/>
    <cellStyle name="Uwaga 3" xfId="49101" hidden="1"/>
    <cellStyle name="Uwaga 3" xfId="49103" hidden="1"/>
    <cellStyle name="Uwaga 3" xfId="49114" hidden="1"/>
    <cellStyle name="Uwaga 3" xfId="49115" hidden="1"/>
    <cellStyle name="Uwaga 3" xfId="49117" hidden="1"/>
    <cellStyle name="Uwaga 3" xfId="49128" hidden="1"/>
    <cellStyle name="Uwaga 3" xfId="49130" hidden="1"/>
    <cellStyle name="Uwaga 3" xfId="49131" hidden="1"/>
    <cellStyle name="Uwaga 3" xfId="49140" hidden="1"/>
    <cellStyle name="Uwaga 3" xfId="49143" hidden="1"/>
    <cellStyle name="Uwaga 3" xfId="49145" hidden="1"/>
    <cellStyle name="Uwaga 3" xfId="49156" hidden="1"/>
    <cellStyle name="Uwaga 3" xfId="49158" hidden="1"/>
    <cellStyle name="Uwaga 3" xfId="49160" hidden="1"/>
    <cellStyle name="Uwaga 3" xfId="49172" hidden="1"/>
    <cellStyle name="Uwaga 3" xfId="49174" hidden="1"/>
    <cellStyle name="Uwaga 3" xfId="49176" hidden="1"/>
    <cellStyle name="Uwaga 3" xfId="49184" hidden="1"/>
    <cellStyle name="Uwaga 3" xfId="49186" hidden="1"/>
    <cellStyle name="Uwaga 3" xfId="49189" hidden="1"/>
    <cellStyle name="Uwaga 3" xfId="49179" hidden="1"/>
    <cellStyle name="Uwaga 3" xfId="49178" hidden="1"/>
    <cellStyle name="Uwaga 3" xfId="49177" hidden="1"/>
    <cellStyle name="Uwaga 3" xfId="49164" hidden="1"/>
    <cellStyle name="Uwaga 3" xfId="49163" hidden="1"/>
    <cellStyle name="Uwaga 3" xfId="49162" hidden="1"/>
    <cellStyle name="Uwaga 3" xfId="49149" hidden="1"/>
    <cellStyle name="Uwaga 3" xfId="49148" hidden="1"/>
    <cellStyle name="Uwaga 3" xfId="49147" hidden="1"/>
    <cellStyle name="Uwaga 3" xfId="49134" hidden="1"/>
    <cellStyle name="Uwaga 3" xfId="49133" hidden="1"/>
    <cellStyle name="Uwaga 3" xfId="49132" hidden="1"/>
    <cellStyle name="Uwaga 3" xfId="49119" hidden="1"/>
    <cellStyle name="Uwaga 3" xfId="49118" hidden="1"/>
    <cellStyle name="Uwaga 3" xfId="49116" hidden="1"/>
    <cellStyle name="Uwaga 3" xfId="49105" hidden="1"/>
    <cellStyle name="Uwaga 3" xfId="49102" hidden="1"/>
    <cellStyle name="Uwaga 3" xfId="49100" hidden="1"/>
    <cellStyle name="Uwaga 3" xfId="49090" hidden="1"/>
    <cellStyle name="Uwaga 3" xfId="49087" hidden="1"/>
    <cellStyle name="Uwaga 3" xfId="49085" hidden="1"/>
    <cellStyle name="Uwaga 3" xfId="49075" hidden="1"/>
    <cellStyle name="Uwaga 3" xfId="49072" hidden="1"/>
    <cellStyle name="Uwaga 3" xfId="49070" hidden="1"/>
    <cellStyle name="Uwaga 3" xfId="49060" hidden="1"/>
    <cellStyle name="Uwaga 3" xfId="49058" hidden="1"/>
    <cellStyle name="Uwaga 3" xfId="49057" hidden="1"/>
    <cellStyle name="Uwaga 3" xfId="49045" hidden="1"/>
    <cellStyle name="Uwaga 3" xfId="49043" hidden="1"/>
    <cellStyle name="Uwaga 3" xfId="49040" hidden="1"/>
    <cellStyle name="Uwaga 3" xfId="49030" hidden="1"/>
    <cellStyle name="Uwaga 3" xfId="49027" hidden="1"/>
    <cellStyle name="Uwaga 3" xfId="49025" hidden="1"/>
    <cellStyle name="Uwaga 3" xfId="49015" hidden="1"/>
    <cellStyle name="Uwaga 3" xfId="49012" hidden="1"/>
    <cellStyle name="Uwaga 3" xfId="49010" hidden="1"/>
    <cellStyle name="Uwaga 3" xfId="49000" hidden="1"/>
    <cellStyle name="Uwaga 3" xfId="48998" hidden="1"/>
    <cellStyle name="Uwaga 3" xfId="48997" hidden="1"/>
    <cellStyle name="Uwaga 3" xfId="48985" hidden="1"/>
    <cellStyle name="Uwaga 3" xfId="48982" hidden="1"/>
    <cellStyle name="Uwaga 3" xfId="48980" hidden="1"/>
    <cellStyle name="Uwaga 3" xfId="48970" hidden="1"/>
    <cellStyle name="Uwaga 3" xfId="48967" hidden="1"/>
    <cellStyle name="Uwaga 3" xfId="48965" hidden="1"/>
    <cellStyle name="Uwaga 3" xfId="48955" hidden="1"/>
    <cellStyle name="Uwaga 3" xfId="48952" hidden="1"/>
    <cellStyle name="Uwaga 3" xfId="48950" hidden="1"/>
    <cellStyle name="Uwaga 3" xfId="48940" hidden="1"/>
    <cellStyle name="Uwaga 3" xfId="48938" hidden="1"/>
    <cellStyle name="Uwaga 3" xfId="48937" hidden="1"/>
    <cellStyle name="Uwaga 3" xfId="48924" hidden="1"/>
    <cellStyle name="Uwaga 3" xfId="48921" hidden="1"/>
    <cellStyle name="Uwaga 3" xfId="48919" hidden="1"/>
    <cellStyle name="Uwaga 3" xfId="48909" hidden="1"/>
    <cellStyle name="Uwaga 3" xfId="48906" hidden="1"/>
    <cellStyle name="Uwaga 3" xfId="48904" hidden="1"/>
    <cellStyle name="Uwaga 3" xfId="48894" hidden="1"/>
    <cellStyle name="Uwaga 3" xfId="48891" hidden="1"/>
    <cellStyle name="Uwaga 3" xfId="48889" hidden="1"/>
    <cellStyle name="Uwaga 3" xfId="48880" hidden="1"/>
    <cellStyle name="Uwaga 3" xfId="48878" hidden="1"/>
    <cellStyle name="Uwaga 3" xfId="48877" hidden="1"/>
    <cellStyle name="Uwaga 3" xfId="48865" hidden="1"/>
    <cellStyle name="Uwaga 3" xfId="48863" hidden="1"/>
    <cellStyle name="Uwaga 3" xfId="48861" hidden="1"/>
    <cellStyle name="Uwaga 3" xfId="48850" hidden="1"/>
    <cellStyle name="Uwaga 3" xfId="48848" hidden="1"/>
    <cellStyle name="Uwaga 3" xfId="48846" hidden="1"/>
    <cellStyle name="Uwaga 3" xfId="48835" hidden="1"/>
    <cellStyle name="Uwaga 3" xfId="48833" hidden="1"/>
    <cellStyle name="Uwaga 3" xfId="48831" hidden="1"/>
    <cellStyle name="Uwaga 3" xfId="48820" hidden="1"/>
    <cellStyle name="Uwaga 3" xfId="48818" hidden="1"/>
    <cellStyle name="Uwaga 3" xfId="48817" hidden="1"/>
    <cellStyle name="Uwaga 3" xfId="48804" hidden="1"/>
    <cellStyle name="Uwaga 3" xfId="48801" hidden="1"/>
    <cellStyle name="Uwaga 3" xfId="48799" hidden="1"/>
    <cellStyle name="Uwaga 3" xfId="48789" hidden="1"/>
    <cellStyle name="Uwaga 3" xfId="48786" hidden="1"/>
    <cellStyle name="Uwaga 3" xfId="48784" hidden="1"/>
    <cellStyle name="Uwaga 3" xfId="48774" hidden="1"/>
    <cellStyle name="Uwaga 3" xfId="48771" hidden="1"/>
    <cellStyle name="Uwaga 3" xfId="48769" hidden="1"/>
    <cellStyle name="Uwaga 3" xfId="48760" hidden="1"/>
    <cellStyle name="Uwaga 3" xfId="48758" hidden="1"/>
    <cellStyle name="Uwaga 3" xfId="48756" hidden="1"/>
    <cellStyle name="Uwaga 3" xfId="48744" hidden="1"/>
    <cellStyle name="Uwaga 3" xfId="48741" hidden="1"/>
    <cellStyle name="Uwaga 3" xfId="48739" hidden="1"/>
    <cellStyle name="Uwaga 3" xfId="48729" hidden="1"/>
    <cellStyle name="Uwaga 3" xfId="48726" hidden="1"/>
    <cellStyle name="Uwaga 3" xfId="48724" hidden="1"/>
    <cellStyle name="Uwaga 3" xfId="48714" hidden="1"/>
    <cellStyle name="Uwaga 3" xfId="48711" hidden="1"/>
    <cellStyle name="Uwaga 3" xfId="48709" hidden="1"/>
    <cellStyle name="Uwaga 3" xfId="48702" hidden="1"/>
    <cellStyle name="Uwaga 3" xfId="48699" hidden="1"/>
    <cellStyle name="Uwaga 3" xfId="48697" hidden="1"/>
    <cellStyle name="Uwaga 3" xfId="48687" hidden="1"/>
    <cellStyle name="Uwaga 3" xfId="48684" hidden="1"/>
    <cellStyle name="Uwaga 3" xfId="48681" hidden="1"/>
    <cellStyle name="Uwaga 3" xfId="48672" hidden="1"/>
    <cellStyle name="Uwaga 3" xfId="48668" hidden="1"/>
    <cellStyle name="Uwaga 3" xfId="48665" hidden="1"/>
    <cellStyle name="Uwaga 3" xfId="48657" hidden="1"/>
    <cellStyle name="Uwaga 3" xfId="48654" hidden="1"/>
    <cellStyle name="Uwaga 3" xfId="48651" hidden="1"/>
    <cellStyle name="Uwaga 3" xfId="48642" hidden="1"/>
    <cellStyle name="Uwaga 3" xfId="48639" hidden="1"/>
    <cellStyle name="Uwaga 3" xfId="48636" hidden="1"/>
    <cellStyle name="Uwaga 3" xfId="48626" hidden="1"/>
    <cellStyle name="Uwaga 3" xfId="48622" hidden="1"/>
    <cellStyle name="Uwaga 3" xfId="48619" hidden="1"/>
    <cellStyle name="Uwaga 3" xfId="48610" hidden="1"/>
    <cellStyle name="Uwaga 3" xfId="48606" hidden="1"/>
    <cellStyle name="Uwaga 3" xfId="48604" hidden="1"/>
    <cellStyle name="Uwaga 3" xfId="48596" hidden="1"/>
    <cellStyle name="Uwaga 3" xfId="48592" hidden="1"/>
    <cellStyle name="Uwaga 3" xfId="48589" hidden="1"/>
    <cellStyle name="Uwaga 3" xfId="48582" hidden="1"/>
    <cellStyle name="Uwaga 3" xfId="48579" hidden="1"/>
    <cellStyle name="Uwaga 3" xfId="48576" hidden="1"/>
    <cellStyle name="Uwaga 3" xfId="48567" hidden="1"/>
    <cellStyle name="Uwaga 3" xfId="48562" hidden="1"/>
    <cellStyle name="Uwaga 3" xfId="48559" hidden="1"/>
    <cellStyle name="Uwaga 3" xfId="48552" hidden="1"/>
    <cellStyle name="Uwaga 3" xfId="48547" hidden="1"/>
    <cellStyle name="Uwaga 3" xfId="48544" hidden="1"/>
    <cellStyle name="Uwaga 3" xfId="48537" hidden="1"/>
    <cellStyle name="Uwaga 3" xfId="48532" hidden="1"/>
    <cellStyle name="Uwaga 3" xfId="48529" hidden="1"/>
    <cellStyle name="Uwaga 3" xfId="48523" hidden="1"/>
    <cellStyle name="Uwaga 3" xfId="48519" hidden="1"/>
    <cellStyle name="Uwaga 3" xfId="48516" hidden="1"/>
    <cellStyle name="Uwaga 3" xfId="48508" hidden="1"/>
    <cellStyle name="Uwaga 3" xfId="48503" hidden="1"/>
    <cellStyle name="Uwaga 3" xfId="48499" hidden="1"/>
    <cellStyle name="Uwaga 3" xfId="48493" hidden="1"/>
    <cellStyle name="Uwaga 3" xfId="48488" hidden="1"/>
    <cellStyle name="Uwaga 3" xfId="48484" hidden="1"/>
    <cellStyle name="Uwaga 3" xfId="48478" hidden="1"/>
    <cellStyle name="Uwaga 3" xfId="48473" hidden="1"/>
    <cellStyle name="Uwaga 3" xfId="48469" hidden="1"/>
    <cellStyle name="Uwaga 3" xfId="48464" hidden="1"/>
    <cellStyle name="Uwaga 3" xfId="48460" hidden="1"/>
    <cellStyle name="Uwaga 3" xfId="48456" hidden="1"/>
    <cellStyle name="Uwaga 3" xfId="48448" hidden="1"/>
    <cellStyle name="Uwaga 3" xfId="48443" hidden="1"/>
    <cellStyle name="Uwaga 3" xfId="48439" hidden="1"/>
    <cellStyle name="Uwaga 3" xfId="48433" hidden="1"/>
    <cellStyle name="Uwaga 3" xfId="48428" hidden="1"/>
    <cellStyle name="Uwaga 3" xfId="48424" hidden="1"/>
    <cellStyle name="Uwaga 3" xfId="48418" hidden="1"/>
    <cellStyle name="Uwaga 3" xfId="48413" hidden="1"/>
    <cellStyle name="Uwaga 3" xfId="48409" hidden="1"/>
    <cellStyle name="Uwaga 3" xfId="48405" hidden="1"/>
    <cellStyle name="Uwaga 3" xfId="48400" hidden="1"/>
    <cellStyle name="Uwaga 3" xfId="48395" hidden="1"/>
    <cellStyle name="Uwaga 3" xfId="48390" hidden="1"/>
    <cellStyle name="Uwaga 3" xfId="48386" hidden="1"/>
    <cellStyle name="Uwaga 3" xfId="48382" hidden="1"/>
    <cellStyle name="Uwaga 3" xfId="48375" hidden="1"/>
    <cellStyle name="Uwaga 3" xfId="48371" hidden="1"/>
    <cellStyle name="Uwaga 3" xfId="48366" hidden="1"/>
    <cellStyle name="Uwaga 3" xfId="48360" hidden="1"/>
    <cellStyle name="Uwaga 3" xfId="48356" hidden="1"/>
    <cellStyle name="Uwaga 3" xfId="48351" hidden="1"/>
    <cellStyle name="Uwaga 3" xfId="48345" hidden="1"/>
    <cellStyle name="Uwaga 3" xfId="48341" hidden="1"/>
    <cellStyle name="Uwaga 3" xfId="48336" hidden="1"/>
    <cellStyle name="Uwaga 3" xfId="48330" hidden="1"/>
    <cellStyle name="Uwaga 3" xfId="48326" hidden="1"/>
    <cellStyle name="Uwaga 3" xfId="48322" hidden="1"/>
    <cellStyle name="Uwaga 3" xfId="49182" hidden="1"/>
    <cellStyle name="Uwaga 3" xfId="49181" hidden="1"/>
    <cellStyle name="Uwaga 3" xfId="49180" hidden="1"/>
    <cellStyle name="Uwaga 3" xfId="49167" hidden="1"/>
    <cellStyle name="Uwaga 3" xfId="49166" hidden="1"/>
    <cellStyle name="Uwaga 3" xfId="49165" hidden="1"/>
    <cellStyle name="Uwaga 3" xfId="49152" hidden="1"/>
    <cellStyle name="Uwaga 3" xfId="49151" hidden="1"/>
    <cellStyle name="Uwaga 3" xfId="49150" hidden="1"/>
    <cellStyle name="Uwaga 3" xfId="49137" hidden="1"/>
    <cellStyle name="Uwaga 3" xfId="49136" hidden="1"/>
    <cellStyle name="Uwaga 3" xfId="49135" hidden="1"/>
    <cellStyle name="Uwaga 3" xfId="49122" hidden="1"/>
    <cellStyle name="Uwaga 3" xfId="49121" hidden="1"/>
    <cellStyle name="Uwaga 3" xfId="49120" hidden="1"/>
    <cellStyle name="Uwaga 3" xfId="49108" hidden="1"/>
    <cellStyle name="Uwaga 3" xfId="49106" hidden="1"/>
    <cellStyle name="Uwaga 3" xfId="49104" hidden="1"/>
    <cellStyle name="Uwaga 3" xfId="49093" hidden="1"/>
    <cellStyle name="Uwaga 3" xfId="49091" hidden="1"/>
    <cellStyle name="Uwaga 3" xfId="49089" hidden="1"/>
    <cellStyle name="Uwaga 3" xfId="49078" hidden="1"/>
    <cellStyle name="Uwaga 3" xfId="49076" hidden="1"/>
    <cellStyle name="Uwaga 3" xfId="49074" hidden="1"/>
    <cellStyle name="Uwaga 3" xfId="49063" hidden="1"/>
    <cellStyle name="Uwaga 3" xfId="49061" hidden="1"/>
    <cellStyle name="Uwaga 3" xfId="49059" hidden="1"/>
    <cellStyle name="Uwaga 3" xfId="49048" hidden="1"/>
    <cellStyle name="Uwaga 3" xfId="49046" hidden="1"/>
    <cellStyle name="Uwaga 3" xfId="49044" hidden="1"/>
    <cellStyle name="Uwaga 3" xfId="49033" hidden="1"/>
    <cellStyle name="Uwaga 3" xfId="49031" hidden="1"/>
    <cellStyle name="Uwaga 3" xfId="49029" hidden="1"/>
    <cellStyle name="Uwaga 3" xfId="49018" hidden="1"/>
    <cellStyle name="Uwaga 3" xfId="49016" hidden="1"/>
    <cellStyle name="Uwaga 3" xfId="49014" hidden="1"/>
    <cellStyle name="Uwaga 3" xfId="49003" hidden="1"/>
    <cellStyle name="Uwaga 3" xfId="49001" hidden="1"/>
    <cellStyle name="Uwaga 3" xfId="48999" hidden="1"/>
    <cellStyle name="Uwaga 3" xfId="48988" hidden="1"/>
    <cellStyle name="Uwaga 3" xfId="48986" hidden="1"/>
    <cellStyle name="Uwaga 3" xfId="48984" hidden="1"/>
    <cellStyle name="Uwaga 3" xfId="48973" hidden="1"/>
    <cellStyle name="Uwaga 3" xfId="48971" hidden="1"/>
    <cellStyle name="Uwaga 3" xfId="48969" hidden="1"/>
    <cellStyle name="Uwaga 3" xfId="48958" hidden="1"/>
    <cellStyle name="Uwaga 3" xfId="48956" hidden="1"/>
    <cellStyle name="Uwaga 3" xfId="48954" hidden="1"/>
    <cellStyle name="Uwaga 3" xfId="48943" hidden="1"/>
    <cellStyle name="Uwaga 3" xfId="48941" hidden="1"/>
    <cellStyle name="Uwaga 3" xfId="48939" hidden="1"/>
    <cellStyle name="Uwaga 3" xfId="48928" hidden="1"/>
    <cellStyle name="Uwaga 3" xfId="48926" hidden="1"/>
    <cellStyle name="Uwaga 3" xfId="48923" hidden="1"/>
    <cellStyle name="Uwaga 3" xfId="48913" hidden="1"/>
    <cellStyle name="Uwaga 3" xfId="48910" hidden="1"/>
    <cellStyle name="Uwaga 3" xfId="48907" hidden="1"/>
    <cellStyle name="Uwaga 3" xfId="48898" hidden="1"/>
    <cellStyle name="Uwaga 3" xfId="48896" hidden="1"/>
    <cellStyle name="Uwaga 3" xfId="48893" hidden="1"/>
    <cellStyle name="Uwaga 3" xfId="48883" hidden="1"/>
    <cellStyle name="Uwaga 3" xfId="48881" hidden="1"/>
    <cellStyle name="Uwaga 3" xfId="48879" hidden="1"/>
    <cellStyle name="Uwaga 3" xfId="48868" hidden="1"/>
    <cellStyle name="Uwaga 3" xfId="48866" hidden="1"/>
    <cellStyle name="Uwaga 3" xfId="48864" hidden="1"/>
    <cellStyle name="Uwaga 3" xfId="48853" hidden="1"/>
    <cellStyle name="Uwaga 3" xfId="48851" hidden="1"/>
    <cellStyle name="Uwaga 3" xfId="48849" hidden="1"/>
    <cellStyle name="Uwaga 3" xfId="48838" hidden="1"/>
    <cellStyle name="Uwaga 3" xfId="48836" hidden="1"/>
    <cellStyle name="Uwaga 3" xfId="48834" hidden="1"/>
    <cellStyle name="Uwaga 3" xfId="48823" hidden="1"/>
    <cellStyle name="Uwaga 3" xfId="48821" hidden="1"/>
    <cellStyle name="Uwaga 3" xfId="48819" hidden="1"/>
    <cellStyle name="Uwaga 3" xfId="48808" hidden="1"/>
    <cellStyle name="Uwaga 3" xfId="48806" hidden="1"/>
    <cellStyle name="Uwaga 3" xfId="48803" hidden="1"/>
    <cellStyle name="Uwaga 3" xfId="48793" hidden="1"/>
    <cellStyle name="Uwaga 3" xfId="48790" hidden="1"/>
    <cellStyle name="Uwaga 3" xfId="48787" hidden="1"/>
    <cellStyle name="Uwaga 3" xfId="48778" hidden="1"/>
    <cellStyle name="Uwaga 3" xfId="48775" hidden="1"/>
    <cellStyle name="Uwaga 3" xfId="48772" hidden="1"/>
    <cellStyle name="Uwaga 3" xfId="48763" hidden="1"/>
    <cellStyle name="Uwaga 3" xfId="48761" hidden="1"/>
    <cellStyle name="Uwaga 3" xfId="48759" hidden="1"/>
    <cellStyle name="Uwaga 3" xfId="48748" hidden="1"/>
    <cellStyle name="Uwaga 3" xfId="48745" hidden="1"/>
    <cellStyle name="Uwaga 3" xfId="48742" hidden="1"/>
    <cellStyle name="Uwaga 3" xfId="48733" hidden="1"/>
    <cellStyle name="Uwaga 3" xfId="48730" hidden="1"/>
    <cellStyle name="Uwaga 3" xfId="48727" hidden="1"/>
    <cellStyle name="Uwaga 3" xfId="48718" hidden="1"/>
    <cellStyle name="Uwaga 3" xfId="48715" hidden="1"/>
    <cellStyle name="Uwaga 3" xfId="48712" hidden="1"/>
    <cellStyle name="Uwaga 3" xfId="48705" hidden="1"/>
    <cellStyle name="Uwaga 3" xfId="48701" hidden="1"/>
    <cellStyle name="Uwaga 3" xfId="48698" hidden="1"/>
    <cellStyle name="Uwaga 3" xfId="48690" hidden="1"/>
    <cellStyle name="Uwaga 3" xfId="48686" hidden="1"/>
    <cellStyle name="Uwaga 3" xfId="48683" hidden="1"/>
    <cellStyle name="Uwaga 3" xfId="48675" hidden="1"/>
    <cellStyle name="Uwaga 3" xfId="48671" hidden="1"/>
    <cellStyle name="Uwaga 3" xfId="48667" hidden="1"/>
    <cellStyle name="Uwaga 3" xfId="48660" hidden="1"/>
    <cellStyle name="Uwaga 3" xfId="48656" hidden="1"/>
    <cellStyle name="Uwaga 3" xfId="48653" hidden="1"/>
    <cellStyle name="Uwaga 3" xfId="48645" hidden="1"/>
    <cellStyle name="Uwaga 3" xfId="48641" hidden="1"/>
    <cellStyle name="Uwaga 3" xfId="48638" hidden="1"/>
    <cellStyle name="Uwaga 3" xfId="48629" hidden="1"/>
    <cellStyle name="Uwaga 3" xfId="48624" hidden="1"/>
    <cellStyle name="Uwaga 3" xfId="48620" hidden="1"/>
    <cellStyle name="Uwaga 3" xfId="48614" hidden="1"/>
    <cellStyle name="Uwaga 3" xfId="48609" hidden="1"/>
    <cellStyle name="Uwaga 3" xfId="48605" hidden="1"/>
    <cellStyle name="Uwaga 3" xfId="48599" hidden="1"/>
    <cellStyle name="Uwaga 3" xfId="48594" hidden="1"/>
    <cellStyle name="Uwaga 3" xfId="48590" hidden="1"/>
    <cellStyle name="Uwaga 3" xfId="48585" hidden="1"/>
    <cellStyle name="Uwaga 3" xfId="48581" hidden="1"/>
    <cellStyle name="Uwaga 3" xfId="48577" hidden="1"/>
    <cellStyle name="Uwaga 3" xfId="48570" hidden="1"/>
    <cellStyle name="Uwaga 3" xfId="48565" hidden="1"/>
    <cellStyle name="Uwaga 3" xfId="48561" hidden="1"/>
    <cellStyle name="Uwaga 3" xfId="48554" hidden="1"/>
    <cellStyle name="Uwaga 3" xfId="48549" hidden="1"/>
    <cellStyle name="Uwaga 3" xfId="48545" hidden="1"/>
    <cellStyle name="Uwaga 3" xfId="48540" hidden="1"/>
    <cellStyle name="Uwaga 3" xfId="48535" hidden="1"/>
    <cellStyle name="Uwaga 3" xfId="48531" hidden="1"/>
    <cellStyle name="Uwaga 3" xfId="48525" hidden="1"/>
    <cellStyle name="Uwaga 3" xfId="48521" hidden="1"/>
    <cellStyle name="Uwaga 3" xfId="48518" hidden="1"/>
    <cellStyle name="Uwaga 3" xfId="48511" hidden="1"/>
    <cellStyle name="Uwaga 3" xfId="48506" hidden="1"/>
    <cellStyle name="Uwaga 3" xfId="48501" hidden="1"/>
    <cellStyle name="Uwaga 3" xfId="48495" hidden="1"/>
    <cellStyle name="Uwaga 3" xfId="48490" hidden="1"/>
    <cellStyle name="Uwaga 3" xfId="48485" hidden="1"/>
    <cellStyle name="Uwaga 3" xfId="48480" hidden="1"/>
    <cellStyle name="Uwaga 3" xfId="48475" hidden="1"/>
    <cellStyle name="Uwaga 3" xfId="48470" hidden="1"/>
    <cellStyle name="Uwaga 3" xfId="48466" hidden="1"/>
    <cellStyle name="Uwaga 3" xfId="48462" hidden="1"/>
    <cellStyle name="Uwaga 3" xfId="48457" hidden="1"/>
    <cellStyle name="Uwaga 3" xfId="48450" hidden="1"/>
    <cellStyle name="Uwaga 3" xfId="48445" hidden="1"/>
    <cellStyle name="Uwaga 3" xfId="48440" hidden="1"/>
    <cellStyle name="Uwaga 3" xfId="48434" hidden="1"/>
    <cellStyle name="Uwaga 3" xfId="48429" hidden="1"/>
    <cellStyle name="Uwaga 3" xfId="48425" hidden="1"/>
    <cellStyle name="Uwaga 3" xfId="48420" hidden="1"/>
    <cellStyle name="Uwaga 3" xfId="48415" hidden="1"/>
    <cellStyle name="Uwaga 3" xfId="48410" hidden="1"/>
    <cellStyle name="Uwaga 3" xfId="48406" hidden="1"/>
    <cellStyle name="Uwaga 3" xfId="48401" hidden="1"/>
    <cellStyle name="Uwaga 3" xfId="48396" hidden="1"/>
    <cellStyle name="Uwaga 3" xfId="48391" hidden="1"/>
    <cellStyle name="Uwaga 3" xfId="48387" hidden="1"/>
    <cellStyle name="Uwaga 3" xfId="48383" hidden="1"/>
    <cellStyle name="Uwaga 3" xfId="48376" hidden="1"/>
    <cellStyle name="Uwaga 3" xfId="48372" hidden="1"/>
    <cellStyle name="Uwaga 3" xfId="48367" hidden="1"/>
    <cellStyle name="Uwaga 3" xfId="48361" hidden="1"/>
    <cellStyle name="Uwaga 3" xfId="48357" hidden="1"/>
    <cellStyle name="Uwaga 3" xfId="48352" hidden="1"/>
    <cellStyle name="Uwaga 3" xfId="48346" hidden="1"/>
    <cellStyle name="Uwaga 3" xfId="48342" hidden="1"/>
    <cellStyle name="Uwaga 3" xfId="48338" hidden="1"/>
    <cellStyle name="Uwaga 3" xfId="48331" hidden="1"/>
    <cellStyle name="Uwaga 3" xfId="48327" hidden="1"/>
    <cellStyle name="Uwaga 3" xfId="48323" hidden="1"/>
    <cellStyle name="Uwaga 3" xfId="49187" hidden="1"/>
    <cellStyle name="Uwaga 3" xfId="49185" hidden="1"/>
    <cellStyle name="Uwaga 3" xfId="49183" hidden="1"/>
    <cellStyle name="Uwaga 3" xfId="49170" hidden="1"/>
    <cellStyle name="Uwaga 3" xfId="49169" hidden="1"/>
    <cellStyle name="Uwaga 3" xfId="49168" hidden="1"/>
    <cellStyle name="Uwaga 3" xfId="49155" hidden="1"/>
    <cellStyle name="Uwaga 3" xfId="49154" hidden="1"/>
    <cellStyle name="Uwaga 3" xfId="49153" hidden="1"/>
    <cellStyle name="Uwaga 3" xfId="49141" hidden="1"/>
    <cellStyle name="Uwaga 3" xfId="49139" hidden="1"/>
    <cellStyle name="Uwaga 3" xfId="49138" hidden="1"/>
    <cellStyle name="Uwaga 3" xfId="49125" hidden="1"/>
    <cellStyle name="Uwaga 3" xfId="49124" hidden="1"/>
    <cellStyle name="Uwaga 3" xfId="49123" hidden="1"/>
    <cellStyle name="Uwaga 3" xfId="49111" hidden="1"/>
    <cellStyle name="Uwaga 3" xfId="49109" hidden="1"/>
    <cellStyle name="Uwaga 3" xfId="49107" hidden="1"/>
    <cellStyle name="Uwaga 3" xfId="49096" hidden="1"/>
    <cellStyle name="Uwaga 3" xfId="49094" hidden="1"/>
    <cellStyle name="Uwaga 3" xfId="49092" hidden="1"/>
    <cellStyle name="Uwaga 3" xfId="49081" hidden="1"/>
    <cellStyle name="Uwaga 3" xfId="49079" hidden="1"/>
    <cellStyle name="Uwaga 3" xfId="49077" hidden="1"/>
    <cellStyle name="Uwaga 3" xfId="49066" hidden="1"/>
    <cellStyle name="Uwaga 3" xfId="49064" hidden="1"/>
    <cellStyle name="Uwaga 3" xfId="49062" hidden="1"/>
    <cellStyle name="Uwaga 3" xfId="49051" hidden="1"/>
    <cellStyle name="Uwaga 3" xfId="49049" hidden="1"/>
    <cellStyle name="Uwaga 3" xfId="49047" hidden="1"/>
    <cellStyle name="Uwaga 3" xfId="49036" hidden="1"/>
    <cellStyle name="Uwaga 3" xfId="49034" hidden="1"/>
    <cellStyle name="Uwaga 3" xfId="49032" hidden="1"/>
    <cellStyle name="Uwaga 3" xfId="49021" hidden="1"/>
    <cellStyle name="Uwaga 3" xfId="49019" hidden="1"/>
    <cellStyle name="Uwaga 3" xfId="49017" hidden="1"/>
    <cellStyle name="Uwaga 3" xfId="49006" hidden="1"/>
    <cellStyle name="Uwaga 3" xfId="49004" hidden="1"/>
    <cellStyle name="Uwaga 3" xfId="49002" hidden="1"/>
    <cellStyle name="Uwaga 3" xfId="48991" hidden="1"/>
    <cellStyle name="Uwaga 3" xfId="48989" hidden="1"/>
    <cellStyle name="Uwaga 3" xfId="48987" hidden="1"/>
    <cellStyle name="Uwaga 3" xfId="48976" hidden="1"/>
    <cellStyle name="Uwaga 3" xfId="48974" hidden="1"/>
    <cellStyle name="Uwaga 3" xfId="48972" hidden="1"/>
    <cellStyle name="Uwaga 3" xfId="48961" hidden="1"/>
    <cellStyle name="Uwaga 3" xfId="48959" hidden="1"/>
    <cellStyle name="Uwaga 3" xfId="48957" hidden="1"/>
    <cellStyle name="Uwaga 3" xfId="48946" hidden="1"/>
    <cellStyle name="Uwaga 3" xfId="48944" hidden="1"/>
    <cellStyle name="Uwaga 3" xfId="48942" hidden="1"/>
    <cellStyle name="Uwaga 3" xfId="48931" hidden="1"/>
    <cellStyle name="Uwaga 3" xfId="48929" hidden="1"/>
    <cellStyle name="Uwaga 3" xfId="48927" hidden="1"/>
    <cellStyle name="Uwaga 3" xfId="48916" hidden="1"/>
    <cellStyle name="Uwaga 3" xfId="48914" hidden="1"/>
    <cellStyle name="Uwaga 3" xfId="48912" hidden="1"/>
    <cellStyle name="Uwaga 3" xfId="48901" hidden="1"/>
    <cellStyle name="Uwaga 3" xfId="48899" hidden="1"/>
    <cellStyle name="Uwaga 3" xfId="48897" hidden="1"/>
    <cellStyle name="Uwaga 3" xfId="48886" hidden="1"/>
    <cellStyle name="Uwaga 3" xfId="48884" hidden="1"/>
    <cellStyle name="Uwaga 3" xfId="48882" hidden="1"/>
    <cellStyle name="Uwaga 3" xfId="48871" hidden="1"/>
    <cellStyle name="Uwaga 3" xfId="48869" hidden="1"/>
    <cellStyle name="Uwaga 3" xfId="48867" hidden="1"/>
    <cellStyle name="Uwaga 3" xfId="48856" hidden="1"/>
    <cellStyle name="Uwaga 3" xfId="48854" hidden="1"/>
    <cellStyle name="Uwaga 3" xfId="48852" hidden="1"/>
    <cellStyle name="Uwaga 3" xfId="48841" hidden="1"/>
    <cellStyle name="Uwaga 3" xfId="48839" hidden="1"/>
    <cellStyle name="Uwaga 3" xfId="48837" hidden="1"/>
    <cellStyle name="Uwaga 3" xfId="48826" hidden="1"/>
    <cellStyle name="Uwaga 3" xfId="48824" hidden="1"/>
    <cellStyle name="Uwaga 3" xfId="48822" hidden="1"/>
    <cellStyle name="Uwaga 3" xfId="48811" hidden="1"/>
    <cellStyle name="Uwaga 3" xfId="48809" hidden="1"/>
    <cellStyle name="Uwaga 3" xfId="48807" hidden="1"/>
    <cellStyle name="Uwaga 3" xfId="48796" hidden="1"/>
    <cellStyle name="Uwaga 3" xfId="48794" hidden="1"/>
    <cellStyle name="Uwaga 3" xfId="48791" hidden="1"/>
    <cellStyle name="Uwaga 3" xfId="48781" hidden="1"/>
    <cellStyle name="Uwaga 3" xfId="48779" hidden="1"/>
    <cellStyle name="Uwaga 3" xfId="48777" hidden="1"/>
    <cellStyle name="Uwaga 3" xfId="48766" hidden="1"/>
    <cellStyle name="Uwaga 3" xfId="48764" hidden="1"/>
    <cellStyle name="Uwaga 3" xfId="48762" hidden="1"/>
    <cellStyle name="Uwaga 3" xfId="48751" hidden="1"/>
    <cellStyle name="Uwaga 3" xfId="48749" hidden="1"/>
    <cellStyle name="Uwaga 3" xfId="48746" hidden="1"/>
    <cellStyle name="Uwaga 3" xfId="48736" hidden="1"/>
    <cellStyle name="Uwaga 3" xfId="48734" hidden="1"/>
    <cellStyle name="Uwaga 3" xfId="48731" hidden="1"/>
    <cellStyle name="Uwaga 3" xfId="48721" hidden="1"/>
    <cellStyle name="Uwaga 3" xfId="48719" hidden="1"/>
    <cellStyle name="Uwaga 3" xfId="48716" hidden="1"/>
    <cellStyle name="Uwaga 3" xfId="48707" hidden="1"/>
    <cellStyle name="Uwaga 3" xfId="48704" hidden="1"/>
    <cellStyle name="Uwaga 3" xfId="48700" hidden="1"/>
    <cellStyle name="Uwaga 3" xfId="48692" hidden="1"/>
    <cellStyle name="Uwaga 3" xfId="48689" hidden="1"/>
    <cellStyle name="Uwaga 3" xfId="48685" hidden="1"/>
    <cellStyle name="Uwaga 3" xfId="48677" hidden="1"/>
    <cellStyle name="Uwaga 3" xfId="48674" hidden="1"/>
    <cellStyle name="Uwaga 3" xfId="48670" hidden="1"/>
    <cellStyle name="Uwaga 3" xfId="48662" hidden="1"/>
    <cellStyle name="Uwaga 3" xfId="48659" hidden="1"/>
    <cellStyle name="Uwaga 3" xfId="48655" hidden="1"/>
    <cellStyle name="Uwaga 3" xfId="48647" hidden="1"/>
    <cellStyle name="Uwaga 3" xfId="48644" hidden="1"/>
    <cellStyle name="Uwaga 3" xfId="48640" hidden="1"/>
    <cellStyle name="Uwaga 3" xfId="48632" hidden="1"/>
    <cellStyle name="Uwaga 3" xfId="48628" hidden="1"/>
    <cellStyle name="Uwaga 3" xfId="48623" hidden="1"/>
    <cellStyle name="Uwaga 3" xfId="48617" hidden="1"/>
    <cellStyle name="Uwaga 3" xfId="48613" hidden="1"/>
    <cellStyle name="Uwaga 3" xfId="48608" hidden="1"/>
    <cellStyle name="Uwaga 3" xfId="48602" hidden="1"/>
    <cellStyle name="Uwaga 3" xfId="48598" hidden="1"/>
    <cellStyle name="Uwaga 3" xfId="48593" hidden="1"/>
    <cellStyle name="Uwaga 3" xfId="48587" hidden="1"/>
    <cellStyle name="Uwaga 3" xfId="48584" hidden="1"/>
    <cellStyle name="Uwaga 3" xfId="48580" hidden="1"/>
    <cellStyle name="Uwaga 3" xfId="48572" hidden="1"/>
    <cellStyle name="Uwaga 3" xfId="48569" hidden="1"/>
    <cellStyle name="Uwaga 3" xfId="48564" hidden="1"/>
    <cellStyle name="Uwaga 3" xfId="48557" hidden="1"/>
    <cellStyle name="Uwaga 3" xfId="48553" hidden="1"/>
    <cellStyle name="Uwaga 3" xfId="48548" hidden="1"/>
    <cellStyle name="Uwaga 3" xfId="48542" hidden="1"/>
    <cellStyle name="Uwaga 3" xfId="48538" hidden="1"/>
    <cellStyle name="Uwaga 3" xfId="48533" hidden="1"/>
    <cellStyle name="Uwaga 3" xfId="48527" hidden="1"/>
    <cellStyle name="Uwaga 3" xfId="48524" hidden="1"/>
    <cellStyle name="Uwaga 3" xfId="48520" hidden="1"/>
    <cellStyle name="Uwaga 3" xfId="48512" hidden="1"/>
    <cellStyle name="Uwaga 3" xfId="48507" hidden="1"/>
    <cellStyle name="Uwaga 3" xfId="48502" hidden="1"/>
    <cellStyle name="Uwaga 3" xfId="48497" hidden="1"/>
    <cellStyle name="Uwaga 3" xfId="48492" hidden="1"/>
    <cellStyle name="Uwaga 3" xfId="48487" hidden="1"/>
    <cellStyle name="Uwaga 3" xfId="48482" hidden="1"/>
    <cellStyle name="Uwaga 3" xfId="48477" hidden="1"/>
    <cellStyle name="Uwaga 3" xfId="48472" hidden="1"/>
    <cellStyle name="Uwaga 3" xfId="48467" hidden="1"/>
    <cellStyle name="Uwaga 3" xfId="48463" hidden="1"/>
    <cellStyle name="Uwaga 3" xfId="48458" hidden="1"/>
    <cellStyle name="Uwaga 3" xfId="48451" hidden="1"/>
    <cellStyle name="Uwaga 3" xfId="48446" hidden="1"/>
    <cellStyle name="Uwaga 3" xfId="48441" hidden="1"/>
    <cellStyle name="Uwaga 3" xfId="48436" hidden="1"/>
    <cellStyle name="Uwaga 3" xfId="48431" hidden="1"/>
    <cellStyle name="Uwaga 3" xfId="48426" hidden="1"/>
    <cellStyle name="Uwaga 3" xfId="48421" hidden="1"/>
    <cellStyle name="Uwaga 3" xfId="48416" hidden="1"/>
    <cellStyle name="Uwaga 3" xfId="48411" hidden="1"/>
    <cellStyle name="Uwaga 3" xfId="48407" hidden="1"/>
    <cellStyle name="Uwaga 3" xfId="48402" hidden="1"/>
    <cellStyle name="Uwaga 3" xfId="48397" hidden="1"/>
    <cellStyle name="Uwaga 3" xfId="48392" hidden="1"/>
    <cellStyle name="Uwaga 3" xfId="48388" hidden="1"/>
    <cellStyle name="Uwaga 3" xfId="48384" hidden="1"/>
    <cellStyle name="Uwaga 3" xfId="48377" hidden="1"/>
    <cellStyle name="Uwaga 3" xfId="48373" hidden="1"/>
    <cellStyle name="Uwaga 3" xfId="48368" hidden="1"/>
    <cellStyle name="Uwaga 3" xfId="48362" hidden="1"/>
    <cellStyle name="Uwaga 3" xfId="48358" hidden="1"/>
    <cellStyle name="Uwaga 3" xfId="48353" hidden="1"/>
    <cellStyle name="Uwaga 3" xfId="48347" hidden="1"/>
    <cellStyle name="Uwaga 3" xfId="48343" hidden="1"/>
    <cellStyle name="Uwaga 3" xfId="48339" hidden="1"/>
    <cellStyle name="Uwaga 3" xfId="48332" hidden="1"/>
    <cellStyle name="Uwaga 3" xfId="48328" hidden="1"/>
    <cellStyle name="Uwaga 3" xfId="48324" hidden="1"/>
    <cellStyle name="Uwaga 3" xfId="49191" hidden="1"/>
    <cellStyle name="Uwaga 3" xfId="49190" hidden="1"/>
    <cellStyle name="Uwaga 3" xfId="49188" hidden="1"/>
    <cellStyle name="Uwaga 3" xfId="49175" hidden="1"/>
    <cellStyle name="Uwaga 3" xfId="49173" hidden="1"/>
    <cellStyle name="Uwaga 3" xfId="49171" hidden="1"/>
    <cellStyle name="Uwaga 3" xfId="49161" hidden="1"/>
    <cellStyle name="Uwaga 3" xfId="49159" hidden="1"/>
    <cellStyle name="Uwaga 3" xfId="49157" hidden="1"/>
    <cellStyle name="Uwaga 3" xfId="49146" hidden="1"/>
    <cellStyle name="Uwaga 3" xfId="49144" hidden="1"/>
    <cellStyle name="Uwaga 3" xfId="49142" hidden="1"/>
    <cellStyle name="Uwaga 3" xfId="49129" hidden="1"/>
    <cellStyle name="Uwaga 3" xfId="49127" hidden="1"/>
    <cellStyle name="Uwaga 3" xfId="49126" hidden="1"/>
    <cellStyle name="Uwaga 3" xfId="49113" hidden="1"/>
    <cellStyle name="Uwaga 3" xfId="49112" hidden="1"/>
    <cellStyle name="Uwaga 3" xfId="49110" hidden="1"/>
    <cellStyle name="Uwaga 3" xfId="49098" hidden="1"/>
    <cellStyle name="Uwaga 3" xfId="49097" hidden="1"/>
    <cellStyle name="Uwaga 3" xfId="49095" hidden="1"/>
    <cellStyle name="Uwaga 3" xfId="49083" hidden="1"/>
    <cellStyle name="Uwaga 3" xfId="49082" hidden="1"/>
    <cellStyle name="Uwaga 3" xfId="49080" hidden="1"/>
    <cellStyle name="Uwaga 3" xfId="49068" hidden="1"/>
    <cellStyle name="Uwaga 3" xfId="49067" hidden="1"/>
    <cellStyle name="Uwaga 3" xfId="49065" hidden="1"/>
    <cellStyle name="Uwaga 3" xfId="49053" hidden="1"/>
    <cellStyle name="Uwaga 3" xfId="49052" hidden="1"/>
    <cellStyle name="Uwaga 3" xfId="49050" hidden="1"/>
    <cellStyle name="Uwaga 3" xfId="49038" hidden="1"/>
    <cellStyle name="Uwaga 3" xfId="49037" hidden="1"/>
    <cellStyle name="Uwaga 3" xfId="49035" hidden="1"/>
    <cellStyle name="Uwaga 3" xfId="49023" hidden="1"/>
    <cellStyle name="Uwaga 3" xfId="49022" hidden="1"/>
    <cellStyle name="Uwaga 3" xfId="49020" hidden="1"/>
    <cellStyle name="Uwaga 3" xfId="49008" hidden="1"/>
    <cellStyle name="Uwaga 3" xfId="49007" hidden="1"/>
    <cellStyle name="Uwaga 3" xfId="49005" hidden="1"/>
    <cellStyle name="Uwaga 3" xfId="48993" hidden="1"/>
    <cellStyle name="Uwaga 3" xfId="48992" hidden="1"/>
    <cellStyle name="Uwaga 3" xfId="48990" hidden="1"/>
    <cellStyle name="Uwaga 3" xfId="48978" hidden="1"/>
    <cellStyle name="Uwaga 3" xfId="48977" hidden="1"/>
    <cellStyle name="Uwaga 3" xfId="48975" hidden="1"/>
    <cellStyle name="Uwaga 3" xfId="48963" hidden="1"/>
    <cellStyle name="Uwaga 3" xfId="48962" hidden="1"/>
    <cellStyle name="Uwaga 3" xfId="48960" hidden="1"/>
    <cellStyle name="Uwaga 3" xfId="48948" hidden="1"/>
    <cellStyle name="Uwaga 3" xfId="48947" hidden="1"/>
    <cellStyle name="Uwaga 3" xfId="48945" hidden="1"/>
    <cellStyle name="Uwaga 3" xfId="48933" hidden="1"/>
    <cellStyle name="Uwaga 3" xfId="48932" hidden="1"/>
    <cellStyle name="Uwaga 3" xfId="48930" hidden="1"/>
    <cellStyle name="Uwaga 3" xfId="48918" hidden="1"/>
    <cellStyle name="Uwaga 3" xfId="48917" hidden="1"/>
    <cellStyle name="Uwaga 3" xfId="48915" hidden="1"/>
    <cellStyle name="Uwaga 3" xfId="48903" hidden="1"/>
    <cellStyle name="Uwaga 3" xfId="48902" hidden="1"/>
    <cellStyle name="Uwaga 3" xfId="48900" hidden="1"/>
    <cellStyle name="Uwaga 3" xfId="48888" hidden="1"/>
    <cellStyle name="Uwaga 3" xfId="48887" hidden="1"/>
    <cellStyle name="Uwaga 3" xfId="48885" hidden="1"/>
    <cellStyle name="Uwaga 3" xfId="48873" hidden="1"/>
    <cellStyle name="Uwaga 3" xfId="48872" hidden="1"/>
    <cellStyle name="Uwaga 3" xfId="48870" hidden="1"/>
    <cellStyle name="Uwaga 3" xfId="48858" hidden="1"/>
    <cellStyle name="Uwaga 3" xfId="48857" hidden="1"/>
    <cellStyle name="Uwaga 3" xfId="48855" hidden="1"/>
    <cellStyle name="Uwaga 3" xfId="48843" hidden="1"/>
    <cellStyle name="Uwaga 3" xfId="48842" hidden="1"/>
    <cellStyle name="Uwaga 3" xfId="48840" hidden="1"/>
    <cellStyle name="Uwaga 3" xfId="48828" hidden="1"/>
    <cellStyle name="Uwaga 3" xfId="48827" hidden="1"/>
    <cellStyle name="Uwaga 3" xfId="48825" hidden="1"/>
    <cellStyle name="Uwaga 3" xfId="48813" hidden="1"/>
    <cellStyle name="Uwaga 3" xfId="48812" hidden="1"/>
    <cellStyle name="Uwaga 3" xfId="48810" hidden="1"/>
    <cellStyle name="Uwaga 3" xfId="48798" hidden="1"/>
    <cellStyle name="Uwaga 3" xfId="48797" hidden="1"/>
    <cellStyle name="Uwaga 3" xfId="48795" hidden="1"/>
    <cellStyle name="Uwaga 3" xfId="48783" hidden="1"/>
    <cellStyle name="Uwaga 3" xfId="48782" hidden="1"/>
    <cellStyle name="Uwaga 3" xfId="48780" hidden="1"/>
    <cellStyle name="Uwaga 3" xfId="48768" hidden="1"/>
    <cellStyle name="Uwaga 3" xfId="48767" hidden="1"/>
    <cellStyle name="Uwaga 3" xfId="48765" hidden="1"/>
    <cellStyle name="Uwaga 3" xfId="48753" hidden="1"/>
    <cellStyle name="Uwaga 3" xfId="48752" hidden="1"/>
    <cellStyle name="Uwaga 3" xfId="48750" hidden="1"/>
    <cellStyle name="Uwaga 3" xfId="48738" hidden="1"/>
    <cellStyle name="Uwaga 3" xfId="48737" hidden="1"/>
    <cellStyle name="Uwaga 3" xfId="48735" hidden="1"/>
    <cellStyle name="Uwaga 3" xfId="48723" hidden="1"/>
    <cellStyle name="Uwaga 3" xfId="48722" hidden="1"/>
    <cellStyle name="Uwaga 3" xfId="48720" hidden="1"/>
    <cellStyle name="Uwaga 3" xfId="48708" hidden="1"/>
    <cellStyle name="Uwaga 3" xfId="48706" hidden="1"/>
    <cellStyle name="Uwaga 3" xfId="48703" hidden="1"/>
    <cellStyle name="Uwaga 3" xfId="48693" hidden="1"/>
    <cellStyle name="Uwaga 3" xfId="48691" hidden="1"/>
    <cellStyle name="Uwaga 3" xfId="48688" hidden="1"/>
    <cellStyle name="Uwaga 3" xfId="48678" hidden="1"/>
    <cellStyle name="Uwaga 3" xfId="48676" hidden="1"/>
    <cellStyle name="Uwaga 3" xfId="48673" hidden="1"/>
    <cellStyle name="Uwaga 3" xfId="48663" hidden="1"/>
    <cellStyle name="Uwaga 3" xfId="48661" hidden="1"/>
    <cellStyle name="Uwaga 3" xfId="48658" hidden="1"/>
    <cellStyle name="Uwaga 3" xfId="48648" hidden="1"/>
    <cellStyle name="Uwaga 3" xfId="48646" hidden="1"/>
    <cellStyle name="Uwaga 3" xfId="48643" hidden="1"/>
    <cellStyle name="Uwaga 3" xfId="48633" hidden="1"/>
    <cellStyle name="Uwaga 3" xfId="48631" hidden="1"/>
    <cellStyle name="Uwaga 3" xfId="48627" hidden="1"/>
    <cellStyle name="Uwaga 3" xfId="48618" hidden="1"/>
    <cellStyle name="Uwaga 3" xfId="48615" hidden="1"/>
    <cellStyle name="Uwaga 3" xfId="48611" hidden="1"/>
    <cellStyle name="Uwaga 3" xfId="48603" hidden="1"/>
    <cellStyle name="Uwaga 3" xfId="48601" hidden="1"/>
    <cellStyle name="Uwaga 3" xfId="48597" hidden="1"/>
    <cellStyle name="Uwaga 3" xfId="48588" hidden="1"/>
    <cellStyle name="Uwaga 3" xfId="48586" hidden="1"/>
    <cellStyle name="Uwaga 3" xfId="48583" hidden="1"/>
    <cellStyle name="Uwaga 3" xfId="48573" hidden="1"/>
    <cellStyle name="Uwaga 3" xfId="48571" hidden="1"/>
    <cellStyle name="Uwaga 3" xfId="48566" hidden="1"/>
    <cellStyle name="Uwaga 3" xfId="48558" hidden="1"/>
    <cellStyle name="Uwaga 3" xfId="48556" hidden="1"/>
    <cellStyle name="Uwaga 3" xfId="48551" hidden="1"/>
    <cellStyle name="Uwaga 3" xfId="48543" hidden="1"/>
    <cellStyle name="Uwaga 3" xfId="48541" hidden="1"/>
    <cellStyle name="Uwaga 3" xfId="48536" hidden="1"/>
    <cellStyle name="Uwaga 3" xfId="48528" hidden="1"/>
    <cellStyle name="Uwaga 3" xfId="48526" hidden="1"/>
    <cellStyle name="Uwaga 3" xfId="48522" hidden="1"/>
    <cellStyle name="Uwaga 3" xfId="48513" hidden="1"/>
    <cellStyle name="Uwaga 3" xfId="48510" hidden="1"/>
    <cellStyle name="Uwaga 3" xfId="48505" hidden="1"/>
    <cellStyle name="Uwaga 3" xfId="48498" hidden="1"/>
    <cellStyle name="Uwaga 3" xfId="48494" hidden="1"/>
    <cellStyle name="Uwaga 3" xfId="48489" hidden="1"/>
    <cellStyle name="Uwaga 3" xfId="48483" hidden="1"/>
    <cellStyle name="Uwaga 3" xfId="48479" hidden="1"/>
    <cellStyle name="Uwaga 3" xfId="48474" hidden="1"/>
    <cellStyle name="Uwaga 3" xfId="48468" hidden="1"/>
    <cellStyle name="Uwaga 3" xfId="48465" hidden="1"/>
    <cellStyle name="Uwaga 3" xfId="48461" hidden="1"/>
    <cellStyle name="Uwaga 3" xfId="48452" hidden="1"/>
    <cellStyle name="Uwaga 3" xfId="48447" hidden="1"/>
    <cellStyle name="Uwaga 3" xfId="48442" hidden="1"/>
    <cellStyle name="Uwaga 3" xfId="48437" hidden="1"/>
    <cellStyle name="Uwaga 3" xfId="48432" hidden="1"/>
    <cellStyle name="Uwaga 3" xfId="48427" hidden="1"/>
    <cellStyle name="Uwaga 3" xfId="48422" hidden="1"/>
    <cellStyle name="Uwaga 3" xfId="48417" hidden="1"/>
    <cellStyle name="Uwaga 3" xfId="48412" hidden="1"/>
    <cellStyle name="Uwaga 3" xfId="48408" hidden="1"/>
    <cellStyle name="Uwaga 3" xfId="48403" hidden="1"/>
    <cellStyle name="Uwaga 3" xfId="48398" hidden="1"/>
    <cellStyle name="Uwaga 3" xfId="48393" hidden="1"/>
    <cellStyle name="Uwaga 3" xfId="48389" hidden="1"/>
    <cellStyle name="Uwaga 3" xfId="48385" hidden="1"/>
    <cellStyle name="Uwaga 3" xfId="48378" hidden="1"/>
    <cellStyle name="Uwaga 3" xfId="48374" hidden="1"/>
    <cellStyle name="Uwaga 3" xfId="48369" hidden="1"/>
    <cellStyle name="Uwaga 3" xfId="48363" hidden="1"/>
    <cellStyle name="Uwaga 3" xfId="48359" hidden="1"/>
    <cellStyle name="Uwaga 3" xfId="48354" hidden="1"/>
    <cellStyle name="Uwaga 3" xfId="48348" hidden="1"/>
    <cellStyle name="Uwaga 3" xfId="48344" hidden="1"/>
    <cellStyle name="Uwaga 3" xfId="48340" hidden="1"/>
    <cellStyle name="Uwaga 3" xfId="48333" hidden="1"/>
    <cellStyle name="Uwaga 3" xfId="48329" hidden="1"/>
    <cellStyle name="Uwaga 3" xfId="48325" hidden="1"/>
    <cellStyle name="Uwaga 3" xfId="48285" hidden="1"/>
    <cellStyle name="Uwaga 3" xfId="48284" hidden="1"/>
    <cellStyle name="Uwaga 3" xfId="48283" hidden="1"/>
    <cellStyle name="Uwaga 3" xfId="48276" hidden="1"/>
    <cellStyle name="Uwaga 3" xfId="48275" hidden="1"/>
    <cellStyle name="Uwaga 3" xfId="48274" hidden="1"/>
    <cellStyle name="Uwaga 3" xfId="48267" hidden="1"/>
    <cellStyle name="Uwaga 3" xfId="48266" hidden="1"/>
    <cellStyle name="Uwaga 3" xfId="48265" hidden="1"/>
    <cellStyle name="Uwaga 3" xfId="48258" hidden="1"/>
    <cellStyle name="Uwaga 3" xfId="48257" hidden="1"/>
    <cellStyle name="Uwaga 3" xfId="48256" hidden="1"/>
    <cellStyle name="Uwaga 3" xfId="48249" hidden="1"/>
    <cellStyle name="Uwaga 3" xfId="48248" hidden="1"/>
    <cellStyle name="Uwaga 3" xfId="48246" hidden="1"/>
    <cellStyle name="Uwaga 3" xfId="48241" hidden="1"/>
    <cellStyle name="Uwaga 3" xfId="48238" hidden="1"/>
    <cellStyle name="Uwaga 3" xfId="48236" hidden="1"/>
    <cellStyle name="Uwaga 3" xfId="48232" hidden="1"/>
    <cellStyle name="Uwaga 3" xfId="48229" hidden="1"/>
    <cellStyle name="Uwaga 3" xfId="48227" hidden="1"/>
    <cellStyle name="Uwaga 3" xfId="48223" hidden="1"/>
    <cellStyle name="Uwaga 3" xfId="48220" hidden="1"/>
    <cellStyle name="Uwaga 3" xfId="48218" hidden="1"/>
    <cellStyle name="Uwaga 3" xfId="48214" hidden="1"/>
    <cellStyle name="Uwaga 3" xfId="48212" hidden="1"/>
    <cellStyle name="Uwaga 3" xfId="48211" hidden="1"/>
    <cellStyle name="Uwaga 3" xfId="48205" hidden="1"/>
    <cellStyle name="Uwaga 3" xfId="48203" hidden="1"/>
    <cellStyle name="Uwaga 3" xfId="48200" hidden="1"/>
    <cellStyle name="Uwaga 3" xfId="48196" hidden="1"/>
    <cellStyle name="Uwaga 3" xfId="48193" hidden="1"/>
    <cellStyle name="Uwaga 3" xfId="48191" hidden="1"/>
    <cellStyle name="Uwaga 3" xfId="48187" hidden="1"/>
    <cellStyle name="Uwaga 3" xfId="48184" hidden="1"/>
    <cellStyle name="Uwaga 3" xfId="48182" hidden="1"/>
    <cellStyle name="Uwaga 3" xfId="48178" hidden="1"/>
    <cellStyle name="Uwaga 3" xfId="48176" hidden="1"/>
    <cellStyle name="Uwaga 3" xfId="48175" hidden="1"/>
    <cellStyle name="Uwaga 3" xfId="48169" hidden="1"/>
    <cellStyle name="Uwaga 3" xfId="48166" hidden="1"/>
    <cellStyle name="Uwaga 3" xfId="48164" hidden="1"/>
    <cellStyle name="Uwaga 3" xfId="48160" hidden="1"/>
    <cellStyle name="Uwaga 3" xfId="48157" hidden="1"/>
    <cellStyle name="Uwaga 3" xfId="48155" hidden="1"/>
    <cellStyle name="Uwaga 3" xfId="48151" hidden="1"/>
    <cellStyle name="Uwaga 3" xfId="48148" hidden="1"/>
    <cellStyle name="Uwaga 3" xfId="48146" hidden="1"/>
    <cellStyle name="Uwaga 3" xfId="48142" hidden="1"/>
    <cellStyle name="Uwaga 3" xfId="48140" hidden="1"/>
    <cellStyle name="Uwaga 3" xfId="48139" hidden="1"/>
    <cellStyle name="Uwaga 3" xfId="48132" hidden="1"/>
    <cellStyle name="Uwaga 3" xfId="48129" hidden="1"/>
    <cellStyle name="Uwaga 3" xfId="48127" hidden="1"/>
    <cellStyle name="Uwaga 3" xfId="48123" hidden="1"/>
    <cellStyle name="Uwaga 3" xfId="48120" hidden="1"/>
    <cellStyle name="Uwaga 3" xfId="48118" hidden="1"/>
    <cellStyle name="Uwaga 3" xfId="48114" hidden="1"/>
    <cellStyle name="Uwaga 3" xfId="48111" hidden="1"/>
    <cellStyle name="Uwaga 3" xfId="48109" hidden="1"/>
    <cellStyle name="Uwaga 3" xfId="48106" hidden="1"/>
    <cellStyle name="Uwaga 3" xfId="48104" hidden="1"/>
    <cellStyle name="Uwaga 3" xfId="48103" hidden="1"/>
    <cellStyle name="Uwaga 3" xfId="48097" hidden="1"/>
    <cellStyle name="Uwaga 3" xfId="48095" hidden="1"/>
    <cellStyle name="Uwaga 3" xfId="48093" hidden="1"/>
    <cellStyle name="Uwaga 3" xfId="48088" hidden="1"/>
    <cellStyle name="Uwaga 3" xfId="48086" hidden="1"/>
    <cellStyle name="Uwaga 3" xfId="48084" hidden="1"/>
    <cellStyle name="Uwaga 3" xfId="48079" hidden="1"/>
    <cellStyle name="Uwaga 3" xfId="48077" hidden="1"/>
    <cellStyle name="Uwaga 3" xfId="48075" hidden="1"/>
    <cellStyle name="Uwaga 3" xfId="48070" hidden="1"/>
    <cellStyle name="Uwaga 3" xfId="48068" hidden="1"/>
    <cellStyle name="Uwaga 3" xfId="48067" hidden="1"/>
    <cellStyle name="Uwaga 3" xfId="48060" hidden="1"/>
    <cellStyle name="Uwaga 3" xfId="48057" hidden="1"/>
    <cellStyle name="Uwaga 3" xfId="48055" hidden="1"/>
    <cellStyle name="Uwaga 3" xfId="48051" hidden="1"/>
    <cellStyle name="Uwaga 3" xfId="48048" hidden="1"/>
    <cellStyle name="Uwaga 3" xfId="48046" hidden="1"/>
    <cellStyle name="Uwaga 3" xfId="48042" hidden="1"/>
    <cellStyle name="Uwaga 3" xfId="48039" hidden="1"/>
    <cellStyle name="Uwaga 3" xfId="48037" hidden="1"/>
    <cellStyle name="Uwaga 3" xfId="48034" hidden="1"/>
    <cellStyle name="Uwaga 3" xfId="48032" hidden="1"/>
    <cellStyle name="Uwaga 3" xfId="48030" hidden="1"/>
    <cellStyle name="Uwaga 3" xfId="48024" hidden="1"/>
    <cellStyle name="Uwaga 3" xfId="48021" hidden="1"/>
    <cellStyle name="Uwaga 3" xfId="48019" hidden="1"/>
    <cellStyle name="Uwaga 3" xfId="48015" hidden="1"/>
    <cellStyle name="Uwaga 3" xfId="48012" hidden="1"/>
    <cellStyle name="Uwaga 3" xfId="48010" hidden="1"/>
    <cellStyle name="Uwaga 3" xfId="48006" hidden="1"/>
    <cellStyle name="Uwaga 3" xfId="48003" hidden="1"/>
    <cellStyle name="Uwaga 3" xfId="48001" hidden="1"/>
    <cellStyle name="Uwaga 3" xfId="47999" hidden="1"/>
    <cellStyle name="Uwaga 3" xfId="47997" hidden="1"/>
    <cellStyle name="Uwaga 3" xfId="47995" hidden="1"/>
    <cellStyle name="Uwaga 3" xfId="47990" hidden="1"/>
    <cellStyle name="Uwaga 3" xfId="47988" hidden="1"/>
    <cellStyle name="Uwaga 3" xfId="47985" hidden="1"/>
    <cellStyle name="Uwaga 3" xfId="47981" hidden="1"/>
    <cellStyle name="Uwaga 3" xfId="47978" hidden="1"/>
    <cellStyle name="Uwaga 3" xfId="47975" hidden="1"/>
    <cellStyle name="Uwaga 3" xfId="47972" hidden="1"/>
    <cellStyle name="Uwaga 3" xfId="47970" hidden="1"/>
    <cellStyle name="Uwaga 3" xfId="47967" hidden="1"/>
    <cellStyle name="Uwaga 3" xfId="47963" hidden="1"/>
    <cellStyle name="Uwaga 3" xfId="47961" hidden="1"/>
    <cellStyle name="Uwaga 3" xfId="47958" hidden="1"/>
    <cellStyle name="Uwaga 3" xfId="47953" hidden="1"/>
    <cellStyle name="Uwaga 3" xfId="47950" hidden="1"/>
    <cellStyle name="Uwaga 3" xfId="47947" hidden="1"/>
    <cellStyle name="Uwaga 3" xfId="47943" hidden="1"/>
    <cellStyle name="Uwaga 3" xfId="47940" hidden="1"/>
    <cellStyle name="Uwaga 3" xfId="47938" hidden="1"/>
    <cellStyle name="Uwaga 3" xfId="47935" hidden="1"/>
    <cellStyle name="Uwaga 3" xfId="47932" hidden="1"/>
    <cellStyle name="Uwaga 3" xfId="47929" hidden="1"/>
    <cellStyle name="Uwaga 3" xfId="47927" hidden="1"/>
    <cellStyle name="Uwaga 3" xfId="47925" hidden="1"/>
    <cellStyle name="Uwaga 3" xfId="47922" hidden="1"/>
    <cellStyle name="Uwaga 3" xfId="47917" hidden="1"/>
    <cellStyle name="Uwaga 3" xfId="47914" hidden="1"/>
    <cellStyle name="Uwaga 3" xfId="47911" hidden="1"/>
    <cellStyle name="Uwaga 3" xfId="47908" hidden="1"/>
    <cellStyle name="Uwaga 3" xfId="47905" hidden="1"/>
    <cellStyle name="Uwaga 3" xfId="47902" hidden="1"/>
    <cellStyle name="Uwaga 3" xfId="47899" hidden="1"/>
    <cellStyle name="Uwaga 3" xfId="47896" hidden="1"/>
    <cellStyle name="Uwaga 3" xfId="47893" hidden="1"/>
    <cellStyle name="Uwaga 3" xfId="47891" hidden="1"/>
    <cellStyle name="Uwaga 3" xfId="47889" hidden="1"/>
    <cellStyle name="Uwaga 3" xfId="47886" hidden="1"/>
    <cellStyle name="Uwaga 3" xfId="47881" hidden="1"/>
    <cellStyle name="Uwaga 3" xfId="47878" hidden="1"/>
    <cellStyle name="Uwaga 3" xfId="47875" hidden="1"/>
    <cellStyle name="Uwaga 3" xfId="47872" hidden="1"/>
    <cellStyle name="Uwaga 3" xfId="47869" hidden="1"/>
    <cellStyle name="Uwaga 3" xfId="47866" hidden="1"/>
    <cellStyle name="Uwaga 3" xfId="47863" hidden="1"/>
    <cellStyle name="Uwaga 3" xfId="47860" hidden="1"/>
    <cellStyle name="Uwaga 3" xfId="47857" hidden="1"/>
    <cellStyle name="Uwaga 3" xfId="47855" hidden="1"/>
    <cellStyle name="Uwaga 3" xfId="47853" hidden="1"/>
    <cellStyle name="Uwaga 3" xfId="47850" hidden="1"/>
    <cellStyle name="Uwaga 3" xfId="47844" hidden="1"/>
    <cellStyle name="Uwaga 3" xfId="47841" hidden="1"/>
    <cellStyle name="Uwaga 3" xfId="47839" hidden="1"/>
    <cellStyle name="Uwaga 3" xfId="47835" hidden="1"/>
    <cellStyle name="Uwaga 3" xfId="47832" hidden="1"/>
    <cellStyle name="Uwaga 3" xfId="47830" hidden="1"/>
    <cellStyle name="Uwaga 3" xfId="47826" hidden="1"/>
    <cellStyle name="Uwaga 3" xfId="47823" hidden="1"/>
    <cellStyle name="Uwaga 3" xfId="47821" hidden="1"/>
    <cellStyle name="Uwaga 3" xfId="47819" hidden="1"/>
    <cellStyle name="Uwaga 3" xfId="47816" hidden="1"/>
    <cellStyle name="Uwaga 3" xfId="47813" hidden="1"/>
    <cellStyle name="Uwaga 3" xfId="47810" hidden="1"/>
    <cellStyle name="Uwaga 3" xfId="47808" hidden="1"/>
    <cellStyle name="Uwaga 3" xfId="47806" hidden="1"/>
    <cellStyle name="Uwaga 3" xfId="47801" hidden="1"/>
    <cellStyle name="Uwaga 3" xfId="47799" hidden="1"/>
    <cellStyle name="Uwaga 3" xfId="47796" hidden="1"/>
    <cellStyle name="Uwaga 3" xfId="47792" hidden="1"/>
    <cellStyle name="Uwaga 3" xfId="47790" hidden="1"/>
    <cellStyle name="Uwaga 3" xfId="47787" hidden="1"/>
    <cellStyle name="Uwaga 3" xfId="47783" hidden="1"/>
    <cellStyle name="Uwaga 3" xfId="47781" hidden="1"/>
    <cellStyle name="Uwaga 3" xfId="47778" hidden="1"/>
    <cellStyle name="Uwaga 3" xfId="47774" hidden="1"/>
    <cellStyle name="Uwaga 3" xfId="47772" hidden="1"/>
    <cellStyle name="Uwaga 3" xfId="47770" hidden="1"/>
    <cellStyle name="Uwaga 3" xfId="49292" hidden="1"/>
    <cellStyle name="Uwaga 3" xfId="49293" hidden="1"/>
    <cellStyle name="Uwaga 3" xfId="49295" hidden="1"/>
    <cellStyle name="Uwaga 3" xfId="49307" hidden="1"/>
    <cellStyle name="Uwaga 3" xfId="49308" hidden="1"/>
    <cellStyle name="Uwaga 3" xfId="49313" hidden="1"/>
    <cellStyle name="Uwaga 3" xfId="49322" hidden="1"/>
    <cellStyle name="Uwaga 3" xfId="49323" hidden="1"/>
    <cellStyle name="Uwaga 3" xfId="49328" hidden="1"/>
    <cellStyle name="Uwaga 3" xfId="49337" hidden="1"/>
    <cellStyle name="Uwaga 3" xfId="49338" hidden="1"/>
    <cellStyle name="Uwaga 3" xfId="49339" hidden="1"/>
    <cellStyle name="Uwaga 3" xfId="49352" hidden="1"/>
    <cellStyle name="Uwaga 3" xfId="49357" hidden="1"/>
    <cellStyle name="Uwaga 3" xfId="49362" hidden="1"/>
    <cellStyle name="Uwaga 3" xfId="49372" hidden="1"/>
    <cellStyle name="Uwaga 3" xfId="49377" hidden="1"/>
    <cellStyle name="Uwaga 3" xfId="49381" hidden="1"/>
    <cellStyle name="Uwaga 3" xfId="49388" hidden="1"/>
    <cellStyle name="Uwaga 3" xfId="49393" hidden="1"/>
    <cellStyle name="Uwaga 3" xfId="49396" hidden="1"/>
    <cellStyle name="Uwaga 3" xfId="49402" hidden="1"/>
    <cellStyle name="Uwaga 3" xfId="49407" hidden="1"/>
    <cellStyle name="Uwaga 3" xfId="49411" hidden="1"/>
    <cellStyle name="Uwaga 3" xfId="49412" hidden="1"/>
    <cellStyle name="Uwaga 3" xfId="49413" hidden="1"/>
    <cellStyle name="Uwaga 3" xfId="49417" hidden="1"/>
    <cellStyle name="Uwaga 3" xfId="49429" hidden="1"/>
    <cellStyle name="Uwaga 3" xfId="49434" hidden="1"/>
    <cellStyle name="Uwaga 3" xfId="49439" hidden="1"/>
    <cellStyle name="Uwaga 3" xfId="49444" hidden="1"/>
    <cellStyle name="Uwaga 3" xfId="49449" hidden="1"/>
    <cellStyle name="Uwaga 3" xfId="49454" hidden="1"/>
    <cellStyle name="Uwaga 3" xfId="49458" hidden="1"/>
    <cellStyle name="Uwaga 3" xfId="49462" hidden="1"/>
    <cellStyle name="Uwaga 3" xfId="49467" hidden="1"/>
    <cellStyle name="Uwaga 3" xfId="49472" hidden="1"/>
    <cellStyle name="Uwaga 3" xfId="49473" hidden="1"/>
    <cellStyle name="Uwaga 3" xfId="49475" hidden="1"/>
    <cellStyle name="Uwaga 3" xfId="49488" hidden="1"/>
    <cellStyle name="Uwaga 3" xfId="49492" hidden="1"/>
    <cellStyle name="Uwaga 3" xfId="49497" hidden="1"/>
    <cellStyle name="Uwaga 3" xfId="49504" hidden="1"/>
    <cellStyle name="Uwaga 3" xfId="49508" hidden="1"/>
    <cellStyle name="Uwaga 3" xfId="49513" hidden="1"/>
    <cellStyle name="Uwaga 3" xfId="49518" hidden="1"/>
    <cellStyle name="Uwaga 3" xfId="49521" hidden="1"/>
    <cellStyle name="Uwaga 3" xfId="49526" hidden="1"/>
    <cellStyle name="Uwaga 3" xfId="49532" hidden="1"/>
    <cellStyle name="Uwaga 3" xfId="49533" hidden="1"/>
    <cellStyle name="Uwaga 3" xfId="49536" hidden="1"/>
    <cellStyle name="Uwaga 3" xfId="49549" hidden="1"/>
    <cellStyle name="Uwaga 3" xfId="49553" hidden="1"/>
    <cellStyle name="Uwaga 3" xfId="49558" hidden="1"/>
    <cellStyle name="Uwaga 3" xfId="49565" hidden="1"/>
    <cellStyle name="Uwaga 3" xfId="49570" hidden="1"/>
    <cellStyle name="Uwaga 3" xfId="49574" hidden="1"/>
    <cellStyle name="Uwaga 3" xfId="49579" hidden="1"/>
    <cellStyle name="Uwaga 3" xfId="49583" hidden="1"/>
    <cellStyle name="Uwaga 3" xfId="49588" hidden="1"/>
    <cellStyle name="Uwaga 3" xfId="49592" hidden="1"/>
    <cellStyle name="Uwaga 3" xfId="49593" hidden="1"/>
    <cellStyle name="Uwaga 3" xfId="49595" hidden="1"/>
    <cellStyle name="Uwaga 3" xfId="49607" hidden="1"/>
    <cellStyle name="Uwaga 3" xfId="49608" hidden="1"/>
    <cellStyle name="Uwaga 3" xfId="49610" hidden="1"/>
    <cellStyle name="Uwaga 3" xfId="49622" hidden="1"/>
    <cellStyle name="Uwaga 3" xfId="49624" hidden="1"/>
    <cellStyle name="Uwaga 3" xfId="49627" hidden="1"/>
    <cellStyle name="Uwaga 3" xfId="49637" hidden="1"/>
    <cellStyle name="Uwaga 3" xfId="49638" hidden="1"/>
    <cellStyle name="Uwaga 3" xfId="49640" hidden="1"/>
    <cellStyle name="Uwaga 3" xfId="49652" hidden="1"/>
    <cellStyle name="Uwaga 3" xfId="49653" hidden="1"/>
    <cellStyle name="Uwaga 3" xfId="49654" hidden="1"/>
    <cellStyle name="Uwaga 3" xfId="49668" hidden="1"/>
    <cellStyle name="Uwaga 3" xfId="49671" hidden="1"/>
    <cellStyle name="Uwaga 3" xfId="49675" hidden="1"/>
    <cellStyle name="Uwaga 3" xfId="49683" hidden="1"/>
    <cellStyle name="Uwaga 3" xfId="49686" hidden="1"/>
    <cellStyle name="Uwaga 3" xfId="49690" hidden="1"/>
    <cellStyle name="Uwaga 3" xfId="49698" hidden="1"/>
    <cellStyle name="Uwaga 3" xfId="49701" hidden="1"/>
    <cellStyle name="Uwaga 3" xfId="49705" hidden="1"/>
    <cellStyle name="Uwaga 3" xfId="49712" hidden="1"/>
    <cellStyle name="Uwaga 3" xfId="49713" hidden="1"/>
    <cellStyle name="Uwaga 3" xfId="49715" hidden="1"/>
    <cellStyle name="Uwaga 3" xfId="49728" hidden="1"/>
    <cellStyle name="Uwaga 3" xfId="49731" hidden="1"/>
    <cellStyle name="Uwaga 3" xfId="49734" hidden="1"/>
    <cellStyle name="Uwaga 3" xfId="49743" hidden="1"/>
    <cellStyle name="Uwaga 3" xfId="49746" hidden="1"/>
    <cellStyle name="Uwaga 3" xfId="49750" hidden="1"/>
    <cellStyle name="Uwaga 3" xfId="49758" hidden="1"/>
    <cellStyle name="Uwaga 3" xfId="49760" hidden="1"/>
    <cellStyle name="Uwaga 3" xfId="49763" hidden="1"/>
    <cellStyle name="Uwaga 3" xfId="49772" hidden="1"/>
    <cellStyle name="Uwaga 3" xfId="49773" hidden="1"/>
    <cellStyle name="Uwaga 3" xfId="49774" hidden="1"/>
    <cellStyle name="Uwaga 3" xfId="49787" hidden="1"/>
    <cellStyle name="Uwaga 3" xfId="49788" hidden="1"/>
    <cellStyle name="Uwaga 3" xfId="49790" hidden="1"/>
    <cellStyle name="Uwaga 3" xfId="49802" hidden="1"/>
    <cellStyle name="Uwaga 3" xfId="49803" hidden="1"/>
    <cellStyle name="Uwaga 3" xfId="49805" hidden="1"/>
    <cellStyle name="Uwaga 3" xfId="49817" hidden="1"/>
    <cellStyle name="Uwaga 3" xfId="49818" hidden="1"/>
    <cellStyle name="Uwaga 3" xfId="49820" hidden="1"/>
    <cellStyle name="Uwaga 3" xfId="49832" hidden="1"/>
    <cellStyle name="Uwaga 3" xfId="49833" hidden="1"/>
    <cellStyle name="Uwaga 3" xfId="49834" hidden="1"/>
    <cellStyle name="Uwaga 3" xfId="49848" hidden="1"/>
    <cellStyle name="Uwaga 3" xfId="49850" hidden="1"/>
    <cellStyle name="Uwaga 3" xfId="49853" hidden="1"/>
    <cellStyle name="Uwaga 3" xfId="49863" hidden="1"/>
    <cellStyle name="Uwaga 3" xfId="49866" hidden="1"/>
    <cellStyle name="Uwaga 3" xfId="49869" hidden="1"/>
    <cellStyle name="Uwaga 3" xfId="49878" hidden="1"/>
    <cellStyle name="Uwaga 3" xfId="49880" hidden="1"/>
    <cellStyle name="Uwaga 3" xfId="49883" hidden="1"/>
    <cellStyle name="Uwaga 3" xfId="49892" hidden="1"/>
    <cellStyle name="Uwaga 3" xfId="49893" hidden="1"/>
    <cellStyle name="Uwaga 3" xfId="49894" hidden="1"/>
    <cellStyle name="Uwaga 3" xfId="49907" hidden="1"/>
    <cellStyle name="Uwaga 3" xfId="49909" hidden="1"/>
    <cellStyle name="Uwaga 3" xfId="49911" hidden="1"/>
    <cellStyle name="Uwaga 3" xfId="49922" hidden="1"/>
    <cellStyle name="Uwaga 3" xfId="49924" hidden="1"/>
    <cellStyle name="Uwaga 3" xfId="49926" hidden="1"/>
    <cellStyle name="Uwaga 3" xfId="49937" hidden="1"/>
    <cellStyle name="Uwaga 3" xfId="49939" hidden="1"/>
    <cellStyle name="Uwaga 3" xfId="49941" hidden="1"/>
    <cellStyle name="Uwaga 3" xfId="49952" hidden="1"/>
    <cellStyle name="Uwaga 3" xfId="49953" hidden="1"/>
    <cellStyle name="Uwaga 3" xfId="49954" hidden="1"/>
    <cellStyle name="Uwaga 3" xfId="49967" hidden="1"/>
    <cellStyle name="Uwaga 3" xfId="49969" hidden="1"/>
    <cellStyle name="Uwaga 3" xfId="49971" hidden="1"/>
    <cellStyle name="Uwaga 3" xfId="49982" hidden="1"/>
    <cellStyle name="Uwaga 3" xfId="49984" hidden="1"/>
    <cellStyle name="Uwaga 3" xfId="49986" hidden="1"/>
    <cellStyle name="Uwaga 3" xfId="49997" hidden="1"/>
    <cellStyle name="Uwaga 3" xfId="49999" hidden="1"/>
    <cellStyle name="Uwaga 3" xfId="50000" hidden="1"/>
    <cellStyle name="Uwaga 3" xfId="50012" hidden="1"/>
    <cellStyle name="Uwaga 3" xfId="50013" hidden="1"/>
    <cellStyle name="Uwaga 3" xfId="50014" hidden="1"/>
    <cellStyle name="Uwaga 3" xfId="50027" hidden="1"/>
    <cellStyle name="Uwaga 3" xfId="50029" hidden="1"/>
    <cellStyle name="Uwaga 3" xfId="50031" hidden="1"/>
    <cellStyle name="Uwaga 3" xfId="50042" hidden="1"/>
    <cellStyle name="Uwaga 3" xfId="50044" hidden="1"/>
    <cellStyle name="Uwaga 3" xfId="50046" hidden="1"/>
    <cellStyle name="Uwaga 3" xfId="50057" hidden="1"/>
    <cellStyle name="Uwaga 3" xfId="50059" hidden="1"/>
    <cellStyle name="Uwaga 3" xfId="50061" hidden="1"/>
    <cellStyle name="Uwaga 3" xfId="50072" hidden="1"/>
    <cellStyle name="Uwaga 3" xfId="50073" hidden="1"/>
    <cellStyle name="Uwaga 3" xfId="50075" hidden="1"/>
    <cellStyle name="Uwaga 3" xfId="50086" hidden="1"/>
    <cellStyle name="Uwaga 3" xfId="50088" hidden="1"/>
    <cellStyle name="Uwaga 3" xfId="50089" hidden="1"/>
    <cellStyle name="Uwaga 3" xfId="50098" hidden="1"/>
    <cellStyle name="Uwaga 3" xfId="50101" hidden="1"/>
    <cellStyle name="Uwaga 3" xfId="50103" hidden="1"/>
    <cellStyle name="Uwaga 3" xfId="50114" hidden="1"/>
    <cellStyle name="Uwaga 3" xfId="50116" hidden="1"/>
    <cellStyle name="Uwaga 3" xfId="50118" hidden="1"/>
    <cellStyle name="Uwaga 3" xfId="50130" hidden="1"/>
    <cellStyle name="Uwaga 3" xfId="50132" hidden="1"/>
    <cellStyle name="Uwaga 3" xfId="50134" hidden="1"/>
    <cellStyle name="Uwaga 3" xfId="50142" hidden="1"/>
    <cellStyle name="Uwaga 3" xfId="50144" hidden="1"/>
    <cellStyle name="Uwaga 3" xfId="50147" hidden="1"/>
    <cellStyle name="Uwaga 3" xfId="50137" hidden="1"/>
    <cellStyle name="Uwaga 3" xfId="50136" hidden="1"/>
    <cellStyle name="Uwaga 3" xfId="50135" hidden="1"/>
    <cellStyle name="Uwaga 3" xfId="50122" hidden="1"/>
    <cellStyle name="Uwaga 3" xfId="50121" hidden="1"/>
    <cellStyle name="Uwaga 3" xfId="50120" hidden="1"/>
    <cellStyle name="Uwaga 3" xfId="50107" hidden="1"/>
    <cellStyle name="Uwaga 3" xfId="50106" hidden="1"/>
    <cellStyle name="Uwaga 3" xfId="50105" hidden="1"/>
    <cellStyle name="Uwaga 3" xfId="50092" hidden="1"/>
    <cellStyle name="Uwaga 3" xfId="50091" hidden="1"/>
    <cellStyle name="Uwaga 3" xfId="50090" hidden="1"/>
    <cellStyle name="Uwaga 3" xfId="50077" hidden="1"/>
    <cellStyle name="Uwaga 3" xfId="50076" hidden="1"/>
    <cellStyle name="Uwaga 3" xfId="50074" hidden="1"/>
    <cellStyle name="Uwaga 3" xfId="50063" hidden="1"/>
    <cellStyle name="Uwaga 3" xfId="50060" hidden="1"/>
    <cellStyle name="Uwaga 3" xfId="50058" hidden="1"/>
    <cellStyle name="Uwaga 3" xfId="50048" hidden="1"/>
    <cellStyle name="Uwaga 3" xfId="50045" hidden="1"/>
    <cellStyle name="Uwaga 3" xfId="50043" hidden="1"/>
    <cellStyle name="Uwaga 3" xfId="50033" hidden="1"/>
    <cellStyle name="Uwaga 3" xfId="50030" hidden="1"/>
    <cellStyle name="Uwaga 3" xfId="50028" hidden="1"/>
    <cellStyle name="Uwaga 3" xfId="50018" hidden="1"/>
    <cellStyle name="Uwaga 3" xfId="50016" hidden="1"/>
    <cellStyle name="Uwaga 3" xfId="50015" hidden="1"/>
    <cellStyle name="Uwaga 3" xfId="50003" hidden="1"/>
    <cellStyle name="Uwaga 3" xfId="50001" hidden="1"/>
    <cellStyle name="Uwaga 3" xfId="49998" hidden="1"/>
    <cellStyle name="Uwaga 3" xfId="49988" hidden="1"/>
    <cellStyle name="Uwaga 3" xfId="49985" hidden="1"/>
    <cellStyle name="Uwaga 3" xfId="49983" hidden="1"/>
    <cellStyle name="Uwaga 3" xfId="49973" hidden="1"/>
    <cellStyle name="Uwaga 3" xfId="49970" hidden="1"/>
    <cellStyle name="Uwaga 3" xfId="49968" hidden="1"/>
    <cellStyle name="Uwaga 3" xfId="49958" hidden="1"/>
    <cellStyle name="Uwaga 3" xfId="49956" hidden="1"/>
    <cellStyle name="Uwaga 3" xfId="49955" hidden="1"/>
    <cellStyle name="Uwaga 3" xfId="49943" hidden="1"/>
    <cellStyle name="Uwaga 3" xfId="49940" hidden="1"/>
    <cellStyle name="Uwaga 3" xfId="49938" hidden="1"/>
    <cellStyle name="Uwaga 3" xfId="49928" hidden="1"/>
    <cellStyle name="Uwaga 3" xfId="49925" hidden="1"/>
    <cellStyle name="Uwaga 3" xfId="49923" hidden="1"/>
    <cellStyle name="Uwaga 3" xfId="49913" hidden="1"/>
    <cellStyle name="Uwaga 3" xfId="49910" hidden="1"/>
    <cellStyle name="Uwaga 3" xfId="49908" hidden="1"/>
    <cellStyle name="Uwaga 3" xfId="49898" hidden="1"/>
    <cellStyle name="Uwaga 3" xfId="49896" hidden="1"/>
    <cellStyle name="Uwaga 3" xfId="49895" hidden="1"/>
    <cellStyle name="Uwaga 3" xfId="49882" hidden="1"/>
    <cellStyle name="Uwaga 3" xfId="49879" hidden="1"/>
    <cellStyle name="Uwaga 3" xfId="49877" hidden="1"/>
    <cellStyle name="Uwaga 3" xfId="49867" hidden="1"/>
    <cellStyle name="Uwaga 3" xfId="49864" hidden="1"/>
    <cellStyle name="Uwaga 3" xfId="49862" hidden="1"/>
    <cellStyle name="Uwaga 3" xfId="49852" hidden="1"/>
    <cellStyle name="Uwaga 3" xfId="49849" hidden="1"/>
    <cellStyle name="Uwaga 3" xfId="49847" hidden="1"/>
    <cellStyle name="Uwaga 3" xfId="49838" hidden="1"/>
    <cellStyle name="Uwaga 3" xfId="49836" hidden="1"/>
    <cellStyle name="Uwaga 3" xfId="49835" hidden="1"/>
    <cellStyle name="Uwaga 3" xfId="49823" hidden="1"/>
    <cellStyle name="Uwaga 3" xfId="49821" hidden="1"/>
    <cellStyle name="Uwaga 3" xfId="49819" hidden="1"/>
    <cellStyle name="Uwaga 3" xfId="49808" hidden="1"/>
    <cellStyle name="Uwaga 3" xfId="49806" hidden="1"/>
    <cellStyle name="Uwaga 3" xfId="49804" hidden="1"/>
    <cellStyle name="Uwaga 3" xfId="49793" hidden="1"/>
    <cellStyle name="Uwaga 3" xfId="49791" hidden="1"/>
    <cellStyle name="Uwaga 3" xfId="49789" hidden="1"/>
    <cellStyle name="Uwaga 3" xfId="49778" hidden="1"/>
    <cellStyle name="Uwaga 3" xfId="49776" hidden="1"/>
    <cellStyle name="Uwaga 3" xfId="49775" hidden="1"/>
    <cellStyle name="Uwaga 3" xfId="49762" hidden="1"/>
    <cellStyle name="Uwaga 3" xfId="49759" hidden="1"/>
    <cellStyle name="Uwaga 3" xfId="49757" hidden="1"/>
    <cellStyle name="Uwaga 3" xfId="49747" hidden="1"/>
    <cellStyle name="Uwaga 3" xfId="49744" hidden="1"/>
    <cellStyle name="Uwaga 3" xfId="49742" hidden="1"/>
    <cellStyle name="Uwaga 3" xfId="49732" hidden="1"/>
    <cellStyle name="Uwaga 3" xfId="49729" hidden="1"/>
    <cellStyle name="Uwaga 3" xfId="49727" hidden="1"/>
    <cellStyle name="Uwaga 3" xfId="49718" hidden="1"/>
    <cellStyle name="Uwaga 3" xfId="49716" hidden="1"/>
    <cellStyle name="Uwaga 3" xfId="49714" hidden="1"/>
    <cellStyle name="Uwaga 3" xfId="49702" hidden="1"/>
    <cellStyle name="Uwaga 3" xfId="49699" hidden="1"/>
    <cellStyle name="Uwaga 3" xfId="49697" hidden="1"/>
    <cellStyle name="Uwaga 3" xfId="49687" hidden="1"/>
    <cellStyle name="Uwaga 3" xfId="49684" hidden="1"/>
    <cellStyle name="Uwaga 3" xfId="49682" hidden="1"/>
    <cellStyle name="Uwaga 3" xfId="49672" hidden="1"/>
    <cellStyle name="Uwaga 3" xfId="49669" hidden="1"/>
    <cellStyle name="Uwaga 3" xfId="49667" hidden="1"/>
    <cellStyle name="Uwaga 3" xfId="49660" hidden="1"/>
    <cellStyle name="Uwaga 3" xfId="49657" hidden="1"/>
    <cellStyle name="Uwaga 3" xfId="49655" hidden="1"/>
    <cellStyle name="Uwaga 3" xfId="49645" hidden="1"/>
    <cellStyle name="Uwaga 3" xfId="49642" hidden="1"/>
    <cellStyle name="Uwaga 3" xfId="49639" hidden="1"/>
    <cellStyle name="Uwaga 3" xfId="49630" hidden="1"/>
    <cellStyle name="Uwaga 3" xfId="49626" hidden="1"/>
    <cellStyle name="Uwaga 3" xfId="49623" hidden="1"/>
    <cellStyle name="Uwaga 3" xfId="49615" hidden="1"/>
    <cellStyle name="Uwaga 3" xfId="49612" hidden="1"/>
    <cellStyle name="Uwaga 3" xfId="49609" hidden="1"/>
    <cellStyle name="Uwaga 3" xfId="49600" hidden="1"/>
    <cellStyle name="Uwaga 3" xfId="49597" hidden="1"/>
    <cellStyle name="Uwaga 3" xfId="49594" hidden="1"/>
    <cellStyle name="Uwaga 3" xfId="49584" hidden="1"/>
    <cellStyle name="Uwaga 3" xfId="49580" hidden="1"/>
    <cellStyle name="Uwaga 3" xfId="49577" hidden="1"/>
    <cellStyle name="Uwaga 3" xfId="49568" hidden="1"/>
    <cellStyle name="Uwaga 3" xfId="49564" hidden="1"/>
    <cellStyle name="Uwaga 3" xfId="49562" hidden="1"/>
    <cellStyle name="Uwaga 3" xfId="49554" hidden="1"/>
    <cellStyle name="Uwaga 3" xfId="49550" hidden="1"/>
    <cellStyle name="Uwaga 3" xfId="49547" hidden="1"/>
    <cellStyle name="Uwaga 3" xfId="49540" hidden="1"/>
    <cellStyle name="Uwaga 3" xfId="49537" hidden="1"/>
    <cellStyle name="Uwaga 3" xfId="49534" hidden="1"/>
    <cellStyle name="Uwaga 3" xfId="49525" hidden="1"/>
    <cellStyle name="Uwaga 3" xfId="49520" hidden="1"/>
    <cellStyle name="Uwaga 3" xfId="49517" hidden="1"/>
    <cellStyle name="Uwaga 3" xfId="49510" hidden="1"/>
    <cellStyle name="Uwaga 3" xfId="49505" hidden="1"/>
    <cellStyle name="Uwaga 3" xfId="49502" hidden="1"/>
    <cellStyle name="Uwaga 3" xfId="49495" hidden="1"/>
    <cellStyle name="Uwaga 3" xfId="49490" hidden="1"/>
    <cellStyle name="Uwaga 3" xfId="49487" hidden="1"/>
    <cellStyle name="Uwaga 3" xfId="49481" hidden="1"/>
    <cellStyle name="Uwaga 3" xfId="49477" hidden="1"/>
    <cellStyle name="Uwaga 3" xfId="49474" hidden="1"/>
    <cellStyle name="Uwaga 3" xfId="49466" hidden="1"/>
    <cellStyle name="Uwaga 3" xfId="49461" hidden="1"/>
    <cellStyle name="Uwaga 3" xfId="49457" hidden="1"/>
    <cellStyle name="Uwaga 3" xfId="49451" hidden="1"/>
    <cellStyle name="Uwaga 3" xfId="49446" hidden="1"/>
    <cellStyle name="Uwaga 3" xfId="49442" hidden="1"/>
    <cellStyle name="Uwaga 3" xfId="49436" hidden="1"/>
    <cellStyle name="Uwaga 3" xfId="49431" hidden="1"/>
    <cellStyle name="Uwaga 3" xfId="49427" hidden="1"/>
    <cellStyle name="Uwaga 3" xfId="49422" hidden="1"/>
    <cellStyle name="Uwaga 3" xfId="49418" hidden="1"/>
    <cellStyle name="Uwaga 3" xfId="49414" hidden="1"/>
    <cellStyle name="Uwaga 3" xfId="49406" hidden="1"/>
    <cellStyle name="Uwaga 3" xfId="49401" hidden="1"/>
    <cellStyle name="Uwaga 3" xfId="49397" hidden="1"/>
    <cellStyle name="Uwaga 3" xfId="49391" hidden="1"/>
    <cellStyle name="Uwaga 3" xfId="49386" hidden="1"/>
    <cellStyle name="Uwaga 3" xfId="49382" hidden="1"/>
    <cellStyle name="Uwaga 3" xfId="49376" hidden="1"/>
    <cellStyle name="Uwaga 3" xfId="49371" hidden="1"/>
    <cellStyle name="Uwaga 3" xfId="49367" hidden="1"/>
    <cellStyle name="Uwaga 3" xfId="49363" hidden="1"/>
    <cellStyle name="Uwaga 3" xfId="49358" hidden="1"/>
    <cellStyle name="Uwaga 3" xfId="49353" hidden="1"/>
    <cellStyle name="Uwaga 3" xfId="49348" hidden="1"/>
    <cellStyle name="Uwaga 3" xfId="49344" hidden="1"/>
    <cellStyle name="Uwaga 3" xfId="49340" hidden="1"/>
    <cellStyle name="Uwaga 3" xfId="49333" hidden="1"/>
    <cellStyle name="Uwaga 3" xfId="49329" hidden="1"/>
    <cellStyle name="Uwaga 3" xfId="49324" hidden="1"/>
    <cellStyle name="Uwaga 3" xfId="49318" hidden="1"/>
    <cellStyle name="Uwaga 3" xfId="49314" hidden="1"/>
    <cellStyle name="Uwaga 3" xfId="49309" hidden="1"/>
    <cellStyle name="Uwaga 3" xfId="49303" hidden="1"/>
    <cellStyle name="Uwaga 3" xfId="49299" hidden="1"/>
    <cellStyle name="Uwaga 3" xfId="49294" hidden="1"/>
    <cellStyle name="Uwaga 3" xfId="49288" hidden="1"/>
    <cellStyle name="Uwaga 3" xfId="49284" hidden="1"/>
    <cellStyle name="Uwaga 3" xfId="49280" hidden="1"/>
    <cellStyle name="Uwaga 3" xfId="50140" hidden="1"/>
    <cellStyle name="Uwaga 3" xfId="50139" hidden="1"/>
    <cellStyle name="Uwaga 3" xfId="50138" hidden="1"/>
    <cellStyle name="Uwaga 3" xfId="50125" hidden="1"/>
    <cellStyle name="Uwaga 3" xfId="50124" hidden="1"/>
    <cellStyle name="Uwaga 3" xfId="50123" hidden="1"/>
    <cellStyle name="Uwaga 3" xfId="50110" hidden="1"/>
    <cellStyle name="Uwaga 3" xfId="50109" hidden="1"/>
    <cellStyle name="Uwaga 3" xfId="50108" hidden="1"/>
    <cellStyle name="Uwaga 3" xfId="50095" hidden="1"/>
    <cellStyle name="Uwaga 3" xfId="50094" hidden="1"/>
    <cellStyle name="Uwaga 3" xfId="50093" hidden="1"/>
    <cellStyle name="Uwaga 3" xfId="50080" hidden="1"/>
    <cellStyle name="Uwaga 3" xfId="50079" hidden="1"/>
    <cellStyle name="Uwaga 3" xfId="50078" hidden="1"/>
    <cellStyle name="Uwaga 3" xfId="50066" hidden="1"/>
    <cellStyle name="Uwaga 3" xfId="50064" hidden="1"/>
    <cellStyle name="Uwaga 3" xfId="50062" hidden="1"/>
    <cellStyle name="Uwaga 3" xfId="50051" hidden="1"/>
    <cellStyle name="Uwaga 3" xfId="50049" hidden="1"/>
    <cellStyle name="Uwaga 3" xfId="50047" hidden="1"/>
    <cellStyle name="Uwaga 3" xfId="50036" hidden="1"/>
    <cellStyle name="Uwaga 3" xfId="50034" hidden="1"/>
    <cellStyle name="Uwaga 3" xfId="50032" hidden="1"/>
    <cellStyle name="Uwaga 3" xfId="50021" hidden="1"/>
    <cellStyle name="Uwaga 3" xfId="50019" hidden="1"/>
    <cellStyle name="Uwaga 3" xfId="50017" hidden="1"/>
    <cellStyle name="Uwaga 3" xfId="50006" hidden="1"/>
    <cellStyle name="Uwaga 3" xfId="50004" hidden="1"/>
    <cellStyle name="Uwaga 3" xfId="50002" hidden="1"/>
    <cellStyle name="Uwaga 3" xfId="49991" hidden="1"/>
    <cellStyle name="Uwaga 3" xfId="49989" hidden="1"/>
    <cellStyle name="Uwaga 3" xfId="49987" hidden="1"/>
    <cellStyle name="Uwaga 3" xfId="49976" hidden="1"/>
    <cellStyle name="Uwaga 3" xfId="49974" hidden="1"/>
    <cellStyle name="Uwaga 3" xfId="49972" hidden="1"/>
    <cellStyle name="Uwaga 3" xfId="49961" hidden="1"/>
    <cellStyle name="Uwaga 3" xfId="49959" hidden="1"/>
    <cellStyle name="Uwaga 3" xfId="49957" hidden="1"/>
    <cellStyle name="Uwaga 3" xfId="49946" hidden="1"/>
    <cellStyle name="Uwaga 3" xfId="49944" hidden="1"/>
    <cellStyle name="Uwaga 3" xfId="49942" hidden="1"/>
    <cellStyle name="Uwaga 3" xfId="49931" hidden="1"/>
    <cellStyle name="Uwaga 3" xfId="49929" hidden="1"/>
    <cellStyle name="Uwaga 3" xfId="49927" hidden="1"/>
    <cellStyle name="Uwaga 3" xfId="49916" hidden="1"/>
    <cellStyle name="Uwaga 3" xfId="49914" hidden="1"/>
    <cellStyle name="Uwaga 3" xfId="49912" hidden="1"/>
    <cellStyle name="Uwaga 3" xfId="49901" hidden="1"/>
    <cellStyle name="Uwaga 3" xfId="49899" hidden="1"/>
    <cellStyle name="Uwaga 3" xfId="49897" hidden="1"/>
    <cellStyle name="Uwaga 3" xfId="49886" hidden="1"/>
    <cellStyle name="Uwaga 3" xfId="49884" hidden="1"/>
    <cellStyle name="Uwaga 3" xfId="49881" hidden="1"/>
    <cellStyle name="Uwaga 3" xfId="49871" hidden="1"/>
    <cellStyle name="Uwaga 3" xfId="49868" hidden="1"/>
    <cellStyle name="Uwaga 3" xfId="49865" hidden="1"/>
    <cellStyle name="Uwaga 3" xfId="49856" hidden="1"/>
    <cellStyle name="Uwaga 3" xfId="49854" hidden="1"/>
    <cellStyle name="Uwaga 3" xfId="49851" hidden="1"/>
    <cellStyle name="Uwaga 3" xfId="49841" hidden="1"/>
    <cellStyle name="Uwaga 3" xfId="49839" hidden="1"/>
    <cellStyle name="Uwaga 3" xfId="49837" hidden="1"/>
    <cellStyle name="Uwaga 3" xfId="49826" hidden="1"/>
    <cellStyle name="Uwaga 3" xfId="49824" hidden="1"/>
    <cellStyle name="Uwaga 3" xfId="49822" hidden="1"/>
    <cellStyle name="Uwaga 3" xfId="49811" hidden="1"/>
    <cellStyle name="Uwaga 3" xfId="49809" hidden="1"/>
    <cellStyle name="Uwaga 3" xfId="49807" hidden="1"/>
    <cellStyle name="Uwaga 3" xfId="49796" hidden="1"/>
    <cellStyle name="Uwaga 3" xfId="49794" hidden="1"/>
    <cellStyle name="Uwaga 3" xfId="49792" hidden="1"/>
    <cellStyle name="Uwaga 3" xfId="49781" hidden="1"/>
    <cellStyle name="Uwaga 3" xfId="49779" hidden="1"/>
    <cellStyle name="Uwaga 3" xfId="49777" hidden="1"/>
    <cellStyle name="Uwaga 3" xfId="49766" hidden="1"/>
    <cellStyle name="Uwaga 3" xfId="49764" hidden="1"/>
    <cellStyle name="Uwaga 3" xfId="49761" hidden="1"/>
    <cellStyle name="Uwaga 3" xfId="49751" hidden="1"/>
    <cellStyle name="Uwaga 3" xfId="49748" hidden="1"/>
    <cellStyle name="Uwaga 3" xfId="49745" hidden="1"/>
    <cellStyle name="Uwaga 3" xfId="49736" hidden="1"/>
    <cellStyle name="Uwaga 3" xfId="49733" hidden="1"/>
    <cellStyle name="Uwaga 3" xfId="49730" hidden="1"/>
    <cellStyle name="Uwaga 3" xfId="49721" hidden="1"/>
    <cellStyle name="Uwaga 3" xfId="49719" hidden="1"/>
    <cellStyle name="Uwaga 3" xfId="49717" hidden="1"/>
    <cellStyle name="Uwaga 3" xfId="49706" hidden="1"/>
    <cellStyle name="Uwaga 3" xfId="49703" hidden="1"/>
    <cellStyle name="Uwaga 3" xfId="49700" hidden="1"/>
    <cellStyle name="Uwaga 3" xfId="49691" hidden="1"/>
    <cellStyle name="Uwaga 3" xfId="49688" hidden="1"/>
    <cellStyle name="Uwaga 3" xfId="49685" hidden="1"/>
    <cellStyle name="Uwaga 3" xfId="49676" hidden="1"/>
    <cellStyle name="Uwaga 3" xfId="49673" hidden="1"/>
    <cellStyle name="Uwaga 3" xfId="49670" hidden="1"/>
    <cellStyle name="Uwaga 3" xfId="49663" hidden="1"/>
    <cellStyle name="Uwaga 3" xfId="49659" hidden="1"/>
    <cellStyle name="Uwaga 3" xfId="49656" hidden="1"/>
    <cellStyle name="Uwaga 3" xfId="49648" hidden="1"/>
    <cellStyle name="Uwaga 3" xfId="49644" hidden="1"/>
    <cellStyle name="Uwaga 3" xfId="49641" hidden="1"/>
    <cellStyle name="Uwaga 3" xfId="49633" hidden="1"/>
    <cellStyle name="Uwaga 3" xfId="49629" hidden="1"/>
    <cellStyle name="Uwaga 3" xfId="49625" hidden="1"/>
    <cellStyle name="Uwaga 3" xfId="49618" hidden="1"/>
    <cellStyle name="Uwaga 3" xfId="49614" hidden="1"/>
    <cellStyle name="Uwaga 3" xfId="49611" hidden="1"/>
    <cellStyle name="Uwaga 3" xfId="49603" hidden="1"/>
    <cellStyle name="Uwaga 3" xfId="49599" hidden="1"/>
    <cellStyle name="Uwaga 3" xfId="49596" hidden="1"/>
    <cellStyle name="Uwaga 3" xfId="49587" hidden="1"/>
    <cellStyle name="Uwaga 3" xfId="49582" hidden="1"/>
    <cellStyle name="Uwaga 3" xfId="49578" hidden="1"/>
    <cellStyle name="Uwaga 3" xfId="49572" hidden="1"/>
    <cellStyle name="Uwaga 3" xfId="49567" hidden="1"/>
    <cellStyle name="Uwaga 3" xfId="49563" hidden="1"/>
    <cellStyle name="Uwaga 3" xfId="49557" hidden="1"/>
    <cellStyle name="Uwaga 3" xfId="49552" hidden="1"/>
    <cellStyle name="Uwaga 3" xfId="49548" hidden="1"/>
    <cellStyle name="Uwaga 3" xfId="49543" hidden="1"/>
    <cellStyle name="Uwaga 3" xfId="49539" hidden="1"/>
    <cellStyle name="Uwaga 3" xfId="49535" hidden="1"/>
    <cellStyle name="Uwaga 3" xfId="49528" hidden="1"/>
    <cellStyle name="Uwaga 3" xfId="49523" hidden="1"/>
    <cellStyle name="Uwaga 3" xfId="49519" hidden="1"/>
    <cellStyle name="Uwaga 3" xfId="49512" hidden="1"/>
    <cellStyle name="Uwaga 3" xfId="49507" hidden="1"/>
    <cellStyle name="Uwaga 3" xfId="49503" hidden="1"/>
    <cellStyle name="Uwaga 3" xfId="49498" hidden="1"/>
    <cellStyle name="Uwaga 3" xfId="49493" hidden="1"/>
    <cellStyle name="Uwaga 3" xfId="49489" hidden="1"/>
    <cellStyle name="Uwaga 3" xfId="49483" hidden="1"/>
    <cellStyle name="Uwaga 3" xfId="49479" hidden="1"/>
    <cellStyle name="Uwaga 3" xfId="49476" hidden="1"/>
    <cellStyle name="Uwaga 3" xfId="49469" hidden="1"/>
    <cellStyle name="Uwaga 3" xfId="49464" hidden="1"/>
    <cellStyle name="Uwaga 3" xfId="49459" hidden="1"/>
    <cellStyle name="Uwaga 3" xfId="49453" hidden="1"/>
    <cellStyle name="Uwaga 3" xfId="49448" hidden="1"/>
    <cellStyle name="Uwaga 3" xfId="49443" hidden="1"/>
    <cellStyle name="Uwaga 3" xfId="49438" hidden="1"/>
    <cellStyle name="Uwaga 3" xfId="49433" hidden="1"/>
    <cellStyle name="Uwaga 3" xfId="49428" hidden="1"/>
    <cellStyle name="Uwaga 3" xfId="49424" hidden="1"/>
    <cellStyle name="Uwaga 3" xfId="49420" hidden="1"/>
    <cellStyle name="Uwaga 3" xfId="49415" hidden="1"/>
    <cellStyle name="Uwaga 3" xfId="49408" hidden="1"/>
    <cellStyle name="Uwaga 3" xfId="49403" hidden="1"/>
    <cellStyle name="Uwaga 3" xfId="49398" hidden="1"/>
    <cellStyle name="Uwaga 3" xfId="49392" hidden="1"/>
    <cellStyle name="Uwaga 3" xfId="49387" hidden="1"/>
    <cellStyle name="Uwaga 3" xfId="49383" hidden="1"/>
    <cellStyle name="Uwaga 3" xfId="49378" hidden="1"/>
    <cellStyle name="Uwaga 3" xfId="49373" hidden="1"/>
    <cellStyle name="Uwaga 3" xfId="49368" hidden="1"/>
    <cellStyle name="Uwaga 3" xfId="49364" hidden="1"/>
    <cellStyle name="Uwaga 3" xfId="49359" hidden="1"/>
    <cellStyle name="Uwaga 3" xfId="49354" hidden="1"/>
    <cellStyle name="Uwaga 3" xfId="49349" hidden="1"/>
    <cellStyle name="Uwaga 3" xfId="49345" hidden="1"/>
    <cellStyle name="Uwaga 3" xfId="49341" hidden="1"/>
    <cellStyle name="Uwaga 3" xfId="49334" hidden="1"/>
    <cellStyle name="Uwaga 3" xfId="49330" hidden="1"/>
    <cellStyle name="Uwaga 3" xfId="49325" hidden="1"/>
    <cellStyle name="Uwaga 3" xfId="49319" hidden="1"/>
    <cellStyle name="Uwaga 3" xfId="49315" hidden="1"/>
    <cellStyle name="Uwaga 3" xfId="49310" hidden="1"/>
    <cellStyle name="Uwaga 3" xfId="49304" hidden="1"/>
    <cellStyle name="Uwaga 3" xfId="49300" hidden="1"/>
    <cellStyle name="Uwaga 3" xfId="49296" hidden="1"/>
    <cellStyle name="Uwaga 3" xfId="49289" hidden="1"/>
    <cellStyle name="Uwaga 3" xfId="49285" hidden="1"/>
    <cellStyle name="Uwaga 3" xfId="49281" hidden="1"/>
    <cellStyle name="Uwaga 3" xfId="50145" hidden="1"/>
    <cellStyle name="Uwaga 3" xfId="50143" hidden="1"/>
    <cellStyle name="Uwaga 3" xfId="50141" hidden="1"/>
    <cellStyle name="Uwaga 3" xfId="50128" hidden="1"/>
    <cellStyle name="Uwaga 3" xfId="50127" hidden="1"/>
    <cellStyle name="Uwaga 3" xfId="50126" hidden="1"/>
    <cellStyle name="Uwaga 3" xfId="50113" hidden="1"/>
    <cellStyle name="Uwaga 3" xfId="50112" hidden="1"/>
    <cellStyle name="Uwaga 3" xfId="50111" hidden="1"/>
    <cellStyle name="Uwaga 3" xfId="50099" hidden="1"/>
    <cellStyle name="Uwaga 3" xfId="50097" hidden="1"/>
    <cellStyle name="Uwaga 3" xfId="50096" hidden="1"/>
    <cellStyle name="Uwaga 3" xfId="50083" hidden="1"/>
    <cellStyle name="Uwaga 3" xfId="50082" hidden="1"/>
    <cellStyle name="Uwaga 3" xfId="50081" hidden="1"/>
    <cellStyle name="Uwaga 3" xfId="50069" hidden="1"/>
    <cellStyle name="Uwaga 3" xfId="50067" hidden="1"/>
    <cellStyle name="Uwaga 3" xfId="50065" hidden="1"/>
    <cellStyle name="Uwaga 3" xfId="50054" hidden="1"/>
    <cellStyle name="Uwaga 3" xfId="50052" hidden="1"/>
    <cellStyle name="Uwaga 3" xfId="50050" hidden="1"/>
    <cellStyle name="Uwaga 3" xfId="50039" hidden="1"/>
    <cellStyle name="Uwaga 3" xfId="50037" hidden="1"/>
    <cellStyle name="Uwaga 3" xfId="50035" hidden="1"/>
    <cellStyle name="Uwaga 3" xfId="50024" hidden="1"/>
    <cellStyle name="Uwaga 3" xfId="50022" hidden="1"/>
    <cellStyle name="Uwaga 3" xfId="50020" hidden="1"/>
    <cellStyle name="Uwaga 3" xfId="50009" hidden="1"/>
    <cellStyle name="Uwaga 3" xfId="50007" hidden="1"/>
    <cellStyle name="Uwaga 3" xfId="50005" hidden="1"/>
    <cellStyle name="Uwaga 3" xfId="49994" hidden="1"/>
    <cellStyle name="Uwaga 3" xfId="49992" hidden="1"/>
    <cellStyle name="Uwaga 3" xfId="49990" hidden="1"/>
    <cellStyle name="Uwaga 3" xfId="49979" hidden="1"/>
    <cellStyle name="Uwaga 3" xfId="49977" hidden="1"/>
    <cellStyle name="Uwaga 3" xfId="49975" hidden="1"/>
    <cellStyle name="Uwaga 3" xfId="49964" hidden="1"/>
    <cellStyle name="Uwaga 3" xfId="49962" hidden="1"/>
    <cellStyle name="Uwaga 3" xfId="49960" hidden="1"/>
    <cellStyle name="Uwaga 3" xfId="49949" hidden="1"/>
    <cellStyle name="Uwaga 3" xfId="49947" hidden="1"/>
    <cellStyle name="Uwaga 3" xfId="49945" hidden="1"/>
    <cellStyle name="Uwaga 3" xfId="49934" hidden="1"/>
    <cellStyle name="Uwaga 3" xfId="49932" hidden="1"/>
    <cellStyle name="Uwaga 3" xfId="49930" hidden="1"/>
    <cellStyle name="Uwaga 3" xfId="49919" hidden="1"/>
    <cellStyle name="Uwaga 3" xfId="49917" hidden="1"/>
    <cellStyle name="Uwaga 3" xfId="49915" hidden="1"/>
    <cellStyle name="Uwaga 3" xfId="49904" hidden="1"/>
    <cellStyle name="Uwaga 3" xfId="49902" hidden="1"/>
    <cellStyle name="Uwaga 3" xfId="49900" hidden="1"/>
    <cellStyle name="Uwaga 3" xfId="49889" hidden="1"/>
    <cellStyle name="Uwaga 3" xfId="49887" hidden="1"/>
    <cellStyle name="Uwaga 3" xfId="49885" hidden="1"/>
    <cellStyle name="Uwaga 3" xfId="49874" hidden="1"/>
    <cellStyle name="Uwaga 3" xfId="49872" hidden="1"/>
    <cellStyle name="Uwaga 3" xfId="49870" hidden="1"/>
    <cellStyle name="Uwaga 3" xfId="49859" hidden="1"/>
    <cellStyle name="Uwaga 3" xfId="49857" hidden="1"/>
    <cellStyle name="Uwaga 3" xfId="49855" hidden="1"/>
    <cellStyle name="Uwaga 3" xfId="49844" hidden="1"/>
    <cellStyle name="Uwaga 3" xfId="49842" hidden="1"/>
    <cellStyle name="Uwaga 3" xfId="49840" hidden="1"/>
    <cellStyle name="Uwaga 3" xfId="49829" hidden="1"/>
    <cellStyle name="Uwaga 3" xfId="49827" hidden="1"/>
    <cellStyle name="Uwaga 3" xfId="49825" hidden="1"/>
    <cellStyle name="Uwaga 3" xfId="49814" hidden="1"/>
    <cellStyle name="Uwaga 3" xfId="49812" hidden="1"/>
    <cellStyle name="Uwaga 3" xfId="49810" hidden="1"/>
    <cellStyle name="Uwaga 3" xfId="49799" hidden="1"/>
    <cellStyle name="Uwaga 3" xfId="49797" hidden="1"/>
    <cellStyle name="Uwaga 3" xfId="49795" hidden="1"/>
    <cellStyle name="Uwaga 3" xfId="49784" hidden="1"/>
    <cellStyle name="Uwaga 3" xfId="49782" hidden="1"/>
    <cellStyle name="Uwaga 3" xfId="49780" hidden="1"/>
    <cellStyle name="Uwaga 3" xfId="49769" hidden="1"/>
    <cellStyle name="Uwaga 3" xfId="49767" hidden="1"/>
    <cellStyle name="Uwaga 3" xfId="49765" hidden="1"/>
    <cellStyle name="Uwaga 3" xfId="49754" hidden="1"/>
    <cellStyle name="Uwaga 3" xfId="49752" hidden="1"/>
    <cellStyle name="Uwaga 3" xfId="49749" hidden="1"/>
    <cellStyle name="Uwaga 3" xfId="49739" hidden="1"/>
    <cellStyle name="Uwaga 3" xfId="49737" hidden="1"/>
    <cellStyle name="Uwaga 3" xfId="49735" hidden="1"/>
    <cellStyle name="Uwaga 3" xfId="49724" hidden="1"/>
    <cellStyle name="Uwaga 3" xfId="49722" hidden="1"/>
    <cellStyle name="Uwaga 3" xfId="49720" hidden="1"/>
    <cellStyle name="Uwaga 3" xfId="49709" hidden="1"/>
    <cellStyle name="Uwaga 3" xfId="49707" hidden="1"/>
    <cellStyle name="Uwaga 3" xfId="49704" hidden="1"/>
    <cellStyle name="Uwaga 3" xfId="49694" hidden="1"/>
    <cellStyle name="Uwaga 3" xfId="49692" hidden="1"/>
    <cellStyle name="Uwaga 3" xfId="49689" hidden="1"/>
    <cellStyle name="Uwaga 3" xfId="49679" hidden="1"/>
    <cellStyle name="Uwaga 3" xfId="49677" hidden="1"/>
    <cellStyle name="Uwaga 3" xfId="49674" hidden="1"/>
    <cellStyle name="Uwaga 3" xfId="49665" hidden="1"/>
    <cellStyle name="Uwaga 3" xfId="49662" hidden="1"/>
    <cellStyle name="Uwaga 3" xfId="49658" hidden="1"/>
    <cellStyle name="Uwaga 3" xfId="49650" hidden="1"/>
    <cellStyle name="Uwaga 3" xfId="49647" hidden="1"/>
    <cellStyle name="Uwaga 3" xfId="49643" hidden="1"/>
    <cellStyle name="Uwaga 3" xfId="49635" hidden="1"/>
    <cellStyle name="Uwaga 3" xfId="49632" hidden="1"/>
    <cellStyle name="Uwaga 3" xfId="49628" hidden="1"/>
    <cellStyle name="Uwaga 3" xfId="49620" hidden="1"/>
    <cellStyle name="Uwaga 3" xfId="49617" hidden="1"/>
    <cellStyle name="Uwaga 3" xfId="49613" hidden="1"/>
    <cellStyle name="Uwaga 3" xfId="49605" hidden="1"/>
    <cellStyle name="Uwaga 3" xfId="49602" hidden="1"/>
    <cellStyle name="Uwaga 3" xfId="49598" hidden="1"/>
    <cellStyle name="Uwaga 3" xfId="49590" hidden="1"/>
    <cellStyle name="Uwaga 3" xfId="49586" hidden="1"/>
    <cellStyle name="Uwaga 3" xfId="49581" hidden="1"/>
    <cellStyle name="Uwaga 3" xfId="49575" hidden="1"/>
    <cellStyle name="Uwaga 3" xfId="49571" hidden="1"/>
    <cellStyle name="Uwaga 3" xfId="49566" hidden="1"/>
    <cellStyle name="Uwaga 3" xfId="49560" hidden="1"/>
    <cellStyle name="Uwaga 3" xfId="49556" hidden="1"/>
    <cellStyle name="Uwaga 3" xfId="49551" hidden="1"/>
    <cellStyle name="Uwaga 3" xfId="49545" hidden="1"/>
    <cellStyle name="Uwaga 3" xfId="49542" hidden="1"/>
    <cellStyle name="Uwaga 3" xfId="49538" hidden="1"/>
    <cellStyle name="Uwaga 3" xfId="49530" hidden="1"/>
    <cellStyle name="Uwaga 3" xfId="49527" hidden="1"/>
    <cellStyle name="Uwaga 3" xfId="49522" hidden="1"/>
    <cellStyle name="Uwaga 3" xfId="49515" hidden="1"/>
    <cellStyle name="Uwaga 3" xfId="49511" hidden="1"/>
    <cellStyle name="Uwaga 3" xfId="49506" hidden="1"/>
    <cellStyle name="Uwaga 3" xfId="49500" hidden="1"/>
    <cellStyle name="Uwaga 3" xfId="49496" hidden="1"/>
    <cellStyle name="Uwaga 3" xfId="49491" hidden="1"/>
    <cellStyle name="Uwaga 3" xfId="49485" hidden="1"/>
    <cellStyle name="Uwaga 3" xfId="49482" hidden="1"/>
    <cellStyle name="Uwaga 3" xfId="49478" hidden="1"/>
    <cellStyle name="Uwaga 3" xfId="49470" hidden="1"/>
    <cellStyle name="Uwaga 3" xfId="49465" hidden="1"/>
    <cellStyle name="Uwaga 3" xfId="49460" hidden="1"/>
    <cellStyle name="Uwaga 3" xfId="49455" hidden="1"/>
    <cellStyle name="Uwaga 3" xfId="49450" hidden="1"/>
    <cellStyle name="Uwaga 3" xfId="49445" hidden="1"/>
    <cellStyle name="Uwaga 3" xfId="49440" hidden="1"/>
    <cellStyle name="Uwaga 3" xfId="49435" hidden="1"/>
    <cellStyle name="Uwaga 3" xfId="49430" hidden="1"/>
    <cellStyle name="Uwaga 3" xfId="49425" hidden="1"/>
    <cellStyle name="Uwaga 3" xfId="49421" hidden="1"/>
    <cellStyle name="Uwaga 3" xfId="49416" hidden="1"/>
    <cellStyle name="Uwaga 3" xfId="49409" hidden="1"/>
    <cellStyle name="Uwaga 3" xfId="49404" hidden="1"/>
    <cellStyle name="Uwaga 3" xfId="49399" hidden="1"/>
    <cellStyle name="Uwaga 3" xfId="49394" hidden="1"/>
    <cellStyle name="Uwaga 3" xfId="49389" hidden="1"/>
    <cellStyle name="Uwaga 3" xfId="49384" hidden="1"/>
    <cellStyle name="Uwaga 3" xfId="49379" hidden="1"/>
    <cellStyle name="Uwaga 3" xfId="49374" hidden="1"/>
    <cellStyle name="Uwaga 3" xfId="49369" hidden="1"/>
    <cellStyle name="Uwaga 3" xfId="49365" hidden="1"/>
    <cellStyle name="Uwaga 3" xfId="49360" hidden="1"/>
    <cellStyle name="Uwaga 3" xfId="49355" hidden="1"/>
    <cellStyle name="Uwaga 3" xfId="49350" hidden="1"/>
    <cellStyle name="Uwaga 3" xfId="49346" hidden="1"/>
    <cellStyle name="Uwaga 3" xfId="49342" hidden="1"/>
    <cellStyle name="Uwaga 3" xfId="49335" hidden="1"/>
    <cellStyle name="Uwaga 3" xfId="49331" hidden="1"/>
    <cellStyle name="Uwaga 3" xfId="49326" hidden="1"/>
    <cellStyle name="Uwaga 3" xfId="49320" hidden="1"/>
    <cellStyle name="Uwaga 3" xfId="49316" hidden="1"/>
    <cellStyle name="Uwaga 3" xfId="49311" hidden="1"/>
    <cellStyle name="Uwaga 3" xfId="49305" hidden="1"/>
    <cellStyle name="Uwaga 3" xfId="49301" hidden="1"/>
    <cellStyle name="Uwaga 3" xfId="49297" hidden="1"/>
    <cellStyle name="Uwaga 3" xfId="49290" hidden="1"/>
    <cellStyle name="Uwaga 3" xfId="49286" hidden="1"/>
    <cellStyle name="Uwaga 3" xfId="49282" hidden="1"/>
    <cellStyle name="Uwaga 3" xfId="50149" hidden="1"/>
    <cellStyle name="Uwaga 3" xfId="50148" hidden="1"/>
    <cellStyle name="Uwaga 3" xfId="50146" hidden="1"/>
    <cellStyle name="Uwaga 3" xfId="50133" hidden="1"/>
    <cellStyle name="Uwaga 3" xfId="50131" hidden="1"/>
    <cellStyle name="Uwaga 3" xfId="50129" hidden="1"/>
    <cellStyle name="Uwaga 3" xfId="50119" hidden="1"/>
    <cellStyle name="Uwaga 3" xfId="50117" hidden="1"/>
    <cellStyle name="Uwaga 3" xfId="50115" hidden="1"/>
    <cellStyle name="Uwaga 3" xfId="50104" hidden="1"/>
    <cellStyle name="Uwaga 3" xfId="50102" hidden="1"/>
    <cellStyle name="Uwaga 3" xfId="50100" hidden="1"/>
    <cellStyle name="Uwaga 3" xfId="50087" hidden="1"/>
    <cellStyle name="Uwaga 3" xfId="50085" hidden="1"/>
    <cellStyle name="Uwaga 3" xfId="50084" hidden="1"/>
    <cellStyle name="Uwaga 3" xfId="50071" hidden="1"/>
    <cellStyle name="Uwaga 3" xfId="50070" hidden="1"/>
    <cellStyle name="Uwaga 3" xfId="50068" hidden="1"/>
    <cellStyle name="Uwaga 3" xfId="50056" hidden="1"/>
    <cellStyle name="Uwaga 3" xfId="50055" hidden="1"/>
    <cellStyle name="Uwaga 3" xfId="50053" hidden="1"/>
    <cellStyle name="Uwaga 3" xfId="50041" hidden="1"/>
    <cellStyle name="Uwaga 3" xfId="50040" hidden="1"/>
    <cellStyle name="Uwaga 3" xfId="50038" hidden="1"/>
    <cellStyle name="Uwaga 3" xfId="50026" hidden="1"/>
    <cellStyle name="Uwaga 3" xfId="50025" hidden="1"/>
    <cellStyle name="Uwaga 3" xfId="50023" hidden="1"/>
    <cellStyle name="Uwaga 3" xfId="50011" hidden="1"/>
    <cellStyle name="Uwaga 3" xfId="50010" hidden="1"/>
    <cellStyle name="Uwaga 3" xfId="50008" hidden="1"/>
    <cellStyle name="Uwaga 3" xfId="49996" hidden="1"/>
    <cellStyle name="Uwaga 3" xfId="49995" hidden="1"/>
    <cellStyle name="Uwaga 3" xfId="49993" hidden="1"/>
    <cellStyle name="Uwaga 3" xfId="49981" hidden="1"/>
    <cellStyle name="Uwaga 3" xfId="49980" hidden="1"/>
    <cellStyle name="Uwaga 3" xfId="49978" hidden="1"/>
    <cellStyle name="Uwaga 3" xfId="49966" hidden="1"/>
    <cellStyle name="Uwaga 3" xfId="49965" hidden="1"/>
    <cellStyle name="Uwaga 3" xfId="49963" hidden="1"/>
    <cellStyle name="Uwaga 3" xfId="49951" hidden="1"/>
    <cellStyle name="Uwaga 3" xfId="49950" hidden="1"/>
    <cellStyle name="Uwaga 3" xfId="49948" hidden="1"/>
    <cellStyle name="Uwaga 3" xfId="49936" hidden="1"/>
    <cellStyle name="Uwaga 3" xfId="49935" hidden="1"/>
    <cellStyle name="Uwaga 3" xfId="49933" hidden="1"/>
    <cellStyle name="Uwaga 3" xfId="49921" hidden="1"/>
    <cellStyle name="Uwaga 3" xfId="49920" hidden="1"/>
    <cellStyle name="Uwaga 3" xfId="49918" hidden="1"/>
    <cellStyle name="Uwaga 3" xfId="49906" hidden="1"/>
    <cellStyle name="Uwaga 3" xfId="49905" hidden="1"/>
    <cellStyle name="Uwaga 3" xfId="49903" hidden="1"/>
    <cellStyle name="Uwaga 3" xfId="49891" hidden="1"/>
    <cellStyle name="Uwaga 3" xfId="49890" hidden="1"/>
    <cellStyle name="Uwaga 3" xfId="49888" hidden="1"/>
    <cellStyle name="Uwaga 3" xfId="49876" hidden="1"/>
    <cellStyle name="Uwaga 3" xfId="49875" hidden="1"/>
    <cellStyle name="Uwaga 3" xfId="49873" hidden="1"/>
    <cellStyle name="Uwaga 3" xfId="49861" hidden="1"/>
    <cellStyle name="Uwaga 3" xfId="49860" hidden="1"/>
    <cellStyle name="Uwaga 3" xfId="49858" hidden="1"/>
    <cellStyle name="Uwaga 3" xfId="49846" hidden="1"/>
    <cellStyle name="Uwaga 3" xfId="49845" hidden="1"/>
    <cellStyle name="Uwaga 3" xfId="49843" hidden="1"/>
    <cellStyle name="Uwaga 3" xfId="49831" hidden="1"/>
    <cellStyle name="Uwaga 3" xfId="49830" hidden="1"/>
    <cellStyle name="Uwaga 3" xfId="49828" hidden="1"/>
    <cellStyle name="Uwaga 3" xfId="49816" hidden="1"/>
    <cellStyle name="Uwaga 3" xfId="49815" hidden="1"/>
    <cellStyle name="Uwaga 3" xfId="49813" hidden="1"/>
    <cellStyle name="Uwaga 3" xfId="49801" hidden="1"/>
    <cellStyle name="Uwaga 3" xfId="49800" hidden="1"/>
    <cellStyle name="Uwaga 3" xfId="49798" hidden="1"/>
    <cellStyle name="Uwaga 3" xfId="49786" hidden="1"/>
    <cellStyle name="Uwaga 3" xfId="49785" hidden="1"/>
    <cellStyle name="Uwaga 3" xfId="49783" hidden="1"/>
    <cellStyle name="Uwaga 3" xfId="49771" hidden="1"/>
    <cellStyle name="Uwaga 3" xfId="49770" hidden="1"/>
    <cellStyle name="Uwaga 3" xfId="49768" hidden="1"/>
    <cellStyle name="Uwaga 3" xfId="49756" hidden="1"/>
    <cellStyle name="Uwaga 3" xfId="49755" hidden="1"/>
    <cellStyle name="Uwaga 3" xfId="49753" hidden="1"/>
    <cellStyle name="Uwaga 3" xfId="49741" hidden="1"/>
    <cellStyle name="Uwaga 3" xfId="49740" hidden="1"/>
    <cellStyle name="Uwaga 3" xfId="49738" hidden="1"/>
    <cellStyle name="Uwaga 3" xfId="49726" hidden="1"/>
    <cellStyle name="Uwaga 3" xfId="49725" hidden="1"/>
    <cellStyle name="Uwaga 3" xfId="49723" hidden="1"/>
    <cellStyle name="Uwaga 3" xfId="49711" hidden="1"/>
    <cellStyle name="Uwaga 3" xfId="49710" hidden="1"/>
    <cellStyle name="Uwaga 3" xfId="49708" hidden="1"/>
    <cellStyle name="Uwaga 3" xfId="49696" hidden="1"/>
    <cellStyle name="Uwaga 3" xfId="49695" hidden="1"/>
    <cellStyle name="Uwaga 3" xfId="49693" hidden="1"/>
    <cellStyle name="Uwaga 3" xfId="49681" hidden="1"/>
    <cellStyle name="Uwaga 3" xfId="49680" hidden="1"/>
    <cellStyle name="Uwaga 3" xfId="49678" hidden="1"/>
    <cellStyle name="Uwaga 3" xfId="49666" hidden="1"/>
    <cellStyle name="Uwaga 3" xfId="49664" hidden="1"/>
    <cellStyle name="Uwaga 3" xfId="49661" hidden="1"/>
    <cellStyle name="Uwaga 3" xfId="49651" hidden="1"/>
    <cellStyle name="Uwaga 3" xfId="49649" hidden="1"/>
    <cellStyle name="Uwaga 3" xfId="49646" hidden="1"/>
    <cellStyle name="Uwaga 3" xfId="49636" hidden="1"/>
    <cellStyle name="Uwaga 3" xfId="49634" hidden="1"/>
    <cellStyle name="Uwaga 3" xfId="49631" hidden="1"/>
    <cellStyle name="Uwaga 3" xfId="49621" hidden="1"/>
    <cellStyle name="Uwaga 3" xfId="49619" hidden="1"/>
    <cellStyle name="Uwaga 3" xfId="49616" hidden="1"/>
    <cellStyle name="Uwaga 3" xfId="49606" hidden="1"/>
    <cellStyle name="Uwaga 3" xfId="49604" hidden="1"/>
    <cellStyle name="Uwaga 3" xfId="49601" hidden="1"/>
    <cellStyle name="Uwaga 3" xfId="49591" hidden="1"/>
    <cellStyle name="Uwaga 3" xfId="49589" hidden="1"/>
    <cellStyle name="Uwaga 3" xfId="49585" hidden="1"/>
    <cellStyle name="Uwaga 3" xfId="49576" hidden="1"/>
    <cellStyle name="Uwaga 3" xfId="49573" hidden="1"/>
    <cellStyle name="Uwaga 3" xfId="49569" hidden="1"/>
    <cellStyle name="Uwaga 3" xfId="49561" hidden="1"/>
    <cellStyle name="Uwaga 3" xfId="49559" hidden="1"/>
    <cellStyle name="Uwaga 3" xfId="49555" hidden="1"/>
    <cellStyle name="Uwaga 3" xfId="49546" hidden="1"/>
    <cellStyle name="Uwaga 3" xfId="49544" hidden="1"/>
    <cellStyle name="Uwaga 3" xfId="49541" hidden="1"/>
    <cellStyle name="Uwaga 3" xfId="49531" hidden="1"/>
    <cellStyle name="Uwaga 3" xfId="49529" hidden="1"/>
    <cellStyle name="Uwaga 3" xfId="49524" hidden="1"/>
    <cellStyle name="Uwaga 3" xfId="49516" hidden="1"/>
    <cellStyle name="Uwaga 3" xfId="49514" hidden="1"/>
    <cellStyle name="Uwaga 3" xfId="49509" hidden="1"/>
    <cellStyle name="Uwaga 3" xfId="49501" hidden="1"/>
    <cellStyle name="Uwaga 3" xfId="49499" hidden="1"/>
    <cellStyle name="Uwaga 3" xfId="49494" hidden="1"/>
    <cellStyle name="Uwaga 3" xfId="49486" hidden="1"/>
    <cellStyle name="Uwaga 3" xfId="49484" hidden="1"/>
    <cellStyle name="Uwaga 3" xfId="49480" hidden="1"/>
    <cellStyle name="Uwaga 3" xfId="49471" hidden="1"/>
    <cellStyle name="Uwaga 3" xfId="49468" hidden="1"/>
    <cellStyle name="Uwaga 3" xfId="49463" hidden="1"/>
    <cellStyle name="Uwaga 3" xfId="49456" hidden="1"/>
    <cellStyle name="Uwaga 3" xfId="49452" hidden="1"/>
    <cellStyle name="Uwaga 3" xfId="49447" hidden="1"/>
    <cellStyle name="Uwaga 3" xfId="49441" hidden="1"/>
    <cellStyle name="Uwaga 3" xfId="49437" hidden="1"/>
    <cellStyle name="Uwaga 3" xfId="49432" hidden="1"/>
    <cellStyle name="Uwaga 3" xfId="49426" hidden="1"/>
    <cellStyle name="Uwaga 3" xfId="49423" hidden="1"/>
    <cellStyle name="Uwaga 3" xfId="49419" hidden="1"/>
    <cellStyle name="Uwaga 3" xfId="49410" hidden="1"/>
    <cellStyle name="Uwaga 3" xfId="49405" hidden="1"/>
    <cellStyle name="Uwaga 3" xfId="49400" hidden="1"/>
    <cellStyle name="Uwaga 3" xfId="49395" hidden="1"/>
    <cellStyle name="Uwaga 3" xfId="49390" hidden="1"/>
    <cellStyle name="Uwaga 3" xfId="49385" hidden="1"/>
    <cellStyle name="Uwaga 3" xfId="49380" hidden="1"/>
    <cellStyle name="Uwaga 3" xfId="49375" hidden="1"/>
    <cellStyle name="Uwaga 3" xfId="49370" hidden="1"/>
    <cellStyle name="Uwaga 3" xfId="49366" hidden="1"/>
    <cellStyle name="Uwaga 3" xfId="49361" hidden="1"/>
    <cellStyle name="Uwaga 3" xfId="49356" hidden="1"/>
    <cellStyle name="Uwaga 3" xfId="49351" hidden="1"/>
    <cellStyle name="Uwaga 3" xfId="49347" hidden="1"/>
    <cellStyle name="Uwaga 3" xfId="49343" hidden="1"/>
    <cellStyle name="Uwaga 3" xfId="49336" hidden="1"/>
    <cellStyle name="Uwaga 3" xfId="49332" hidden="1"/>
    <cellStyle name="Uwaga 3" xfId="49327" hidden="1"/>
    <cellStyle name="Uwaga 3" xfId="49321" hidden="1"/>
    <cellStyle name="Uwaga 3" xfId="49317" hidden="1"/>
    <cellStyle name="Uwaga 3" xfId="49312" hidden="1"/>
    <cellStyle name="Uwaga 3" xfId="49306" hidden="1"/>
    <cellStyle name="Uwaga 3" xfId="49302" hidden="1"/>
    <cellStyle name="Uwaga 3" xfId="49298" hidden="1"/>
    <cellStyle name="Uwaga 3" xfId="49291" hidden="1"/>
    <cellStyle name="Uwaga 3" xfId="49287" hidden="1"/>
    <cellStyle name="Uwaga 3" xfId="49283" hidden="1"/>
    <cellStyle name="Uwaga 3" xfId="48288" hidden="1"/>
    <cellStyle name="Uwaga 3" xfId="48287" hidden="1"/>
    <cellStyle name="Uwaga 3" xfId="48286" hidden="1"/>
    <cellStyle name="Uwaga 3" xfId="48279" hidden="1"/>
    <cellStyle name="Uwaga 3" xfId="48278" hidden="1"/>
    <cellStyle name="Uwaga 3" xfId="48277" hidden="1"/>
    <cellStyle name="Uwaga 3" xfId="48270" hidden="1"/>
    <cellStyle name="Uwaga 3" xfId="48269" hidden="1"/>
    <cellStyle name="Uwaga 3" xfId="48268" hidden="1"/>
    <cellStyle name="Uwaga 3" xfId="48261" hidden="1"/>
    <cellStyle name="Uwaga 3" xfId="48260" hidden="1"/>
    <cellStyle name="Uwaga 3" xfId="48259" hidden="1"/>
    <cellStyle name="Uwaga 3" xfId="48252" hidden="1"/>
    <cellStyle name="Uwaga 3" xfId="48251" hidden="1"/>
    <cellStyle name="Uwaga 3" xfId="48250" hidden="1"/>
    <cellStyle name="Uwaga 3" xfId="48243" hidden="1"/>
    <cellStyle name="Uwaga 3" xfId="48242" hidden="1"/>
    <cellStyle name="Uwaga 3" xfId="48240" hidden="1"/>
    <cellStyle name="Uwaga 3" xfId="48234" hidden="1"/>
    <cellStyle name="Uwaga 3" xfId="48233" hidden="1"/>
    <cellStyle name="Uwaga 3" xfId="48231" hidden="1"/>
    <cellStyle name="Uwaga 3" xfId="48225" hidden="1"/>
    <cellStyle name="Uwaga 3" xfId="48224" hidden="1"/>
    <cellStyle name="Uwaga 3" xfId="48222" hidden="1"/>
    <cellStyle name="Uwaga 3" xfId="48216" hidden="1"/>
    <cellStyle name="Uwaga 3" xfId="48215" hidden="1"/>
    <cellStyle name="Uwaga 3" xfId="48213" hidden="1"/>
    <cellStyle name="Uwaga 3" xfId="48207" hidden="1"/>
    <cellStyle name="Uwaga 3" xfId="48206" hidden="1"/>
    <cellStyle name="Uwaga 3" xfId="48204" hidden="1"/>
    <cellStyle name="Uwaga 3" xfId="48198" hidden="1"/>
    <cellStyle name="Uwaga 3" xfId="48197" hidden="1"/>
    <cellStyle name="Uwaga 3" xfId="48195" hidden="1"/>
    <cellStyle name="Uwaga 3" xfId="48189" hidden="1"/>
    <cellStyle name="Uwaga 3" xfId="48188" hidden="1"/>
    <cellStyle name="Uwaga 3" xfId="48186" hidden="1"/>
    <cellStyle name="Uwaga 3" xfId="48180" hidden="1"/>
    <cellStyle name="Uwaga 3" xfId="48179" hidden="1"/>
    <cellStyle name="Uwaga 3" xfId="48177" hidden="1"/>
    <cellStyle name="Uwaga 3" xfId="48171" hidden="1"/>
    <cellStyle name="Uwaga 3" xfId="48170" hidden="1"/>
    <cellStyle name="Uwaga 3" xfId="48168" hidden="1"/>
    <cellStyle name="Uwaga 3" xfId="48162" hidden="1"/>
    <cellStyle name="Uwaga 3" xfId="48161" hidden="1"/>
    <cellStyle name="Uwaga 3" xfId="48159" hidden="1"/>
    <cellStyle name="Uwaga 3" xfId="48153" hidden="1"/>
    <cellStyle name="Uwaga 3" xfId="48152" hidden="1"/>
    <cellStyle name="Uwaga 3" xfId="48150" hidden="1"/>
    <cellStyle name="Uwaga 3" xfId="48144" hidden="1"/>
    <cellStyle name="Uwaga 3" xfId="48143" hidden="1"/>
    <cellStyle name="Uwaga 3" xfId="48141" hidden="1"/>
    <cellStyle name="Uwaga 3" xfId="48135" hidden="1"/>
    <cellStyle name="Uwaga 3" xfId="48134" hidden="1"/>
    <cellStyle name="Uwaga 3" xfId="48131" hidden="1"/>
    <cellStyle name="Uwaga 3" xfId="48126" hidden="1"/>
    <cellStyle name="Uwaga 3" xfId="48124" hidden="1"/>
    <cellStyle name="Uwaga 3" xfId="48121" hidden="1"/>
    <cellStyle name="Uwaga 3" xfId="48117" hidden="1"/>
    <cellStyle name="Uwaga 3" xfId="48116" hidden="1"/>
    <cellStyle name="Uwaga 3" xfId="48113" hidden="1"/>
    <cellStyle name="Uwaga 3" xfId="48108" hidden="1"/>
    <cellStyle name="Uwaga 3" xfId="48107" hidden="1"/>
    <cellStyle name="Uwaga 3" xfId="48105" hidden="1"/>
    <cellStyle name="Uwaga 3" xfId="48099" hidden="1"/>
    <cellStyle name="Uwaga 3" xfId="48098" hidden="1"/>
    <cellStyle name="Uwaga 3" xfId="48096" hidden="1"/>
    <cellStyle name="Uwaga 3" xfId="48090" hidden="1"/>
    <cellStyle name="Uwaga 3" xfId="48089" hidden="1"/>
    <cellStyle name="Uwaga 3" xfId="48087" hidden="1"/>
    <cellStyle name="Uwaga 3" xfId="48081" hidden="1"/>
    <cellStyle name="Uwaga 3" xfId="48080" hidden="1"/>
    <cellStyle name="Uwaga 3" xfId="48078" hidden="1"/>
    <cellStyle name="Uwaga 3" xfId="48072" hidden="1"/>
    <cellStyle name="Uwaga 3" xfId="48071" hidden="1"/>
    <cellStyle name="Uwaga 3" xfId="48069" hidden="1"/>
    <cellStyle name="Uwaga 3" xfId="48063" hidden="1"/>
    <cellStyle name="Uwaga 3" xfId="48062" hidden="1"/>
    <cellStyle name="Uwaga 3" xfId="48059" hidden="1"/>
    <cellStyle name="Uwaga 3" xfId="48054" hidden="1"/>
    <cellStyle name="Uwaga 3" xfId="48052" hidden="1"/>
    <cellStyle name="Uwaga 3" xfId="48049" hidden="1"/>
    <cellStyle name="Uwaga 3" xfId="48045" hidden="1"/>
    <cellStyle name="Uwaga 3" xfId="48043" hidden="1"/>
    <cellStyle name="Uwaga 3" xfId="48040" hidden="1"/>
    <cellStyle name="Uwaga 3" xfId="48036" hidden="1"/>
    <cellStyle name="Uwaga 3" xfId="48035" hidden="1"/>
    <cellStyle name="Uwaga 3" xfId="48033" hidden="1"/>
    <cellStyle name="Uwaga 3" xfId="48027" hidden="1"/>
    <cellStyle name="Uwaga 3" xfId="48025" hidden="1"/>
    <cellStyle name="Uwaga 3" xfId="48022" hidden="1"/>
    <cellStyle name="Uwaga 3" xfId="48018" hidden="1"/>
    <cellStyle name="Uwaga 3" xfId="48016" hidden="1"/>
    <cellStyle name="Uwaga 3" xfId="48013" hidden="1"/>
    <cellStyle name="Uwaga 3" xfId="48009" hidden="1"/>
    <cellStyle name="Uwaga 3" xfId="48007" hidden="1"/>
    <cellStyle name="Uwaga 3" xfId="48004" hidden="1"/>
    <cellStyle name="Uwaga 3" xfId="48000" hidden="1"/>
    <cellStyle name="Uwaga 3" xfId="47998" hidden="1"/>
    <cellStyle name="Uwaga 3" xfId="47996" hidden="1"/>
    <cellStyle name="Uwaga 3" xfId="47991" hidden="1"/>
    <cellStyle name="Uwaga 3" xfId="47989" hidden="1"/>
    <cellStyle name="Uwaga 3" xfId="47987" hidden="1"/>
    <cellStyle name="Uwaga 3" xfId="47982" hidden="1"/>
    <cellStyle name="Uwaga 3" xfId="47980" hidden="1"/>
    <cellStyle name="Uwaga 3" xfId="47977" hidden="1"/>
    <cellStyle name="Uwaga 3" xfId="47973" hidden="1"/>
    <cellStyle name="Uwaga 3" xfId="47971" hidden="1"/>
    <cellStyle name="Uwaga 3" xfId="47969" hidden="1"/>
    <cellStyle name="Uwaga 3" xfId="47964" hidden="1"/>
    <cellStyle name="Uwaga 3" xfId="47962" hidden="1"/>
    <cellStyle name="Uwaga 3" xfId="47960" hidden="1"/>
    <cellStyle name="Uwaga 3" xfId="47954" hidden="1"/>
    <cellStyle name="Uwaga 3" xfId="47951" hidden="1"/>
    <cellStyle name="Uwaga 3" xfId="47948" hidden="1"/>
    <cellStyle name="Uwaga 3" xfId="47945" hidden="1"/>
    <cellStyle name="Uwaga 3" xfId="47942" hidden="1"/>
    <cellStyle name="Uwaga 3" xfId="47939" hidden="1"/>
    <cellStyle name="Uwaga 3" xfId="47936" hidden="1"/>
    <cellStyle name="Uwaga 3" xfId="47933" hidden="1"/>
    <cellStyle name="Uwaga 3" xfId="47930" hidden="1"/>
    <cellStyle name="Uwaga 3" xfId="47928" hidden="1"/>
    <cellStyle name="Uwaga 3" xfId="47926" hidden="1"/>
    <cellStyle name="Uwaga 3" xfId="47923" hidden="1"/>
    <cellStyle name="Uwaga 3" xfId="47919" hidden="1"/>
    <cellStyle name="Uwaga 3" xfId="47916" hidden="1"/>
    <cellStyle name="Uwaga 3" xfId="47913" hidden="1"/>
    <cellStyle name="Uwaga 3" xfId="47909" hidden="1"/>
    <cellStyle name="Uwaga 3" xfId="47906" hidden="1"/>
    <cellStyle name="Uwaga 3" xfId="47903" hidden="1"/>
    <cellStyle name="Uwaga 3" xfId="47901" hidden="1"/>
    <cellStyle name="Uwaga 3" xfId="47898" hidden="1"/>
    <cellStyle name="Uwaga 3" xfId="47895" hidden="1"/>
    <cellStyle name="Uwaga 3" xfId="47892" hidden="1"/>
    <cellStyle name="Uwaga 3" xfId="47890" hidden="1"/>
    <cellStyle name="Uwaga 3" xfId="47888" hidden="1"/>
    <cellStyle name="Uwaga 3" xfId="47883" hidden="1"/>
    <cellStyle name="Uwaga 3" xfId="47880" hidden="1"/>
    <cellStyle name="Uwaga 3" xfId="47877" hidden="1"/>
    <cellStyle name="Uwaga 3" xfId="47873" hidden="1"/>
    <cellStyle name="Uwaga 3" xfId="47870" hidden="1"/>
    <cellStyle name="Uwaga 3" xfId="47867" hidden="1"/>
    <cellStyle name="Uwaga 3" xfId="47864" hidden="1"/>
    <cellStyle name="Uwaga 3" xfId="47861" hidden="1"/>
    <cellStyle name="Uwaga 3" xfId="47858" hidden="1"/>
    <cellStyle name="Uwaga 3" xfId="47856" hidden="1"/>
    <cellStyle name="Uwaga 3" xfId="47854" hidden="1"/>
    <cellStyle name="Uwaga 3" xfId="47851" hidden="1"/>
    <cellStyle name="Uwaga 3" xfId="47846" hidden="1"/>
    <cellStyle name="Uwaga 3" xfId="47843" hidden="1"/>
    <cellStyle name="Uwaga 3" xfId="47840" hidden="1"/>
    <cellStyle name="Uwaga 3" xfId="47836" hidden="1"/>
    <cellStyle name="Uwaga 3" xfId="47833" hidden="1"/>
    <cellStyle name="Uwaga 3" xfId="47831" hidden="1"/>
    <cellStyle name="Uwaga 3" xfId="47828" hidden="1"/>
    <cellStyle name="Uwaga 3" xfId="47825" hidden="1"/>
    <cellStyle name="Uwaga 3" xfId="47822" hidden="1"/>
    <cellStyle name="Uwaga 3" xfId="47820" hidden="1"/>
    <cellStyle name="Uwaga 3" xfId="47817" hidden="1"/>
    <cellStyle name="Uwaga 3" xfId="47814" hidden="1"/>
    <cellStyle name="Uwaga 3" xfId="47811" hidden="1"/>
    <cellStyle name="Uwaga 3" xfId="47809" hidden="1"/>
    <cellStyle name="Uwaga 3" xfId="47807" hidden="1"/>
    <cellStyle name="Uwaga 3" xfId="47802" hidden="1"/>
    <cellStyle name="Uwaga 3" xfId="47800" hidden="1"/>
    <cellStyle name="Uwaga 3" xfId="47797" hidden="1"/>
    <cellStyle name="Uwaga 3" xfId="47793" hidden="1"/>
    <cellStyle name="Uwaga 3" xfId="47791" hidden="1"/>
    <cellStyle name="Uwaga 3" xfId="47788" hidden="1"/>
    <cellStyle name="Uwaga 3" xfId="47784" hidden="1"/>
    <cellStyle name="Uwaga 3" xfId="47782" hidden="1"/>
    <cellStyle name="Uwaga 3" xfId="47780" hidden="1"/>
    <cellStyle name="Uwaga 3" xfId="47775" hidden="1"/>
    <cellStyle name="Uwaga 3" xfId="47773" hidden="1"/>
    <cellStyle name="Uwaga 3" xfId="47771" hidden="1"/>
    <cellStyle name="Uwaga 3" xfId="50221" hidden="1"/>
    <cellStyle name="Uwaga 3" xfId="50222" hidden="1"/>
    <cellStyle name="Uwaga 3" xfId="50224" hidden="1"/>
    <cellStyle name="Uwaga 3" xfId="50236" hidden="1"/>
    <cellStyle name="Uwaga 3" xfId="50237" hidden="1"/>
    <cellStyle name="Uwaga 3" xfId="50242" hidden="1"/>
    <cellStyle name="Uwaga 3" xfId="50251" hidden="1"/>
    <cellStyle name="Uwaga 3" xfId="50252" hidden="1"/>
    <cellStyle name="Uwaga 3" xfId="50257" hidden="1"/>
    <cellStyle name="Uwaga 3" xfId="50266" hidden="1"/>
    <cellStyle name="Uwaga 3" xfId="50267" hidden="1"/>
    <cellStyle name="Uwaga 3" xfId="50268" hidden="1"/>
    <cellStyle name="Uwaga 3" xfId="50281" hidden="1"/>
    <cellStyle name="Uwaga 3" xfId="50286" hidden="1"/>
    <cellStyle name="Uwaga 3" xfId="50291" hidden="1"/>
    <cellStyle name="Uwaga 3" xfId="50301" hidden="1"/>
    <cellStyle name="Uwaga 3" xfId="50306" hidden="1"/>
    <cellStyle name="Uwaga 3" xfId="50310" hidden="1"/>
    <cellStyle name="Uwaga 3" xfId="50317" hidden="1"/>
    <cellStyle name="Uwaga 3" xfId="50322" hidden="1"/>
    <cellStyle name="Uwaga 3" xfId="50325" hidden="1"/>
    <cellStyle name="Uwaga 3" xfId="50331" hidden="1"/>
    <cellStyle name="Uwaga 3" xfId="50336" hidden="1"/>
    <cellStyle name="Uwaga 3" xfId="50340" hidden="1"/>
    <cellStyle name="Uwaga 3" xfId="50341" hidden="1"/>
    <cellStyle name="Uwaga 3" xfId="50342" hidden="1"/>
    <cellStyle name="Uwaga 3" xfId="50346" hidden="1"/>
    <cellStyle name="Uwaga 3" xfId="50358" hidden="1"/>
    <cellStyle name="Uwaga 3" xfId="50363" hidden="1"/>
    <cellStyle name="Uwaga 3" xfId="50368" hidden="1"/>
    <cellStyle name="Uwaga 3" xfId="50373" hidden="1"/>
    <cellStyle name="Uwaga 3" xfId="50378" hidden="1"/>
    <cellStyle name="Uwaga 3" xfId="50383" hidden="1"/>
    <cellStyle name="Uwaga 3" xfId="50387" hidden="1"/>
    <cellStyle name="Uwaga 3" xfId="50391" hidden="1"/>
    <cellStyle name="Uwaga 3" xfId="50396" hidden="1"/>
    <cellStyle name="Uwaga 3" xfId="50401" hidden="1"/>
    <cellStyle name="Uwaga 3" xfId="50402" hidden="1"/>
    <cellStyle name="Uwaga 3" xfId="50404" hidden="1"/>
    <cellStyle name="Uwaga 3" xfId="50417" hidden="1"/>
    <cellStyle name="Uwaga 3" xfId="50421" hidden="1"/>
    <cellStyle name="Uwaga 3" xfId="50426" hidden="1"/>
    <cellStyle name="Uwaga 3" xfId="50433" hidden="1"/>
    <cellStyle name="Uwaga 3" xfId="50437" hidden="1"/>
    <cellStyle name="Uwaga 3" xfId="50442" hidden="1"/>
    <cellStyle name="Uwaga 3" xfId="50447" hidden="1"/>
    <cellStyle name="Uwaga 3" xfId="50450" hidden="1"/>
    <cellStyle name="Uwaga 3" xfId="50455" hidden="1"/>
    <cellStyle name="Uwaga 3" xfId="50461" hidden="1"/>
    <cellStyle name="Uwaga 3" xfId="50462" hidden="1"/>
    <cellStyle name="Uwaga 3" xfId="50465" hidden="1"/>
    <cellStyle name="Uwaga 3" xfId="50478" hidden="1"/>
    <cellStyle name="Uwaga 3" xfId="50482" hidden="1"/>
    <cellStyle name="Uwaga 3" xfId="50487" hidden="1"/>
    <cellStyle name="Uwaga 3" xfId="50494" hidden="1"/>
    <cellStyle name="Uwaga 3" xfId="50499" hidden="1"/>
    <cellStyle name="Uwaga 3" xfId="50503" hidden="1"/>
    <cellStyle name="Uwaga 3" xfId="50508" hidden="1"/>
    <cellStyle name="Uwaga 3" xfId="50512" hidden="1"/>
    <cellStyle name="Uwaga 3" xfId="50517" hidden="1"/>
    <cellStyle name="Uwaga 3" xfId="50521" hidden="1"/>
    <cellStyle name="Uwaga 3" xfId="50522" hidden="1"/>
    <cellStyle name="Uwaga 3" xfId="50524" hidden="1"/>
    <cellStyle name="Uwaga 3" xfId="50536" hidden="1"/>
    <cellStyle name="Uwaga 3" xfId="50537" hidden="1"/>
    <cellStyle name="Uwaga 3" xfId="50539" hidden="1"/>
    <cellStyle name="Uwaga 3" xfId="50551" hidden="1"/>
    <cellStyle name="Uwaga 3" xfId="50553" hidden="1"/>
    <cellStyle name="Uwaga 3" xfId="50556" hidden="1"/>
    <cellStyle name="Uwaga 3" xfId="50566" hidden="1"/>
    <cellStyle name="Uwaga 3" xfId="50567" hidden="1"/>
    <cellStyle name="Uwaga 3" xfId="50569" hidden="1"/>
    <cellStyle name="Uwaga 3" xfId="50581" hidden="1"/>
    <cellStyle name="Uwaga 3" xfId="50582" hidden="1"/>
    <cellStyle name="Uwaga 3" xfId="50583" hidden="1"/>
    <cellStyle name="Uwaga 3" xfId="50597" hidden="1"/>
    <cellStyle name="Uwaga 3" xfId="50600" hidden="1"/>
    <cellStyle name="Uwaga 3" xfId="50604" hidden="1"/>
    <cellStyle name="Uwaga 3" xfId="50612" hidden="1"/>
    <cellStyle name="Uwaga 3" xfId="50615" hidden="1"/>
    <cellStyle name="Uwaga 3" xfId="50619" hidden="1"/>
    <cellStyle name="Uwaga 3" xfId="50627" hidden="1"/>
    <cellStyle name="Uwaga 3" xfId="50630" hidden="1"/>
    <cellStyle name="Uwaga 3" xfId="50634" hidden="1"/>
    <cellStyle name="Uwaga 3" xfId="50641" hidden="1"/>
    <cellStyle name="Uwaga 3" xfId="50642" hidden="1"/>
    <cellStyle name="Uwaga 3" xfId="50644" hidden="1"/>
    <cellStyle name="Uwaga 3" xfId="50657" hidden="1"/>
    <cellStyle name="Uwaga 3" xfId="50660" hidden="1"/>
    <cellStyle name="Uwaga 3" xfId="50663" hidden="1"/>
    <cellStyle name="Uwaga 3" xfId="50672" hidden="1"/>
    <cellStyle name="Uwaga 3" xfId="50675" hidden="1"/>
    <cellStyle name="Uwaga 3" xfId="50679" hidden="1"/>
    <cellStyle name="Uwaga 3" xfId="50687" hidden="1"/>
    <cellStyle name="Uwaga 3" xfId="50689" hidden="1"/>
    <cellStyle name="Uwaga 3" xfId="50692" hidden="1"/>
    <cellStyle name="Uwaga 3" xfId="50701" hidden="1"/>
    <cellStyle name="Uwaga 3" xfId="50702" hidden="1"/>
    <cellStyle name="Uwaga 3" xfId="50703" hidden="1"/>
    <cellStyle name="Uwaga 3" xfId="50716" hidden="1"/>
    <cellStyle name="Uwaga 3" xfId="50717" hidden="1"/>
    <cellStyle name="Uwaga 3" xfId="50719" hidden="1"/>
    <cellStyle name="Uwaga 3" xfId="50731" hidden="1"/>
    <cellStyle name="Uwaga 3" xfId="50732" hidden="1"/>
    <cellStyle name="Uwaga 3" xfId="50734" hidden="1"/>
    <cellStyle name="Uwaga 3" xfId="50746" hidden="1"/>
    <cellStyle name="Uwaga 3" xfId="50747" hidden="1"/>
    <cellStyle name="Uwaga 3" xfId="50749" hidden="1"/>
    <cellStyle name="Uwaga 3" xfId="50761" hidden="1"/>
    <cellStyle name="Uwaga 3" xfId="50762" hidden="1"/>
    <cellStyle name="Uwaga 3" xfId="50763" hidden="1"/>
    <cellStyle name="Uwaga 3" xfId="50777" hidden="1"/>
    <cellStyle name="Uwaga 3" xfId="50779" hidden="1"/>
    <cellStyle name="Uwaga 3" xfId="50782" hidden="1"/>
    <cellStyle name="Uwaga 3" xfId="50792" hidden="1"/>
    <cellStyle name="Uwaga 3" xfId="50795" hidden="1"/>
    <cellStyle name="Uwaga 3" xfId="50798" hidden="1"/>
    <cellStyle name="Uwaga 3" xfId="50807" hidden="1"/>
    <cellStyle name="Uwaga 3" xfId="50809" hidden="1"/>
    <cellStyle name="Uwaga 3" xfId="50812" hidden="1"/>
    <cellStyle name="Uwaga 3" xfId="50821" hidden="1"/>
    <cellStyle name="Uwaga 3" xfId="50822" hidden="1"/>
    <cellStyle name="Uwaga 3" xfId="50823" hidden="1"/>
    <cellStyle name="Uwaga 3" xfId="50836" hidden="1"/>
    <cellStyle name="Uwaga 3" xfId="50838" hidden="1"/>
    <cellStyle name="Uwaga 3" xfId="50840" hidden="1"/>
    <cellStyle name="Uwaga 3" xfId="50851" hidden="1"/>
    <cellStyle name="Uwaga 3" xfId="50853" hidden="1"/>
    <cellStyle name="Uwaga 3" xfId="50855" hidden="1"/>
    <cellStyle name="Uwaga 3" xfId="50866" hidden="1"/>
    <cellStyle name="Uwaga 3" xfId="50868" hidden="1"/>
    <cellStyle name="Uwaga 3" xfId="50870" hidden="1"/>
    <cellStyle name="Uwaga 3" xfId="50881" hidden="1"/>
    <cellStyle name="Uwaga 3" xfId="50882" hidden="1"/>
    <cellStyle name="Uwaga 3" xfId="50883" hidden="1"/>
    <cellStyle name="Uwaga 3" xfId="50896" hidden="1"/>
    <cellStyle name="Uwaga 3" xfId="50898" hidden="1"/>
    <cellStyle name="Uwaga 3" xfId="50900" hidden="1"/>
    <cellStyle name="Uwaga 3" xfId="50911" hidden="1"/>
    <cellStyle name="Uwaga 3" xfId="50913" hidden="1"/>
    <cellStyle name="Uwaga 3" xfId="50915" hidden="1"/>
    <cellStyle name="Uwaga 3" xfId="50926" hidden="1"/>
    <cellStyle name="Uwaga 3" xfId="50928" hidden="1"/>
    <cellStyle name="Uwaga 3" xfId="50929" hidden="1"/>
    <cellStyle name="Uwaga 3" xfId="50941" hidden="1"/>
    <cellStyle name="Uwaga 3" xfId="50942" hidden="1"/>
    <cellStyle name="Uwaga 3" xfId="50943" hidden="1"/>
    <cellStyle name="Uwaga 3" xfId="50956" hidden="1"/>
    <cellStyle name="Uwaga 3" xfId="50958" hidden="1"/>
    <cellStyle name="Uwaga 3" xfId="50960" hidden="1"/>
    <cellStyle name="Uwaga 3" xfId="50971" hidden="1"/>
    <cellStyle name="Uwaga 3" xfId="50973" hidden="1"/>
    <cellStyle name="Uwaga 3" xfId="50975" hidden="1"/>
    <cellStyle name="Uwaga 3" xfId="50986" hidden="1"/>
    <cellStyle name="Uwaga 3" xfId="50988" hidden="1"/>
    <cellStyle name="Uwaga 3" xfId="50990" hidden="1"/>
    <cellStyle name="Uwaga 3" xfId="51001" hidden="1"/>
    <cellStyle name="Uwaga 3" xfId="51002" hidden="1"/>
    <cellStyle name="Uwaga 3" xfId="51004" hidden="1"/>
    <cellStyle name="Uwaga 3" xfId="51015" hidden="1"/>
    <cellStyle name="Uwaga 3" xfId="51017" hidden="1"/>
    <cellStyle name="Uwaga 3" xfId="51018" hidden="1"/>
    <cellStyle name="Uwaga 3" xfId="51027" hidden="1"/>
    <cellStyle name="Uwaga 3" xfId="51030" hidden="1"/>
    <cellStyle name="Uwaga 3" xfId="51032" hidden="1"/>
    <cellStyle name="Uwaga 3" xfId="51043" hidden="1"/>
    <cellStyle name="Uwaga 3" xfId="51045" hidden="1"/>
    <cellStyle name="Uwaga 3" xfId="51047" hidden="1"/>
    <cellStyle name="Uwaga 3" xfId="51059" hidden="1"/>
    <cellStyle name="Uwaga 3" xfId="51061" hidden="1"/>
    <cellStyle name="Uwaga 3" xfId="51063" hidden="1"/>
    <cellStyle name="Uwaga 3" xfId="51071" hidden="1"/>
    <cellStyle name="Uwaga 3" xfId="51073" hidden="1"/>
    <cellStyle name="Uwaga 3" xfId="51076" hidden="1"/>
    <cellStyle name="Uwaga 3" xfId="51066" hidden="1"/>
    <cellStyle name="Uwaga 3" xfId="51065" hidden="1"/>
    <cellStyle name="Uwaga 3" xfId="51064" hidden="1"/>
    <cellStyle name="Uwaga 3" xfId="51051" hidden="1"/>
    <cellStyle name="Uwaga 3" xfId="51050" hidden="1"/>
    <cellStyle name="Uwaga 3" xfId="51049" hidden="1"/>
    <cellStyle name="Uwaga 3" xfId="51036" hidden="1"/>
    <cellStyle name="Uwaga 3" xfId="51035" hidden="1"/>
    <cellStyle name="Uwaga 3" xfId="51034" hidden="1"/>
    <cellStyle name="Uwaga 3" xfId="51021" hidden="1"/>
    <cellStyle name="Uwaga 3" xfId="51020" hidden="1"/>
    <cellStyle name="Uwaga 3" xfId="51019" hidden="1"/>
    <cellStyle name="Uwaga 3" xfId="51006" hidden="1"/>
    <cellStyle name="Uwaga 3" xfId="51005" hidden="1"/>
    <cellStyle name="Uwaga 3" xfId="51003" hidden="1"/>
    <cellStyle name="Uwaga 3" xfId="50992" hidden="1"/>
    <cellStyle name="Uwaga 3" xfId="50989" hidden="1"/>
    <cellStyle name="Uwaga 3" xfId="50987" hidden="1"/>
    <cellStyle name="Uwaga 3" xfId="50977" hidden="1"/>
    <cellStyle name="Uwaga 3" xfId="50974" hidden="1"/>
    <cellStyle name="Uwaga 3" xfId="50972" hidden="1"/>
    <cellStyle name="Uwaga 3" xfId="50962" hidden="1"/>
    <cellStyle name="Uwaga 3" xfId="50959" hidden="1"/>
    <cellStyle name="Uwaga 3" xfId="50957" hidden="1"/>
    <cellStyle name="Uwaga 3" xfId="50947" hidden="1"/>
    <cellStyle name="Uwaga 3" xfId="50945" hidden="1"/>
    <cellStyle name="Uwaga 3" xfId="50944" hidden="1"/>
    <cellStyle name="Uwaga 3" xfId="50932" hidden="1"/>
    <cellStyle name="Uwaga 3" xfId="50930" hidden="1"/>
    <cellStyle name="Uwaga 3" xfId="50927" hidden="1"/>
    <cellStyle name="Uwaga 3" xfId="50917" hidden="1"/>
    <cellStyle name="Uwaga 3" xfId="50914" hidden="1"/>
    <cellStyle name="Uwaga 3" xfId="50912" hidden="1"/>
    <cellStyle name="Uwaga 3" xfId="50902" hidden="1"/>
    <cellStyle name="Uwaga 3" xfId="50899" hidden="1"/>
    <cellStyle name="Uwaga 3" xfId="50897" hidden="1"/>
    <cellStyle name="Uwaga 3" xfId="50887" hidden="1"/>
    <cellStyle name="Uwaga 3" xfId="50885" hidden="1"/>
    <cellStyle name="Uwaga 3" xfId="50884" hidden="1"/>
    <cellStyle name="Uwaga 3" xfId="50872" hidden="1"/>
    <cellStyle name="Uwaga 3" xfId="50869" hidden="1"/>
    <cellStyle name="Uwaga 3" xfId="50867" hidden="1"/>
    <cellStyle name="Uwaga 3" xfId="50857" hidden="1"/>
    <cellStyle name="Uwaga 3" xfId="50854" hidden="1"/>
    <cellStyle name="Uwaga 3" xfId="50852" hidden="1"/>
    <cellStyle name="Uwaga 3" xfId="50842" hidden="1"/>
    <cellStyle name="Uwaga 3" xfId="50839" hidden="1"/>
    <cellStyle name="Uwaga 3" xfId="50837" hidden="1"/>
    <cellStyle name="Uwaga 3" xfId="50827" hidden="1"/>
    <cellStyle name="Uwaga 3" xfId="50825" hidden="1"/>
    <cellStyle name="Uwaga 3" xfId="50824" hidden="1"/>
    <cellStyle name="Uwaga 3" xfId="50811" hidden="1"/>
    <cellStyle name="Uwaga 3" xfId="50808" hidden="1"/>
    <cellStyle name="Uwaga 3" xfId="50806" hidden="1"/>
    <cellStyle name="Uwaga 3" xfId="50796" hidden="1"/>
    <cellStyle name="Uwaga 3" xfId="50793" hidden="1"/>
    <cellStyle name="Uwaga 3" xfId="50791" hidden="1"/>
    <cellStyle name="Uwaga 3" xfId="50781" hidden="1"/>
    <cellStyle name="Uwaga 3" xfId="50778" hidden="1"/>
    <cellStyle name="Uwaga 3" xfId="50776" hidden="1"/>
    <cellStyle name="Uwaga 3" xfId="50767" hidden="1"/>
    <cellStyle name="Uwaga 3" xfId="50765" hidden="1"/>
    <cellStyle name="Uwaga 3" xfId="50764" hidden="1"/>
    <cellStyle name="Uwaga 3" xfId="50752" hidden="1"/>
    <cellStyle name="Uwaga 3" xfId="50750" hidden="1"/>
    <cellStyle name="Uwaga 3" xfId="50748" hidden="1"/>
    <cellStyle name="Uwaga 3" xfId="50737" hidden="1"/>
    <cellStyle name="Uwaga 3" xfId="50735" hidden="1"/>
    <cellStyle name="Uwaga 3" xfId="50733" hidden="1"/>
    <cellStyle name="Uwaga 3" xfId="50722" hidden="1"/>
    <cellStyle name="Uwaga 3" xfId="50720" hidden="1"/>
    <cellStyle name="Uwaga 3" xfId="50718" hidden="1"/>
    <cellStyle name="Uwaga 3" xfId="50707" hidden="1"/>
    <cellStyle name="Uwaga 3" xfId="50705" hidden="1"/>
    <cellStyle name="Uwaga 3" xfId="50704" hidden="1"/>
    <cellStyle name="Uwaga 3" xfId="50691" hidden="1"/>
    <cellStyle name="Uwaga 3" xfId="50688" hidden="1"/>
    <cellStyle name="Uwaga 3" xfId="50686" hidden="1"/>
    <cellStyle name="Uwaga 3" xfId="50676" hidden="1"/>
    <cellStyle name="Uwaga 3" xfId="50673" hidden="1"/>
    <cellStyle name="Uwaga 3" xfId="50671" hidden="1"/>
    <cellStyle name="Uwaga 3" xfId="50661" hidden="1"/>
    <cellStyle name="Uwaga 3" xfId="50658" hidden="1"/>
    <cellStyle name="Uwaga 3" xfId="50656" hidden="1"/>
    <cellStyle name="Uwaga 3" xfId="50647" hidden="1"/>
    <cellStyle name="Uwaga 3" xfId="50645" hidden="1"/>
    <cellStyle name="Uwaga 3" xfId="50643" hidden="1"/>
    <cellStyle name="Uwaga 3" xfId="50631" hidden="1"/>
    <cellStyle name="Uwaga 3" xfId="50628" hidden="1"/>
    <cellStyle name="Uwaga 3" xfId="50626" hidden="1"/>
    <cellStyle name="Uwaga 3" xfId="50616" hidden="1"/>
    <cellStyle name="Uwaga 3" xfId="50613" hidden="1"/>
    <cellStyle name="Uwaga 3" xfId="50611" hidden="1"/>
    <cellStyle name="Uwaga 3" xfId="50601" hidden="1"/>
    <cellStyle name="Uwaga 3" xfId="50598" hidden="1"/>
    <cellStyle name="Uwaga 3" xfId="50596" hidden="1"/>
    <cellStyle name="Uwaga 3" xfId="50589" hidden="1"/>
    <cellStyle name="Uwaga 3" xfId="50586" hidden="1"/>
    <cellStyle name="Uwaga 3" xfId="50584" hidden="1"/>
    <cellStyle name="Uwaga 3" xfId="50574" hidden="1"/>
    <cellStyle name="Uwaga 3" xfId="50571" hidden="1"/>
    <cellStyle name="Uwaga 3" xfId="50568" hidden="1"/>
    <cellStyle name="Uwaga 3" xfId="50559" hidden="1"/>
    <cellStyle name="Uwaga 3" xfId="50555" hidden="1"/>
    <cellStyle name="Uwaga 3" xfId="50552" hidden="1"/>
    <cellStyle name="Uwaga 3" xfId="50544" hidden="1"/>
    <cellStyle name="Uwaga 3" xfId="50541" hidden="1"/>
    <cellStyle name="Uwaga 3" xfId="50538" hidden="1"/>
    <cellStyle name="Uwaga 3" xfId="50529" hidden="1"/>
    <cellStyle name="Uwaga 3" xfId="50526" hidden="1"/>
    <cellStyle name="Uwaga 3" xfId="50523" hidden="1"/>
    <cellStyle name="Uwaga 3" xfId="50513" hidden="1"/>
    <cellStyle name="Uwaga 3" xfId="50509" hidden="1"/>
    <cellStyle name="Uwaga 3" xfId="50506" hidden="1"/>
    <cellStyle name="Uwaga 3" xfId="50497" hidden="1"/>
    <cellStyle name="Uwaga 3" xfId="50493" hidden="1"/>
    <cellStyle name="Uwaga 3" xfId="50491" hidden="1"/>
    <cellStyle name="Uwaga 3" xfId="50483" hidden="1"/>
    <cellStyle name="Uwaga 3" xfId="50479" hidden="1"/>
    <cellStyle name="Uwaga 3" xfId="50476" hidden="1"/>
    <cellStyle name="Uwaga 3" xfId="50469" hidden="1"/>
    <cellStyle name="Uwaga 3" xfId="50466" hidden="1"/>
    <cellStyle name="Uwaga 3" xfId="50463" hidden="1"/>
    <cellStyle name="Uwaga 3" xfId="50454" hidden="1"/>
    <cellStyle name="Uwaga 3" xfId="50449" hidden="1"/>
    <cellStyle name="Uwaga 3" xfId="50446" hidden="1"/>
    <cellStyle name="Uwaga 3" xfId="50439" hidden="1"/>
    <cellStyle name="Uwaga 3" xfId="50434" hidden="1"/>
    <cellStyle name="Uwaga 3" xfId="50431" hidden="1"/>
    <cellStyle name="Uwaga 3" xfId="50424" hidden="1"/>
    <cellStyle name="Uwaga 3" xfId="50419" hidden="1"/>
    <cellStyle name="Uwaga 3" xfId="50416" hidden="1"/>
    <cellStyle name="Uwaga 3" xfId="50410" hidden="1"/>
    <cellStyle name="Uwaga 3" xfId="50406" hidden="1"/>
    <cellStyle name="Uwaga 3" xfId="50403" hidden="1"/>
    <cellStyle name="Uwaga 3" xfId="50395" hidden="1"/>
    <cellStyle name="Uwaga 3" xfId="50390" hidden="1"/>
    <cellStyle name="Uwaga 3" xfId="50386" hidden="1"/>
    <cellStyle name="Uwaga 3" xfId="50380" hidden="1"/>
    <cellStyle name="Uwaga 3" xfId="50375" hidden="1"/>
    <cellStyle name="Uwaga 3" xfId="50371" hidden="1"/>
    <cellStyle name="Uwaga 3" xfId="50365" hidden="1"/>
    <cellStyle name="Uwaga 3" xfId="50360" hidden="1"/>
    <cellStyle name="Uwaga 3" xfId="50356" hidden="1"/>
    <cellStyle name="Uwaga 3" xfId="50351" hidden="1"/>
    <cellStyle name="Uwaga 3" xfId="50347" hidden="1"/>
    <cellStyle name="Uwaga 3" xfId="50343" hidden="1"/>
    <cellStyle name="Uwaga 3" xfId="50335" hidden="1"/>
    <cellStyle name="Uwaga 3" xfId="50330" hidden="1"/>
    <cellStyle name="Uwaga 3" xfId="50326" hidden="1"/>
    <cellStyle name="Uwaga 3" xfId="50320" hidden="1"/>
    <cellStyle name="Uwaga 3" xfId="50315" hidden="1"/>
    <cellStyle name="Uwaga 3" xfId="50311" hidden="1"/>
    <cellStyle name="Uwaga 3" xfId="50305" hidden="1"/>
    <cellStyle name="Uwaga 3" xfId="50300" hidden="1"/>
    <cellStyle name="Uwaga 3" xfId="50296" hidden="1"/>
    <cellStyle name="Uwaga 3" xfId="50292" hidden="1"/>
    <cellStyle name="Uwaga 3" xfId="50287" hidden="1"/>
    <cellStyle name="Uwaga 3" xfId="50282" hidden="1"/>
    <cellStyle name="Uwaga 3" xfId="50277" hidden="1"/>
    <cellStyle name="Uwaga 3" xfId="50273" hidden="1"/>
    <cellStyle name="Uwaga 3" xfId="50269" hidden="1"/>
    <cellStyle name="Uwaga 3" xfId="50262" hidden="1"/>
    <cellStyle name="Uwaga 3" xfId="50258" hidden="1"/>
    <cellStyle name="Uwaga 3" xfId="50253" hidden="1"/>
    <cellStyle name="Uwaga 3" xfId="50247" hidden="1"/>
    <cellStyle name="Uwaga 3" xfId="50243" hidden="1"/>
    <cellStyle name="Uwaga 3" xfId="50238" hidden="1"/>
    <cellStyle name="Uwaga 3" xfId="50232" hidden="1"/>
    <cellStyle name="Uwaga 3" xfId="50228" hidden="1"/>
    <cellStyle name="Uwaga 3" xfId="50223" hidden="1"/>
    <cellStyle name="Uwaga 3" xfId="50217" hidden="1"/>
    <cellStyle name="Uwaga 3" xfId="50213" hidden="1"/>
    <cellStyle name="Uwaga 3" xfId="50209" hidden="1"/>
    <cellStyle name="Uwaga 3" xfId="51069" hidden="1"/>
    <cellStyle name="Uwaga 3" xfId="51068" hidden="1"/>
    <cellStyle name="Uwaga 3" xfId="51067" hidden="1"/>
    <cellStyle name="Uwaga 3" xfId="51054" hidden="1"/>
    <cellStyle name="Uwaga 3" xfId="51053" hidden="1"/>
    <cellStyle name="Uwaga 3" xfId="51052" hidden="1"/>
    <cellStyle name="Uwaga 3" xfId="51039" hidden="1"/>
    <cellStyle name="Uwaga 3" xfId="51038" hidden="1"/>
    <cellStyle name="Uwaga 3" xfId="51037" hidden="1"/>
    <cellStyle name="Uwaga 3" xfId="51024" hidden="1"/>
    <cellStyle name="Uwaga 3" xfId="51023" hidden="1"/>
    <cellStyle name="Uwaga 3" xfId="51022" hidden="1"/>
    <cellStyle name="Uwaga 3" xfId="51009" hidden="1"/>
    <cellStyle name="Uwaga 3" xfId="51008" hidden="1"/>
    <cellStyle name="Uwaga 3" xfId="51007" hidden="1"/>
    <cellStyle name="Uwaga 3" xfId="50995" hidden="1"/>
    <cellStyle name="Uwaga 3" xfId="50993" hidden="1"/>
    <cellStyle name="Uwaga 3" xfId="50991" hidden="1"/>
    <cellStyle name="Uwaga 3" xfId="50980" hidden="1"/>
    <cellStyle name="Uwaga 3" xfId="50978" hidden="1"/>
    <cellStyle name="Uwaga 3" xfId="50976" hidden="1"/>
    <cellStyle name="Uwaga 3" xfId="50965" hidden="1"/>
    <cellStyle name="Uwaga 3" xfId="50963" hidden="1"/>
    <cellStyle name="Uwaga 3" xfId="50961" hidden="1"/>
    <cellStyle name="Uwaga 3" xfId="50950" hidden="1"/>
    <cellStyle name="Uwaga 3" xfId="50948" hidden="1"/>
    <cellStyle name="Uwaga 3" xfId="50946" hidden="1"/>
    <cellStyle name="Uwaga 3" xfId="50935" hidden="1"/>
    <cellStyle name="Uwaga 3" xfId="50933" hidden="1"/>
    <cellStyle name="Uwaga 3" xfId="50931" hidden="1"/>
    <cellStyle name="Uwaga 3" xfId="50920" hidden="1"/>
    <cellStyle name="Uwaga 3" xfId="50918" hidden="1"/>
    <cellStyle name="Uwaga 3" xfId="50916" hidden="1"/>
    <cellStyle name="Uwaga 3" xfId="50905" hidden="1"/>
    <cellStyle name="Uwaga 3" xfId="50903" hidden="1"/>
    <cellStyle name="Uwaga 3" xfId="50901" hidden="1"/>
    <cellStyle name="Uwaga 3" xfId="50890" hidden="1"/>
    <cellStyle name="Uwaga 3" xfId="50888" hidden="1"/>
    <cellStyle name="Uwaga 3" xfId="50886" hidden="1"/>
    <cellStyle name="Uwaga 3" xfId="50875" hidden="1"/>
    <cellStyle name="Uwaga 3" xfId="50873" hidden="1"/>
    <cellStyle name="Uwaga 3" xfId="50871" hidden="1"/>
    <cellStyle name="Uwaga 3" xfId="50860" hidden="1"/>
    <cellStyle name="Uwaga 3" xfId="50858" hidden="1"/>
    <cellStyle name="Uwaga 3" xfId="50856" hidden="1"/>
    <cellStyle name="Uwaga 3" xfId="50845" hidden="1"/>
    <cellStyle name="Uwaga 3" xfId="50843" hidden="1"/>
    <cellStyle name="Uwaga 3" xfId="50841" hidden="1"/>
    <cellStyle name="Uwaga 3" xfId="50830" hidden="1"/>
    <cellStyle name="Uwaga 3" xfId="50828" hidden="1"/>
    <cellStyle name="Uwaga 3" xfId="50826" hidden="1"/>
    <cellStyle name="Uwaga 3" xfId="50815" hidden="1"/>
    <cellStyle name="Uwaga 3" xfId="50813" hidden="1"/>
    <cellStyle name="Uwaga 3" xfId="50810" hidden="1"/>
    <cellStyle name="Uwaga 3" xfId="50800" hidden="1"/>
    <cellStyle name="Uwaga 3" xfId="50797" hidden="1"/>
    <cellStyle name="Uwaga 3" xfId="50794" hidden="1"/>
    <cellStyle name="Uwaga 3" xfId="50785" hidden="1"/>
    <cellStyle name="Uwaga 3" xfId="50783" hidden="1"/>
    <cellStyle name="Uwaga 3" xfId="50780" hidden="1"/>
    <cellStyle name="Uwaga 3" xfId="50770" hidden="1"/>
    <cellStyle name="Uwaga 3" xfId="50768" hidden="1"/>
    <cellStyle name="Uwaga 3" xfId="50766" hidden="1"/>
    <cellStyle name="Uwaga 3" xfId="50755" hidden="1"/>
    <cellStyle name="Uwaga 3" xfId="50753" hidden="1"/>
    <cellStyle name="Uwaga 3" xfId="50751" hidden="1"/>
    <cellStyle name="Uwaga 3" xfId="50740" hidden="1"/>
    <cellStyle name="Uwaga 3" xfId="50738" hidden="1"/>
    <cellStyle name="Uwaga 3" xfId="50736" hidden="1"/>
    <cellStyle name="Uwaga 3" xfId="50725" hidden="1"/>
    <cellStyle name="Uwaga 3" xfId="50723" hidden="1"/>
    <cellStyle name="Uwaga 3" xfId="50721" hidden="1"/>
    <cellStyle name="Uwaga 3" xfId="50710" hidden="1"/>
    <cellStyle name="Uwaga 3" xfId="50708" hidden="1"/>
    <cellStyle name="Uwaga 3" xfId="50706" hidden="1"/>
    <cellStyle name="Uwaga 3" xfId="50695" hidden="1"/>
    <cellStyle name="Uwaga 3" xfId="50693" hidden="1"/>
    <cellStyle name="Uwaga 3" xfId="50690" hidden="1"/>
    <cellStyle name="Uwaga 3" xfId="50680" hidden="1"/>
    <cellStyle name="Uwaga 3" xfId="50677" hidden="1"/>
    <cellStyle name="Uwaga 3" xfId="50674" hidden="1"/>
    <cellStyle name="Uwaga 3" xfId="50665" hidden="1"/>
    <cellStyle name="Uwaga 3" xfId="50662" hidden="1"/>
    <cellStyle name="Uwaga 3" xfId="50659" hidden="1"/>
    <cellStyle name="Uwaga 3" xfId="50650" hidden="1"/>
    <cellStyle name="Uwaga 3" xfId="50648" hidden="1"/>
    <cellStyle name="Uwaga 3" xfId="50646" hidden="1"/>
    <cellStyle name="Uwaga 3" xfId="50635" hidden="1"/>
    <cellStyle name="Uwaga 3" xfId="50632" hidden="1"/>
    <cellStyle name="Uwaga 3" xfId="50629" hidden="1"/>
    <cellStyle name="Uwaga 3" xfId="50620" hidden="1"/>
    <cellStyle name="Uwaga 3" xfId="50617" hidden="1"/>
    <cellStyle name="Uwaga 3" xfId="50614" hidden="1"/>
    <cellStyle name="Uwaga 3" xfId="50605" hidden="1"/>
    <cellStyle name="Uwaga 3" xfId="50602" hidden="1"/>
    <cellStyle name="Uwaga 3" xfId="50599" hidden="1"/>
    <cellStyle name="Uwaga 3" xfId="50592" hidden="1"/>
    <cellStyle name="Uwaga 3" xfId="50588" hidden="1"/>
    <cellStyle name="Uwaga 3" xfId="50585" hidden="1"/>
    <cellStyle name="Uwaga 3" xfId="50577" hidden="1"/>
    <cellStyle name="Uwaga 3" xfId="50573" hidden="1"/>
    <cellStyle name="Uwaga 3" xfId="50570" hidden="1"/>
    <cellStyle name="Uwaga 3" xfId="50562" hidden="1"/>
    <cellStyle name="Uwaga 3" xfId="50558" hidden="1"/>
    <cellStyle name="Uwaga 3" xfId="50554" hidden="1"/>
    <cellStyle name="Uwaga 3" xfId="50547" hidden="1"/>
    <cellStyle name="Uwaga 3" xfId="50543" hidden="1"/>
    <cellStyle name="Uwaga 3" xfId="50540" hidden="1"/>
    <cellStyle name="Uwaga 3" xfId="50532" hidden="1"/>
    <cellStyle name="Uwaga 3" xfId="50528" hidden="1"/>
    <cellStyle name="Uwaga 3" xfId="50525" hidden="1"/>
    <cellStyle name="Uwaga 3" xfId="50516" hidden="1"/>
    <cellStyle name="Uwaga 3" xfId="50511" hidden="1"/>
    <cellStyle name="Uwaga 3" xfId="50507" hidden="1"/>
    <cellStyle name="Uwaga 3" xfId="50501" hidden="1"/>
    <cellStyle name="Uwaga 3" xfId="50496" hidden="1"/>
    <cellStyle name="Uwaga 3" xfId="50492" hidden="1"/>
    <cellStyle name="Uwaga 3" xfId="50486" hidden="1"/>
    <cellStyle name="Uwaga 3" xfId="50481" hidden="1"/>
    <cellStyle name="Uwaga 3" xfId="50477" hidden="1"/>
    <cellStyle name="Uwaga 3" xfId="50472" hidden="1"/>
    <cellStyle name="Uwaga 3" xfId="50468" hidden="1"/>
    <cellStyle name="Uwaga 3" xfId="50464" hidden="1"/>
    <cellStyle name="Uwaga 3" xfId="50457" hidden="1"/>
    <cellStyle name="Uwaga 3" xfId="50452" hidden="1"/>
    <cellStyle name="Uwaga 3" xfId="50448" hidden="1"/>
    <cellStyle name="Uwaga 3" xfId="50441" hidden="1"/>
    <cellStyle name="Uwaga 3" xfId="50436" hidden="1"/>
    <cellStyle name="Uwaga 3" xfId="50432" hidden="1"/>
    <cellStyle name="Uwaga 3" xfId="50427" hidden="1"/>
    <cellStyle name="Uwaga 3" xfId="50422" hidden="1"/>
    <cellStyle name="Uwaga 3" xfId="50418" hidden="1"/>
    <cellStyle name="Uwaga 3" xfId="50412" hidden="1"/>
    <cellStyle name="Uwaga 3" xfId="50408" hidden="1"/>
    <cellStyle name="Uwaga 3" xfId="50405" hidden="1"/>
    <cellStyle name="Uwaga 3" xfId="50398" hidden="1"/>
    <cellStyle name="Uwaga 3" xfId="50393" hidden="1"/>
    <cellStyle name="Uwaga 3" xfId="50388" hidden="1"/>
    <cellStyle name="Uwaga 3" xfId="50382" hidden="1"/>
    <cellStyle name="Uwaga 3" xfId="50377" hidden="1"/>
    <cellStyle name="Uwaga 3" xfId="50372" hidden="1"/>
    <cellStyle name="Uwaga 3" xfId="50367" hidden="1"/>
    <cellStyle name="Uwaga 3" xfId="50362" hidden="1"/>
    <cellStyle name="Uwaga 3" xfId="50357" hidden="1"/>
    <cellStyle name="Uwaga 3" xfId="50353" hidden="1"/>
    <cellStyle name="Uwaga 3" xfId="50349" hidden="1"/>
    <cellStyle name="Uwaga 3" xfId="50344" hidden="1"/>
    <cellStyle name="Uwaga 3" xfId="50337" hidden="1"/>
    <cellStyle name="Uwaga 3" xfId="50332" hidden="1"/>
    <cellStyle name="Uwaga 3" xfId="50327" hidden="1"/>
    <cellStyle name="Uwaga 3" xfId="50321" hidden="1"/>
    <cellStyle name="Uwaga 3" xfId="50316" hidden="1"/>
    <cellStyle name="Uwaga 3" xfId="50312" hidden="1"/>
    <cellStyle name="Uwaga 3" xfId="50307" hidden="1"/>
    <cellStyle name="Uwaga 3" xfId="50302" hidden="1"/>
    <cellStyle name="Uwaga 3" xfId="50297" hidden="1"/>
    <cellStyle name="Uwaga 3" xfId="50293" hidden="1"/>
    <cellStyle name="Uwaga 3" xfId="50288" hidden="1"/>
    <cellStyle name="Uwaga 3" xfId="50283" hidden="1"/>
    <cellStyle name="Uwaga 3" xfId="50278" hidden="1"/>
    <cellStyle name="Uwaga 3" xfId="50274" hidden="1"/>
    <cellStyle name="Uwaga 3" xfId="50270" hidden="1"/>
    <cellStyle name="Uwaga 3" xfId="50263" hidden="1"/>
    <cellStyle name="Uwaga 3" xfId="50259" hidden="1"/>
    <cellStyle name="Uwaga 3" xfId="50254" hidden="1"/>
    <cellStyle name="Uwaga 3" xfId="50248" hidden="1"/>
    <cellStyle name="Uwaga 3" xfId="50244" hidden="1"/>
    <cellStyle name="Uwaga 3" xfId="50239" hidden="1"/>
    <cellStyle name="Uwaga 3" xfId="50233" hidden="1"/>
    <cellStyle name="Uwaga 3" xfId="50229" hidden="1"/>
    <cellStyle name="Uwaga 3" xfId="50225" hidden="1"/>
    <cellStyle name="Uwaga 3" xfId="50218" hidden="1"/>
    <cellStyle name="Uwaga 3" xfId="50214" hidden="1"/>
    <cellStyle name="Uwaga 3" xfId="50210" hidden="1"/>
    <cellStyle name="Uwaga 3" xfId="51074" hidden="1"/>
    <cellStyle name="Uwaga 3" xfId="51072" hidden="1"/>
    <cellStyle name="Uwaga 3" xfId="51070" hidden="1"/>
    <cellStyle name="Uwaga 3" xfId="51057" hidden="1"/>
    <cellStyle name="Uwaga 3" xfId="51056" hidden="1"/>
    <cellStyle name="Uwaga 3" xfId="51055" hidden="1"/>
    <cellStyle name="Uwaga 3" xfId="51042" hidden="1"/>
    <cellStyle name="Uwaga 3" xfId="51041" hidden="1"/>
    <cellStyle name="Uwaga 3" xfId="51040" hidden="1"/>
    <cellStyle name="Uwaga 3" xfId="51028" hidden="1"/>
    <cellStyle name="Uwaga 3" xfId="51026" hidden="1"/>
    <cellStyle name="Uwaga 3" xfId="51025" hidden="1"/>
    <cellStyle name="Uwaga 3" xfId="51012" hidden="1"/>
    <cellStyle name="Uwaga 3" xfId="51011" hidden="1"/>
    <cellStyle name="Uwaga 3" xfId="51010" hidden="1"/>
    <cellStyle name="Uwaga 3" xfId="50998" hidden="1"/>
    <cellStyle name="Uwaga 3" xfId="50996" hidden="1"/>
    <cellStyle name="Uwaga 3" xfId="50994" hidden="1"/>
    <cellStyle name="Uwaga 3" xfId="50983" hidden="1"/>
    <cellStyle name="Uwaga 3" xfId="50981" hidden="1"/>
    <cellStyle name="Uwaga 3" xfId="50979" hidden="1"/>
    <cellStyle name="Uwaga 3" xfId="50968" hidden="1"/>
    <cellStyle name="Uwaga 3" xfId="50966" hidden="1"/>
    <cellStyle name="Uwaga 3" xfId="50964" hidden="1"/>
    <cellStyle name="Uwaga 3" xfId="50953" hidden="1"/>
    <cellStyle name="Uwaga 3" xfId="50951" hidden="1"/>
    <cellStyle name="Uwaga 3" xfId="50949" hidden="1"/>
    <cellStyle name="Uwaga 3" xfId="50938" hidden="1"/>
    <cellStyle name="Uwaga 3" xfId="50936" hidden="1"/>
    <cellStyle name="Uwaga 3" xfId="50934" hidden="1"/>
    <cellStyle name="Uwaga 3" xfId="50923" hidden="1"/>
    <cellStyle name="Uwaga 3" xfId="50921" hidden="1"/>
    <cellStyle name="Uwaga 3" xfId="50919" hidden="1"/>
    <cellStyle name="Uwaga 3" xfId="50908" hidden="1"/>
    <cellStyle name="Uwaga 3" xfId="50906" hidden="1"/>
    <cellStyle name="Uwaga 3" xfId="50904" hidden="1"/>
    <cellStyle name="Uwaga 3" xfId="50893" hidden="1"/>
    <cellStyle name="Uwaga 3" xfId="50891" hidden="1"/>
    <cellStyle name="Uwaga 3" xfId="50889" hidden="1"/>
    <cellStyle name="Uwaga 3" xfId="50878" hidden="1"/>
    <cellStyle name="Uwaga 3" xfId="50876" hidden="1"/>
    <cellStyle name="Uwaga 3" xfId="50874" hidden="1"/>
    <cellStyle name="Uwaga 3" xfId="50863" hidden="1"/>
    <cellStyle name="Uwaga 3" xfId="50861" hidden="1"/>
    <cellStyle name="Uwaga 3" xfId="50859" hidden="1"/>
    <cellStyle name="Uwaga 3" xfId="50848" hidden="1"/>
    <cellStyle name="Uwaga 3" xfId="50846" hidden="1"/>
    <cellStyle name="Uwaga 3" xfId="50844" hidden="1"/>
    <cellStyle name="Uwaga 3" xfId="50833" hidden="1"/>
    <cellStyle name="Uwaga 3" xfId="50831" hidden="1"/>
    <cellStyle name="Uwaga 3" xfId="50829" hidden="1"/>
    <cellStyle name="Uwaga 3" xfId="50818" hidden="1"/>
    <cellStyle name="Uwaga 3" xfId="50816" hidden="1"/>
    <cellStyle name="Uwaga 3" xfId="50814" hidden="1"/>
    <cellStyle name="Uwaga 3" xfId="50803" hidden="1"/>
    <cellStyle name="Uwaga 3" xfId="50801" hidden="1"/>
    <cellStyle name="Uwaga 3" xfId="50799" hidden="1"/>
    <cellStyle name="Uwaga 3" xfId="50788" hidden="1"/>
    <cellStyle name="Uwaga 3" xfId="50786" hidden="1"/>
    <cellStyle name="Uwaga 3" xfId="50784" hidden="1"/>
    <cellStyle name="Uwaga 3" xfId="50773" hidden="1"/>
    <cellStyle name="Uwaga 3" xfId="50771" hidden="1"/>
    <cellStyle name="Uwaga 3" xfId="50769" hidden="1"/>
    <cellStyle name="Uwaga 3" xfId="50758" hidden="1"/>
    <cellStyle name="Uwaga 3" xfId="50756" hidden="1"/>
    <cellStyle name="Uwaga 3" xfId="50754" hidden="1"/>
    <cellStyle name="Uwaga 3" xfId="50743" hidden="1"/>
    <cellStyle name="Uwaga 3" xfId="50741" hidden="1"/>
    <cellStyle name="Uwaga 3" xfId="50739" hidden="1"/>
    <cellStyle name="Uwaga 3" xfId="50728" hidden="1"/>
    <cellStyle name="Uwaga 3" xfId="50726" hidden="1"/>
    <cellStyle name="Uwaga 3" xfId="50724" hidden="1"/>
    <cellStyle name="Uwaga 3" xfId="50713" hidden="1"/>
    <cellStyle name="Uwaga 3" xfId="50711" hidden="1"/>
    <cellStyle name="Uwaga 3" xfId="50709" hidden="1"/>
    <cellStyle name="Uwaga 3" xfId="50698" hidden="1"/>
    <cellStyle name="Uwaga 3" xfId="50696" hidden="1"/>
    <cellStyle name="Uwaga 3" xfId="50694" hidden="1"/>
    <cellStyle name="Uwaga 3" xfId="50683" hidden="1"/>
    <cellStyle name="Uwaga 3" xfId="50681" hidden="1"/>
    <cellStyle name="Uwaga 3" xfId="50678" hidden="1"/>
    <cellStyle name="Uwaga 3" xfId="50668" hidden="1"/>
    <cellStyle name="Uwaga 3" xfId="50666" hidden="1"/>
    <cellStyle name="Uwaga 3" xfId="50664" hidden="1"/>
    <cellStyle name="Uwaga 3" xfId="50653" hidden="1"/>
    <cellStyle name="Uwaga 3" xfId="50651" hidden="1"/>
    <cellStyle name="Uwaga 3" xfId="50649" hidden="1"/>
    <cellStyle name="Uwaga 3" xfId="50638" hidden="1"/>
    <cellStyle name="Uwaga 3" xfId="50636" hidden="1"/>
    <cellStyle name="Uwaga 3" xfId="50633" hidden="1"/>
    <cellStyle name="Uwaga 3" xfId="50623" hidden="1"/>
    <cellStyle name="Uwaga 3" xfId="50621" hidden="1"/>
    <cellStyle name="Uwaga 3" xfId="50618" hidden="1"/>
    <cellStyle name="Uwaga 3" xfId="50608" hidden="1"/>
    <cellStyle name="Uwaga 3" xfId="50606" hidden="1"/>
    <cellStyle name="Uwaga 3" xfId="50603" hidden="1"/>
    <cellStyle name="Uwaga 3" xfId="50594" hidden="1"/>
    <cellStyle name="Uwaga 3" xfId="50591" hidden="1"/>
    <cellStyle name="Uwaga 3" xfId="50587" hidden="1"/>
    <cellStyle name="Uwaga 3" xfId="50579" hidden="1"/>
    <cellStyle name="Uwaga 3" xfId="50576" hidden="1"/>
    <cellStyle name="Uwaga 3" xfId="50572" hidden="1"/>
    <cellStyle name="Uwaga 3" xfId="50564" hidden="1"/>
    <cellStyle name="Uwaga 3" xfId="50561" hidden="1"/>
    <cellStyle name="Uwaga 3" xfId="50557" hidden="1"/>
    <cellStyle name="Uwaga 3" xfId="50549" hidden="1"/>
    <cellStyle name="Uwaga 3" xfId="50546" hidden="1"/>
    <cellStyle name="Uwaga 3" xfId="50542" hidden="1"/>
    <cellStyle name="Uwaga 3" xfId="50534" hidden="1"/>
    <cellStyle name="Uwaga 3" xfId="50531" hidden="1"/>
    <cellStyle name="Uwaga 3" xfId="50527" hidden="1"/>
    <cellStyle name="Uwaga 3" xfId="50519" hidden="1"/>
    <cellStyle name="Uwaga 3" xfId="50515" hidden="1"/>
    <cellStyle name="Uwaga 3" xfId="50510" hidden="1"/>
    <cellStyle name="Uwaga 3" xfId="50504" hidden="1"/>
    <cellStyle name="Uwaga 3" xfId="50500" hidden="1"/>
    <cellStyle name="Uwaga 3" xfId="50495" hidden="1"/>
    <cellStyle name="Uwaga 3" xfId="50489" hidden="1"/>
    <cellStyle name="Uwaga 3" xfId="50485" hidden="1"/>
    <cellStyle name="Uwaga 3" xfId="50480" hidden="1"/>
    <cellStyle name="Uwaga 3" xfId="50474" hidden="1"/>
    <cellStyle name="Uwaga 3" xfId="50471" hidden="1"/>
    <cellStyle name="Uwaga 3" xfId="50467" hidden="1"/>
    <cellStyle name="Uwaga 3" xfId="50459" hidden="1"/>
    <cellStyle name="Uwaga 3" xfId="50456" hidden="1"/>
    <cellStyle name="Uwaga 3" xfId="50451" hidden="1"/>
    <cellStyle name="Uwaga 3" xfId="50444" hidden="1"/>
    <cellStyle name="Uwaga 3" xfId="50440" hidden="1"/>
    <cellStyle name="Uwaga 3" xfId="50435" hidden="1"/>
    <cellStyle name="Uwaga 3" xfId="50429" hidden="1"/>
    <cellStyle name="Uwaga 3" xfId="50425" hidden="1"/>
    <cellStyle name="Uwaga 3" xfId="50420" hidden="1"/>
    <cellStyle name="Uwaga 3" xfId="50414" hidden="1"/>
    <cellStyle name="Uwaga 3" xfId="50411" hidden="1"/>
    <cellStyle name="Uwaga 3" xfId="50407" hidden="1"/>
    <cellStyle name="Uwaga 3" xfId="50399" hidden="1"/>
    <cellStyle name="Uwaga 3" xfId="50394" hidden="1"/>
    <cellStyle name="Uwaga 3" xfId="50389" hidden="1"/>
    <cellStyle name="Uwaga 3" xfId="50384" hidden="1"/>
    <cellStyle name="Uwaga 3" xfId="50379" hidden="1"/>
    <cellStyle name="Uwaga 3" xfId="50374" hidden="1"/>
    <cellStyle name="Uwaga 3" xfId="50369" hidden="1"/>
    <cellStyle name="Uwaga 3" xfId="50364" hidden="1"/>
    <cellStyle name="Uwaga 3" xfId="50359" hidden="1"/>
    <cellStyle name="Uwaga 3" xfId="50354" hidden="1"/>
    <cellStyle name="Uwaga 3" xfId="50350" hidden="1"/>
    <cellStyle name="Uwaga 3" xfId="50345" hidden="1"/>
    <cellStyle name="Uwaga 3" xfId="50338" hidden="1"/>
    <cellStyle name="Uwaga 3" xfId="50333" hidden="1"/>
    <cellStyle name="Uwaga 3" xfId="50328" hidden="1"/>
    <cellStyle name="Uwaga 3" xfId="50323" hidden="1"/>
    <cellStyle name="Uwaga 3" xfId="50318" hidden="1"/>
    <cellStyle name="Uwaga 3" xfId="50313" hidden="1"/>
    <cellStyle name="Uwaga 3" xfId="50308" hidden="1"/>
    <cellStyle name="Uwaga 3" xfId="50303" hidden="1"/>
    <cellStyle name="Uwaga 3" xfId="50298" hidden="1"/>
    <cellStyle name="Uwaga 3" xfId="50294" hidden="1"/>
    <cellStyle name="Uwaga 3" xfId="50289" hidden="1"/>
    <cellStyle name="Uwaga 3" xfId="50284" hidden="1"/>
    <cellStyle name="Uwaga 3" xfId="50279" hidden="1"/>
    <cellStyle name="Uwaga 3" xfId="50275" hidden="1"/>
    <cellStyle name="Uwaga 3" xfId="50271" hidden="1"/>
    <cellStyle name="Uwaga 3" xfId="50264" hidden="1"/>
    <cellStyle name="Uwaga 3" xfId="50260" hidden="1"/>
    <cellStyle name="Uwaga 3" xfId="50255" hidden="1"/>
    <cellStyle name="Uwaga 3" xfId="50249" hidden="1"/>
    <cellStyle name="Uwaga 3" xfId="50245" hidden="1"/>
    <cellStyle name="Uwaga 3" xfId="50240" hidden="1"/>
    <cellStyle name="Uwaga 3" xfId="50234" hidden="1"/>
    <cellStyle name="Uwaga 3" xfId="50230" hidden="1"/>
    <cellStyle name="Uwaga 3" xfId="50226" hidden="1"/>
    <cellStyle name="Uwaga 3" xfId="50219" hidden="1"/>
    <cellStyle name="Uwaga 3" xfId="50215" hidden="1"/>
    <cellStyle name="Uwaga 3" xfId="50211" hidden="1"/>
    <cellStyle name="Uwaga 3" xfId="51078" hidden="1"/>
    <cellStyle name="Uwaga 3" xfId="51077" hidden="1"/>
    <cellStyle name="Uwaga 3" xfId="51075" hidden="1"/>
    <cellStyle name="Uwaga 3" xfId="51062" hidden="1"/>
    <cellStyle name="Uwaga 3" xfId="51060" hidden="1"/>
    <cellStyle name="Uwaga 3" xfId="51058" hidden="1"/>
    <cellStyle name="Uwaga 3" xfId="51048" hidden="1"/>
    <cellStyle name="Uwaga 3" xfId="51046" hidden="1"/>
    <cellStyle name="Uwaga 3" xfId="51044" hidden="1"/>
    <cellStyle name="Uwaga 3" xfId="51033" hidden="1"/>
    <cellStyle name="Uwaga 3" xfId="51031" hidden="1"/>
    <cellStyle name="Uwaga 3" xfId="51029" hidden="1"/>
    <cellStyle name="Uwaga 3" xfId="51016" hidden="1"/>
    <cellStyle name="Uwaga 3" xfId="51014" hidden="1"/>
    <cellStyle name="Uwaga 3" xfId="51013" hidden="1"/>
    <cellStyle name="Uwaga 3" xfId="51000" hidden="1"/>
    <cellStyle name="Uwaga 3" xfId="50999" hidden="1"/>
    <cellStyle name="Uwaga 3" xfId="50997" hidden="1"/>
    <cellStyle name="Uwaga 3" xfId="50985" hidden="1"/>
    <cellStyle name="Uwaga 3" xfId="50984" hidden="1"/>
    <cellStyle name="Uwaga 3" xfId="50982" hidden="1"/>
    <cellStyle name="Uwaga 3" xfId="50970" hidden="1"/>
    <cellStyle name="Uwaga 3" xfId="50969" hidden="1"/>
    <cellStyle name="Uwaga 3" xfId="50967" hidden="1"/>
    <cellStyle name="Uwaga 3" xfId="50955" hidden="1"/>
    <cellStyle name="Uwaga 3" xfId="50954" hidden="1"/>
    <cellStyle name="Uwaga 3" xfId="50952" hidden="1"/>
    <cellStyle name="Uwaga 3" xfId="50940" hidden="1"/>
    <cellStyle name="Uwaga 3" xfId="50939" hidden="1"/>
    <cellStyle name="Uwaga 3" xfId="50937" hidden="1"/>
    <cellStyle name="Uwaga 3" xfId="50925" hidden="1"/>
    <cellStyle name="Uwaga 3" xfId="50924" hidden="1"/>
    <cellStyle name="Uwaga 3" xfId="50922" hidden="1"/>
    <cellStyle name="Uwaga 3" xfId="50910" hidden="1"/>
    <cellStyle name="Uwaga 3" xfId="50909" hidden="1"/>
    <cellStyle name="Uwaga 3" xfId="50907" hidden="1"/>
    <cellStyle name="Uwaga 3" xfId="50895" hidden="1"/>
    <cellStyle name="Uwaga 3" xfId="50894" hidden="1"/>
    <cellStyle name="Uwaga 3" xfId="50892" hidden="1"/>
    <cellStyle name="Uwaga 3" xfId="50880" hidden="1"/>
    <cellStyle name="Uwaga 3" xfId="50879" hidden="1"/>
    <cellStyle name="Uwaga 3" xfId="50877" hidden="1"/>
    <cellStyle name="Uwaga 3" xfId="50865" hidden="1"/>
    <cellStyle name="Uwaga 3" xfId="50864" hidden="1"/>
    <cellStyle name="Uwaga 3" xfId="50862" hidden="1"/>
    <cellStyle name="Uwaga 3" xfId="50850" hidden="1"/>
    <cellStyle name="Uwaga 3" xfId="50849" hidden="1"/>
    <cellStyle name="Uwaga 3" xfId="50847" hidden="1"/>
    <cellStyle name="Uwaga 3" xfId="50835" hidden="1"/>
    <cellStyle name="Uwaga 3" xfId="50834" hidden="1"/>
    <cellStyle name="Uwaga 3" xfId="50832" hidden="1"/>
    <cellStyle name="Uwaga 3" xfId="50820" hidden="1"/>
    <cellStyle name="Uwaga 3" xfId="50819" hidden="1"/>
    <cellStyle name="Uwaga 3" xfId="50817" hidden="1"/>
    <cellStyle name="Uwaga 3" xfId="50805" hidden="1"/>
    <cellStyle name="Uwaga 3" xfId="50804" hidden="1"/>
    <cellStyle name="Uwaga 3" xfId="50802" hidden="1"/>
    <cellStyle name="Uwaga 3" xfId="50790" hidden="1"/>
    <cellStyle name="Uwaga 3" xfId="50789" hidden="1"/>
    <cellStyle name="Uwaga 3" xfId="50787" hidden="1"/>
    <cellStyle name="Uwaga 3" xfId="50775" hidden="1"/>
    <cellStyle name="Uwaga 3" xfId="50774" hidden="1"/>
    <cellStyle name="Uwaga 3" xfId="50772" hidden="1"/>
    <cellStyle name="Uwaga 3" xfId="50760" hidden="1"/>
    <cellStyle name="Uwaga 3" xfId="50759" hidden="1"/>
    <cellStyle name="Uwaga 3" xfId="50757" hidden="1"/>
    <cellStyle name="Uwaga 3" xfId="50745" hidden="1"/>
    <cellStyle name="Uwaga 3" xfId="50744" hidden="1"/>
    <cellStyle name="Uwaga 3" xfId="50742" hidden="1"/>
    <cellStyle name="Uwaga 3" xfId="50730" hidden="1"/>
    <cellStyle name="Uwaga 3" xfId="50729" hidden="1"/>
    <cellStyle name="Uwaga 3" xfId="50727" hidden="1"/>
    <cellStyle name="Uwaga 3" xfId="50715" hidden="1"/>
    <cellStyle name="Uwaga 3" xfId="50714" hidden="1"/>
    <cellStyle name="Uwaga 3" xfId="50712" hidden="1"/>
    <cellStyle name="Uwaga 3" xfId="50700" hidden="1"/>
    <cellStyle name="Uwaga 3" xfId="50699" hidden="1"/>
    <cellStyle name="Uwaga 3" xfId="50697" hidden="1"/>
    <cellStyle name="Uwaga 3" xfId="50685" hidden="1"/>
    <cellStyle name="Uwaga 3" xfId="50684" hidden="1"/>
    <cellStyle name="Uwaga 3" xfId="50682" hidden="1"/>
    <cellStyle name="Uwaga 3" xfId="50670" hidden="1"/>
    <cellStyle name="Uwaga 3" xfId="50669" hidden="1"/>
    <cellStyle name="Uwaga 3" xfId="50667" hidden="1"/>
    <cellStyle name="Uwaga 3" xfId="50655" hidden="1"/>
    <cellStyle name="Uwaga 3" xfId="50654" hidden="1"/>
    <cellStyle name="Uwaga 3" xfId="50652" hidden="1"/>
    <cellStyle name="Uwaga 3" xfId="50640" hidden="1"/>
    <cellStyle name="Uwaga 3" xfId="50639" hidden="1"/>
    <cellStyle name="Uwaga 3" xfId="50637" hidden="1"/>
    <cellStyle name="Uwaga 3" xfId="50625" hidden="1"/>
    <cellStyle name="Uwaga 3" xfId="50624" hidden="1"/>
    <cellStyle name="Uwaga 3" xfId="50622" hidden="1"/>
    <cellStyle name="Uwaga 3" xfId="50610" hidden="1"/>
    <cellStyle name="Uwaga 3" xfId="50609" hidden="1"/>
    <cellStyle name="Uwaga 3" xfId="50607" hidden="1"/>
    <cellStyle name="Uwaga 3" xfId="50595" hidden="1"/>
    <cellStyle name="Uwaga 3" xfId="50593" hidden="1"/>
    <cellStyle name="Uwaga 3" xfId="50590" hidden="1"/>
    <cellStyle name="Uwaga 3" xfId="50580" hidden="1"/>
    <cellStyle name="Uwaga 3" xfId="50578" hidden="1"/>
    <cellStyle name="Uwaga 3" xfId="50575" hidden="1"/>
    <cellStyle name="Uwaga 3" xfId="50565" hidden="1"/>
    <cellStyle name="Uwaga 3" xfId="50563" hidden="1"/>
    <cellStyle name="Uwaga 3" xfId="50560" hidden="1"/>
    <cellStyle name="Uwaga 3" xfId="50550" hidden="1"/>
    <cellStyle name="Uwaga 3" xfId="50548" hidden="1"/>
    <cellStyle name="Uwaga 3" xfId="50545" hidden="1"/>
    <cellStyle name="Uwaga 3" xfId="50535" hidden="1"/>
    <cellStyle name="Uwaga 3" xfId="50533" hidden="1"/>
    <cellStyle name="Uwaga 3" xfId="50530" hidden="1"/>
    <cellStyle name="Uwaga 3" xfId="50520" hidden="1"/>
    <cellStyle name="Uwaga 3" xfId="50518" hidden="1"/>
    <cellStyle name="Uwaga 3" xfId="50514" hidden="1"/>
    <cellStyle name="Uwaga 3" xfId="50505" hidden="1"/>
    <cellStyle name="Uwaga 3" xfId="50502" hidden="1"/>
    <cellStyle name="Uwaga 3" xfId="50498" hidden="1"/>
    <cellStyle name="Uwaga 3" xfId="50490" hidden="1"/>
    <cellStyle name="Uwaga 3" xfId="50488" hidden="1"/>
    <cellStyle name="Uwaga 3" xfId="50484" hidden="1"/>
    <cellStyle name="Uwaga 3" xfId="50475" hidden="1"/>
    <cellStyle name="Uwaga 3" xfId="50473" hidden="1"/>
    <cellStyle name="Uwaga 3" xfId="50470" hidden="1"/>
    <cellStyle name="Uwaga 3" xfId="50460" hidden="1"/>
    <cellStyle name="Uwaga 3" xfId="50458" hidden="1"/>
    <cellStyle name="Uwaga 3" xfId="50453" hidden="1"/>
    <cellStyle name="Uwaga 3" xfId="50445" hidden="1"/>
    <cellStyle name="Uwaga 3" xfId="50443" hidden="1"/>
    <cellStyle name="Uwaga 3" xfId="50438" hidden="1"/>
    <cellStyle name="Uwaga 3" xfId="50430" hidden="1"/>
    <cellStyle name="Uwaga 3" xfId="50428" hidden="1"/>
    <cellStyle name="Uwaga 3" xfId="50423" hidden="1"/>
    <cellStyle name="Uwaga 3" xfId="50415" hidden="1"/>
    <cellStyle name="Uwaga 3" xfId="50413" hidden="1"/>
    <cellStyle name="Uwaga 3" xfId="50409" hidden="1"/>
    <cellStyle name="Uwaga 3" xfId="50400" hidden="1"/>
    <cellStyle name="Uwaga 3" xfId="50397" hidden="1"/>
    <cellStyle name="Uwaga 3" xfId="50392" hidden="1"/>
    <cellStyle name="Uwaga 3" xfId="50385" hidden="1"/>
    <cellStyle name="Uwaga 3" xfId="50381" hidden="1"/>
    <cellStyle name="Uwaga 3" xfId="50376" hidden="1"/>
    <cellStyle name="Uwaga 3" xfId="50370" hidden="1"/>
    <cellStyle name="Uwaga 3" xfId="50366" hidden="1"/>
    <cellStyle name="Uwaga 3" xfId="50361" hidden="1"/>
    <cellStyle name="Uwaga 3" xfId="50355" hidden="1"/>
    <cellStyle name="Uwaga 3" xfId="50352" hidden="1"/>
    <cellStyle name="Uwaga 3" xfId="50348" hidden="1"/>
    <cellStyle name="Uwaga 3" xfId="50339" hidden="1"/>
    <cellStyle name="Uwaga 3" xfId="50334" hidden="1"/>
    <cellStyle name="Uwaga 3" xfId="50329" hidden="1"/>
    <cellStyle name="Uwaga 3" xfId="50324" hidden="1"/>
    <cellStyle name="Uwaga 3" xfId="50319" hidden="1"/>
    <cellStyle name="Uwaga 3" xfId="50314" hidden="1"/>
    <cellStyle name="Uwaga 3" xfId="50309" hidden="1"/>
    <cellStyle name="Uwaga 3" xfId="50304" hidden="1"/>
    <cellStyle name="Uwaga 3" xfId="50299" hidden="1"/>
    <cellStyle name="Uwaga 3" xfId="50295" hidden="1"/>
    <cellStyle name="Uwaga 3" xfId="50290" hidden="1"/>
    <cellStyle name="Uwaga 3" xfId="50285" hidden="1"/>
    <cellStyle name="Uwaga 3" xfId="50280" hidden="1"/>
    <cellStyle name="Uwaga 3" xfId="50276" hidden="1"/>
    <cellStyle name="Uwaga 3" xfId="50272" hidden="1"/>
    <cellStyle name="Uwaga 3" xfId="50265" hidden="1"/>
    <cellStyle name="Uwaga 3" xfId="50261" hidden="1"/>
    <cellStyle name="Uwaga 3" xfId="50256" hidden="1"/>
    <cellStyle name="Uwaga 3" xfId="50250" hidden="1"/>
    <cellStyle name="Uwaga 3" xfId="50246" hidden="1"/>
    <cellStyle name="Uwaga 3" xfId="50241" hidden="1"/>
    <cellStyle name="Uwaga 3" xfId="50235" hidden="1"/>
    <cellStyle name="Uwaga 3" xfId="50231" hidden="1"/>
    <cellStyle name="Uwaga 3" xfId="50227" hidden="1"/>
    <cellStyle name="Uwaga 3" xfId="50220" hidden="1"/>
    <cellStyle name="Uwaga 3" xfId="50216" hidden="1"/>
    <cellStyle name="Uwaga 3" xfId="50212" hidden="1"/>
    <cellStyle name="Uwaga 3" xfId="51144" hidden="1"/>
    <cellStyle name="Uwaga 3" xfId="51145" hidden="1"/>
    <cellStyle name="Uwaga 3" xfId="51147" hidden="1"/>
    <cellStyle name="Uwaga 3" xfId="51153" hidden="1"/>
    <cellStyle name="Uwaga 3" xfId="51154" hidden="1"/>
    <cellStyle name="Uwaga 3" xfId="51157" hidden="1"/>
    <cellStyle name="Uwaga 3" xfId="51162" hidden="1"/>
    <cellStyle name="Uwaga 3" xfId="51163" hidden="1"/>
    <cellStyle name="Uwaga 3" xfId="51166" hidden="1"/>
    <cellStyle name="Uwaga 3" xfId="51171" hidden="1"/>
    <cellStyle name="Uwaga 3" xfId="51172" hidden="1"/>
    <cellStyle name="Uwaga 3" xfId="51173" hidden="1"/>
    <cellStyle name="Uwaga 3" xfId="51180" hidden="1"/>
    <cellStyle name="Uwaga 3" xfId="51183" hidden="1"/>
    <cellStyle name="Uwaga 3" xfId="51186" hidden="1"/>
    <cellStyle name="Uwaga 3" xfId="51192" hidden="1"/>
    <cellStyle name="Uwaga 3" xfId="51195" hidden="1"/>
    <cellStyle name="Uwaga 3" xfId="51197" hidden="1"/>
    <cellStyle name="Uwaga 3" xfId="51202" hidden="1"/>
    <cellStyle name="Uwaga 3" xfId="51205" hidden="1"/>
    <cellStyle name="Uwaga 3" xfId="51206" hidden="1"/>
    <cellStyle name="Uwaga 3" xfId="51210" hidden="1"/>
    <cellStyle name="Uwaga 3" xfId="51213" hidden="1"/>
    <cellStyle name="Uwaga 3" xfId="51215" hidden="1"/>
    <cellStyle name="Uwaga 3" xfId="51216" hidden="1"/>
    <cellStyle name="Uwaga 3" xfId="51217" hidden="1"/>
    <cellStyle name="Uwaga 3" xfId="51220" hidden="1"/>
    <cellStyle name="Uwaga 3" xfId="51227" hidden="1"/>
    <cellStyle name="Uwaga 3" xfId="51230" hidden="1"/>
    <cellStyle name="Uwaga 3" xfId="51233" hidden="1"/>
    <cellStyle name="Uwaga 3" xfId="51236" hidden="1"/>
    <cellStyle name="Uwaga 3" xfId="51239" hidden="1"/>
    <cellStyle name="Uwaga 3" xfId="51242" hidden="1"/>
    <cellStyle name="Uwaga 3" xfId="51244" hidden="1"/>
    <cellStyle name="Uwaga 3" xfId="51247" hidden="1"/>
    <cellStyle name="Uwaga 3" xfId="51250" hidden="1"/>
    <cellStyle name="Uwaga 3" xfId="51252" hidden="1"/>
    <cellStyle name="Uwaga 3" xfId="51253" hidden="1"/>
    <cellStyle name="Uwaga 3" xfId="51255" hidden="1"/>
    <cellStyle name="Uwaga 3" xfId="51262" hidden="1"/>
    <cellStyle name="Uwaga 3" xfId="51265" hidden="1"/>
    <cellStyle name="Uwaga 3" xfId="51268" hidden="1"/>
    <cellStyle name="Uwaga 3" xfId="51272" hidden="1"/>
    <cellStyle name="Uwaga 3" xfId="51275" hidden="1"/>
    <cellStyle name="Uwaga 3" xfId="51278" hidden="1"/>
    <cellStyle name="Uwaga 3" xfId="51280" hidden="1"/>
    <cellStyle name="Uwaga 3" xfId="51283" hidden="1"/>
    <cellStyle name="Uwaga 3" xfId="51286" hidden="1"/>
    <cellStyle name="Uwaga 3" xfId="51288" hidden="1"/>
    <cellStyle name="Uwaga 3" xfId="51289" hidden="1"/>
    <cellStyle name="Uwaga 3" xfId="51292" hidden="1"/>
    <cellStyle name="Uwaga 3" xfId="51299" hidden="1"/>
    <cellStyle name="Uwaga 3" xfId="51302" hidden="1"/>
    <cellStyle name="Uwaga 3" xfId="51305" hidden="1"/>
    <cellStyle name="Uwaga 3" xfId="51309" hidden="1"/>
    <cellStyle name="Uwaga 3" xfId="51312" hidden="1"/>
    <cellStyle name="Uwaga 3" xfId="51314" hidden="1"/>
    <cellStyle name="Uwaga 3" xfId="51317" hidden="1"/>
    <cellStyle name="Uwaga 3" xfId="51320" hidden="1"/>
    <cellStyle name="Uwaga 3" xfId="51323" hidden="1"/>
    <cellStyle name="Uwaga 3" xfId="51324" hidden="1"/>
    <cellStyle name="Uwaga 3" xfId="51325" hidden="1"/>
    <cellStyle name="Uwaga 3" xfId="51327" hidden="1"/>
    <cellStyle name="Uwaga 3" xfId="51333" hidden="1"/>
    <cellStyle name="Uwaga 3" xfId="51334" hidden="1"/>
    <cellStyle name="Uwaga 3" xfId="51336" hidden="1"/>
    <cellStyle name="Uwaga 3" xfId="51342" hidden="1"/>
    <cellStyle name="Uwaga 3" xfId="51344" hidden="1"/>
    <cellStyle name="Uwaga 3" xfId="51347" hidden="1"/>
    <cellStyle name="Uwaga 3" xfId="51351" hidden="1"/>
    <cellStyle name="Uwaga 3" xfId="51352" hidden="1"/>
    <cellStyle name="Uwaga 3" xfId="51354" hidden="1"/>
    <cellStyle name="Uwaga 3" xfId="51360" hidden="1"/>
    <cellStyle name="Uwaga 3" xfId="51361" hidden="1"/>
    <cellStyle name="Uwaga 3" xfId="51362" hidden="1"/>
    <cellStyle name="Uwaga 3" xfId="51370" hidden="1"/>
    <cellStyle name="Uwaga 3" xfId="51373" hidden="1"/>
    <cellStyle name="Uwaga 3" xfId="51376" hidden="1"/>
    <cellStyle name="Uwaga 3" xfId="51379" hidden="1"/>
    <cellStyle name="Uwaga 3" xfId="51382" hidden="1"/>
    <cellStyle name="Uwaga 3" xfId="51385" hidden="1"/>
    <cellStyle name="Uwaga 3" xfId="51388" hidden="1"/>
    <cellStyle name="Uwaga 3" xfId="51391" hidden="1"/>
    <cellStyle name="Uwaga 3" xfId="51394" hidden="1"/>
    <cellStyle name="Uwaga 3" xfId="51396" hidden="1"/>
    <cellStyle name="Uwaga 3" xfId="51397" hidden="1"/>
    <cellStyle name="Uwaga 3" xfId="51399" hidden="1"/>
    <cellStyle name="Uwaga 3" xfId="51406" hidden="1"/>
    <cellStyle name="Uwaga 3" xfId="51409" hidden="1"/>
    <cellStyle name="Uwaga 3" xfId="51412" hidden="1"/>
    <cellStyle name="Uwaga 3" xfId="51415" hidden="1"/>
    <cellStyle name="Uwaga 3" xfId="51418" hidden="1"/>
    <cellStyle name="Uwaga 3" xfId="51421" hidden="1"/>
    <cellStyle name="Uwaga 3" xfId="51424" hidden="1"/>
    <cellStyle name="Uwaga 3" xfId="51426" hidden="1"/>
    <cellStyle name="Uwaga 3" xfId="51429" hidden="1"/>
    <cellStyle name="Uwaga 3" xfId="51432" hidden="1"/>
    <cellStyle name="Uwaga 3" xfId="51433" hidden="1"/>
    <cellStyle name="Uwaga 3" xfId="51434" hidden="1"/>
    <cellStyle name="Uwaga 3" xfId="51441" hidden="1"/>
    <cellStyle name="Uwaga 3" xfId="51442" hidden="1"/>
    <cellStyle name="Uwaga 3" xfId="51444" hidden="1"/>
    <cellStyle name="Uwaga 3" xfId="51450" hidden="1"/>
    <cellStyle name="Uwaga 3" xfId="51451" hidden="1"/>
    <cellStyle name="Uwaga 3" xfId="51453" hidden="1"/>
    <cellStyle name="Uwaga 3" xfId="51459" hidden="1"/>
    <cellStyle name="Uwaga 3" xfId="51460" hidden="1"/>
    <cellStyle name="Uwaga 3" xfId="51462" hidden="1"/>
    <cellStyle name="Uwaga 3" xfId="51468" hidden="1"/>
    <cellStyle name="Uwaga 3" xfId="51469" hidden="1"/>
    <cellStyle name="Uwaga 3" xfId="51470" hidden="1"/>
    <cellStyle name="Uwaga 3" xfId="51478" hidden="1"/>
    <cellStyle name="Uwaga 3" xfId="51480" hidden="1"/>
    <cellStyle name="Uwaga 3" xfId="51483" hidden="1"/>
    <cellStyle name="Uwaga 3" xfId="51487" hidden="1"/>
    <cellStyle name="Uwaga 3" xfId="51490" hidden="1"/>
    <cellStyle name="Uwaga 3" xfId="51493" hidden="1"/>
    <cellStyle name="Uwaga 3" xfId="51496" hidden="1"/>
    <cellStyle name="Uwaga 3" xfId="51498" hidden="1"/>
    <cellStyle name="Uwaga 3" xfId="51501" hidden="1"/>
    <cellStyle name="Uwaga 3" xfId="51504" hidden="1"/>
    <cellStyle name="Uwaga 3" xfId="51505" hidden="1"/>
    <cellStyle name="Uwaga 3" xfId="51506" hidden="1"/>
    <cellStyle name="Uwaga 3" xfId="51513" hidden="1"/>
    <cellStyle name="Uwaga 3" xfId="51515" hidden="1"/>
    <cellStyle name="Uwaga 3" xfId="51517" hidden="1"/>
    <cellStyle name="Uwaga 3" xfId="51522" hidden="1"/>
    <cellStyle name="Uwaga 3" xfId="51524" hidden="1"/>
    <cellStyle name="Uwaga 3" xfId="51526" hidden="1"/>
    <cellStyle name="Uwaga 3" xfId="51531" hidden="1"/>
    <cellStyle name="Uwaga 3" xfId="51533" hidden="1"/>
    <cellStyle name="Uwaga 3" xfId="51535" hidden="1"/>
    <cellStyle name="Uwaga 3" xfId="51540" hidden="1"/>
    <cellStyle name="Uwaga 3" xfId="51541" hidden="1"/>
    <cellStyle name="Uwaga 3" xfId="51542" hidden="1"/>
    <cellStyle name="Uwaga 3" xfId="51549" hidden="1"/>
    <cellStyle name="Uwaga 3" xfId="51551" hidden="1"/>
    <cellStyle name="Uwaga 3" xfId="51553" hidden="1"/>
    <cellStyle name="Uwaga 3" xfId="51558" hidden="1"/>
    <cellStyle name="Uwaga 3" xfId="51560" hidden="1"/>
    <cellStyle name="Uwaga 3" xfId="51562" hidden="1"/>
    <cellStyle name="Uwaga 3" xfId="51567" hidden="1"/>
    <cellStyle name="Uwaga 3" xfId="51569" hidden="1"/>
    <cellStyle name="Uwaga 3" xfId="51570" hidden="1"/>
    <cellStyle name="Uwaga 3" xfId="51576" hidden="1"/>
    <cellStyle name="Uwaga 3" xfId="51577" hidden="1"/>
    <cellStyle name="Uwaga 3" xfId="51578" hidden="1"/>
    <cellStyle name="Uwaga 3" xfId="51585" hidden="1"/>
    <cellStyle name="Uwaga 3" xfId="51587" hidden="1"/>
    <cellStyle name="Uwaga 3" xfId="51589" hidden="1"/>
    <cellStyle name="Uwaga 3" xfId="51594" hidden="1"/>
    <cellStyle name="Uwaga 3" xfId="51596" hidden="1"/>
    <cellStyle name="Uwaga 3" xfId="51598" hidden="1"/>
    <cellStyle name="Uwaga 3" xfId="51603" hidden="1"/>
    <cellStyle name="Uwaga 3" xfId="51605" hidden="1"/>
    <cellStyle name="Uwaga 3" xfId="51607" hidden="1"/>
    <cellStyle name="Uwaga 3" xfId="51612" hidden="1"/>
    <cellStyle name="Uwaga 3" xfId="51613" hidden="1"/>
    <cellStyle name="Uwaga 3" xfId="51615" hidden="1"/>
    <cellStyle name="Uwaga 3" xfId="51621" hidden="1"/>
    <cellStyle name="Uwaga 3" xfId="51622" hidden="1"/>
    <cellStyle name="Uwaga 3" xfId="51623" hidden="1"/>
    <cellStyle name="Uwaga 3" xfId="51630" hidden="1"/>
    <cellStyle name="Uwaga 3" xfId="51631" hidden="1"/>
    <cellStyle name="Uwaga 3" xfId="51632" hidden="1"/>
    <cellStyle name="Uwaga 3" xfId="51639" hidden="1"/>
    <cellStyle name="Uwaga 3" xfId="51640" hidden="1"/>
    <cellStyle name="Uwaga 3" xfId="51641" hidden="1"/>
    <cellStyle name="Uwaga 3" xfId="51648" hidden="1"/>
    <cellStyle name="Uwaga 3" xfId="51649" hidden="1"/>
    <cellStyle name="Uwaga 3" xfId="51650" hidden="1"/>
    <cellStyle name="Uwaga 3" xfId="51657" hidden="1"/>
    <cellStyle name="Uwaga 3" xfId="51658" hidden="1"/>
    <cellStyle name="Uwaga 3" xfId="51659" hidden="1"/>
    <cellStyle name="Uwaga 3" xfId="51701" hidden="1"/>
    <cellStyle name="Uwaga 3" xfId="51702" hidden="1"/>
    <cellStyle name="Uwaga 3" xfId="51704" hidden="1"/>
    <cellStyle name="Uwaga 3" xfId="51716" hidden="1"/>
    <cellStyle name="Uwaga 3" xfId="51717" hidden="1"/>
    <cellStyle name="Uwaga 3" xfId="51722" hidden="1"/>
    <cellStyle name="Uwaga 3" xfId="51731" hidden="1"/>
    <cellStyle name="Uwaga 3" xfId="51732" hidden="1"/>
    <cellStyle name="Uwaga 3" xfId="51737" hidden="1"/>
    <cellStyle name="Uwaga 3" xfId="51746" hidden="1"/>
    <cellStyle name="Uwaga 3" xfId="51747" hidden="1"/>
    <cellStyle name="Uwaga 3" xfId="51748" hidden="1"/>
    <cellStyle name="Uwaga 3" xfId="51761" hidden="1"/>
    <cellStyle name="Uwaga 3" xfId="51766" hidden="1"/>
    <cellStyle name="Uwaga 3" xfId="51771" hidden="1"/>
    <cellStyle name="Uwaga 3" xfId="51781" hidden="1"/>
    <cellStyle name="Uwaga 3" xfId="51786" hidden="1"/>
    <cellStyle name="Uwaga 3" xfId="51790" hidden="1"/>
    <cellStyle name="Uwaga 3" xfId="51797" hidden="1"/>
    <cellStyle name="Uwaga 3" xfId="51802" hidden="1"/>
    <cellStyle name="Uwaga 3" xfId="51805" hidden="1"/>
    <cellStyle name="Uwaga 3" xfId="51811" hidden="1"/>
    <cellStyle name="Uwaga 3" xfId="51816" hidden="1"/>
    <cellStyle name="Uwaga 3" xfId="51820" hidden="1"/>
    <cellStyle name="Uwaga 3" xfId="51821" hidden="1"/>
    <cellStyle name="Uwaga 3" xfId="51822" hidden="1"/>
    <cellStyle name="Uwaga 3" xfId="51826" hidden="1"/>
    <cellStyle name="Uwaga 3" xfId="51838" hidden="1"/>
    <cellStyle name="Uwaga 3" xfId="51843" hidden="1"/>
    <cellStyle name="Uwaga 3" xfId="51848" hidden="1"/>
    <cellStyle name="Uwaga 3" xfId="51853" hidden="1"/>
    <cellStyle name="Uwaga 3" xfId="51858" hidden="1"/>
    <cellStyle name="Uwaga 3" xfId="51863" hidden="1"/>
    <cellStyle name="Uwaga 3" xfId="51867" hidden="1"/>
    <cellStyle name="Uwaga 3" xfId="51871" hidden="1"/>
    <cellStyle name="Uwaga 3" xfId="51876" hidden="1"/>
    <cellStyle name="Uwaga 3" xfId="51881" hidden="1"/>
    <cellStyle name="Uwaga 3" xfId="51882" hidden="1"/>
    <cellStyle name="Uwaga 3" xfId="51884" hidden="1"/>
    <cellStyle name="Uwaga 3" xfId="51897" hidden="1"/>
    <cellStyle name="Uwaga 3" xfId="51901" hidden="1"/>
    <cellStyle name="Uwaga 3" xfId="51906" hidden="1"/>
    <cellStyle name="Uwaga 3" xfId="51913" hidden="1"/>
    <cellStyle name="Uwaga 3" xfId="51917" hidden="1"/>
    <cellStyle name="Uwaga 3" xfId="51922" hidden="1"/>
    <cellStyle name="Uwaga 3" xfId="51927" hidden="1"/>
    <cellStyle name="Uwaga 3" xfId="51930" hidden="1"/>
    <cellStyle name="Uwaga 3" xfId="51935" hidden="1"/>
    <cellStyle name="Uwaga 3" xfId="51941" hidden="1"/>
    <cellStyle name="Uwaga 3" xfId="51942" hidden="1"/>
    <cellStyle name="Uwaga 3" xfId="51945" hidden="1"/>
    <cellStyle name="Uwaga 3" xfId="51958" hidden="1"/>
    <cellStyle name="Uwaga 3" xfId="51962" hidden="1"/>
    <cellStyle name="Uwaga 3" xfId="51967" hidden="1"/>
    <cellStyle name="Uwaga 3" xfId="51974" hidden="1"/>
    <cellStyle name="Uwaga 3" xfId="51979" hidden="1"/>
    <cellStyle name="Uwaga 3" xfId="51983" hidden="1"/>
    <cellStyle name="Uwaga 3" xfId="51988" hidden="1"/>
    <cellStyle name="Uwaga 3" xfId="51992" hidden="1"/>
    <cellStyle name="Uwaga 3" xfId="51997" hidden="1"/>
    <cellStyle name="Uwaga 3" xfId="52001" hidden="1"/>
    <cellStyle name="Uwaga 3" xfId="52002" hidden="1"/>
    <cellStyle name="Uwaga 3" xfId="52004" hidden="1"/>
    <cellStyle name="Uwaga 3" xfId="52016" hidden="1"/>
    <cellStyle name="Uwaga 3" xfId="52017" hidden="1"/>
    <cellStyle name="Uwaga 3" xfId="52019" hidden="1"/>
    <cellStyle name="Uwaga 3" xfId="52031" hidden="1"/>
    <cellStyle name="Uwaga 3" xfId="52033" hidden="1"/>
    <cellStyle name="Uwaga 3" xfId="52036" hidden="1"/>
    <cellStyle name="Uwaga 3" xfId="52046" hidden="1"/>
    <cellStyle name="Uwaga 3" xfId="52047" hidden="1"/>
    <cellStyle name="Uwaga 3" xfId="52049" hidden="1"/>
    <cellStyle name="Uwaga 3" xfId="52061" hidden="1"/>
    <cellStyle name="Uwaga 3" xfId="52062" hidden="1"/>
    <cellStyle name="Uwaga 3" xfId="52063" hidden="1"/>
    <cellStyle name="Uwaga 3" xfId="52077" hidden="1"/>
    <cellStyle name="Uwaga 3" xfId="52080" hidden="1"/>
    <cellStyle name="Uwaga 3" xfId="52084" hidden="1"/>
    <cellStyle name="Uwaga 3" xfId="52092" hidden="1"/>
    <cellStyle name="Uwaga 3" xfId="52095" hidden="1"/>
    <cellStyle name="Uwaga 3" xfId="52099" hidden="1"/>
    <cellStyle name="Uwaga 3" xfId="52107" hidden="1"/>
    <cellStyle name="Uwaga 3" xfId="52110" hidden="1"/>
    <cellStyle name="Uwaga 3" xfId="52114" hidden="1"/>
    <cellStyle name="Uwaga 3" xfId="52121" hidden="1"/>
    <cellStyle name="Uwaga 3" xfId="52122" hidden="1"/>
    <cellStyle name="Uwaga 3" xfId="52124" hidden="1"/>
    <cellStyle name="Uwaga 3" xfId="52137" hidden="1"/>
    <cellStyle name="Uwaga 3" xfId="52140" hidden="1"/>
    <cellStyle name="Uwaga 3" xfId="52143" hidden="1"/>
    <cellStyle name="Uwaga 3" xfId="52152" hidden="1"/>
    <cellStyle name="Uwaga 3" xfId="52155" hidden="1"/>
    <cellStyle name="Uwaga 3" xfId="52159" hidden="1"/>
    <cellStyle name="Uwaga 3" xfId="52167" hidden="1"/>
    <cellStyle name="Uwaga 3" xfId="52169" hidden="1"/>
    <cellStyle name="Uwaga 3" xfId="52172" hidden="1"/>
    <cellStyle name="Uwaga 3" xfId="52181" hidden="1"/>
    <cellStyle name="Uwaga 3" xfId="52182" hidden="1"/>
    <cellStyle name="Uwaga 3" xfId="52183" hidden="1"/>
    <cellStyle name="Uwaga 3" xfId="52196" hidden="1"/>
    <cellStyle name="Uwaga 3" xfId="52197" hidden="1"/>
    <cellStyle name="Uwaga 3" xfId="52199" hidden="1"/>
    <cellStyle name="Uwaga 3" xfId="52211" hidden="1"/>
    <cellStyle name="Uwaga 3" xfId="52212" hidden="1"/>
    <cellStyle name="Uwaga 3" xfId="52214" hidden="1"/>
    <cellStyle name="Uwaga 3" xfId="52226" hidden="1"/>
    <cellStyle name="Uwaga 3" xfId="52227" hidden="1"/>
    <cellStyle name="Uwaga 3" xfId="52229" hidden="1"/>
    <cellStyle name="Uwaga 3" xfId="52241" hidden="1"/>
    <cellStyle name="Uwaga 3" xfId="52242" hidden="1"/>
    <cellStyle name="Uwaga 3" xfId="52243" hidden="1"/>
    <cellStyle name="Uwaga 3" xfId="52257" hidden="1"/>
    <cellStyle name="Uwaga 3" xfId="52259" hidden="1"/>
    <cellStyle name="Uwaga 3" xfId="52262" hidden="1"/>
    <cellStyle name="Uwaga 3" xfId="52272" hidden="1"/>
    <cellStyle name="Uwaga 3" xfId="52275" hidden="1"/>
    <cellStyle name="Uwaga 3" xfId="52278" hidden="1"/>
    <cellStyle name="Uwaga 3" xfId="52287" hidden="1"/>
    <cellStyle name="Uwaga 3" xfId="52289" hidden="1"/>
    <cellStyle name="Uwaga 3" xfId="52292" hidden="1"/>
    <cellStyle name="Uwaga 3" xfId="52301" hidden="1"/>
    <cellStyle name="Uwaga 3" xfId="52302" hidden="1"/>
    <cellStyle name="Uwaga 3" xfId="52303" hidden="1"/>
    <cellStyle name="Uwaga 3" xfId="52316" hidden="1"/>
    <cellStyle name="Uwaga 3" xfId="52318" hidden="1"/>
    <cellStyle name="Uwaga 3" xfId="52320" hidden="1"/>
    <cellStyle name="Uwaga 3" xfId="52331" hidden="1"/>
    <cellStyle name="Uwaga 3" xfId="52333" hidden="1"/>
    <cellStyle name="Uwaga 3" xfId="52335" hidden="1"/>
    <cellStyle name="Uwaga 3" xfId="52346" hidden="1"/>
    <cellStyle name="Uwaga 3" xfId="52348" hidden="1"/>
    <cellStyle name="Uwaga 3" xfId="52350" hidden="1"/>
    <cellStyle name="Uwaga 3" xfId="52361" hidden="1"/>
    <cellStyle name="Uwaga 3" xfId="52362" hidden="1"/>
    <cellStyle name="Uwaga 3" xfId="52363" hidden="1"/>
    <cellStyle name="Uwaga 3" xfId="52376" hidden="1"/>
    <cellStyle name="Uwaga 3" xfId="52378" hidden="1"/>
    <cellStyle name="Uwaga 3" xfId="52380" hidden="1"/>
    <cellStyle name="Uwaga 3" xfId="52391" hidden="1"/>
    <cellStyle name="Uwaga 3" xfId="52393" hidden="1"/>
    <cellStyle name="Uwaga 3" xfId="52395" hidden="1"/>
    <cellStyle name="Uwaga 3" xfId="52406" hidden="1"/>
    <cellStyle name="Uwaga 3" xfId="52408" hidden="1"/>
    <cellStyle name="Uwaga 3" xfId="52409" hidden="1"/>
    <cellStyle name="Uwaga 3" xfId="52421" hidden="1"/>
    <cellStyle name="Uwaga 3" xfId="52422" hidden="1"/>
    <cellStyle name="Uwaga 3" xfId="52423" hidden="1"/>
    <cellStyle name="Uwaga 3" xfId="52436" hidden="1"/>
    <cellStyle name="Uwaga 3" xfId="52438" hidden="1"/>
    <cellStyle name="Uwaga 3" xfId="52440" hidden="1"/>
    <cellStyle name="Uwaga 3" xfId="52451" hidden="1"/>
    <cellStyle name="Uwaga 3" xfId="52453" hidden="1"/>
    <cellStyle name="Uwaga 3" xfId="52455" hidden="1"/>
    <cellStyle name="Uwaga 3" xfId="52466" hidden="1"/>
    <cellStyle name="Uwaga 3" xfId="52468" hidden="1"/>
    <cellStyle name="Uwaga 3" xfId="52470" hidden="1"/>
    <cellStyle name="Uwaga 3" xfId="52481" hidden="1"/>
    <cellStyle name="Uwaga 3" xfId="52482" hidden="1"/>
    <cellStyle name="Uwaga 3" xfId="52484" hidden="1"/>
    <cellStyle name="Uwaga 3" xfId="52495" hidden="1"/>
    <cellStyle name="Uwaga 3" xfId="52497" hidden="1"/>
    <cellStyle name="Uwaga 3" xfId="52498" hidden="1"/>
    <cellStyle name="Uwaga 3" xfId="52507" hidden="1"/>
    <cellStyle name="Uwaga 3" xfId="52510" hidden="1"/>
    <cellStyle name="Uwaga 3" xfId="52512" hidden="1"/>
    <cellStyle name="Uwaga 3" xfId="52523" hidden="1"/>
    <cellStyle name="Uwaga 3" xfId="52525" hidden="1"/>
    <cellStyle name="Uwaga 3" xfId="52527" hidden="1"/>
    <cellStyle name="Uwaga 3" xfId="52539" hidden="1"/>
    <cellStyle name="Uwaga 3" xfId="52541" hidden="1"/>
    <cellStyle name="Uwaga 3" xfId="52543" hidden="1"/>
    <cellStyle name="Uwaga 3" xfId="52551" hidden="1"/>
    <cellStyle name="Uwaga 3" xfId="52553" hidden="1"/>
    <cellStyle name="Uwaga 3" xfId="52556" hidden="1"/>
    <cellStyle name="Uwaga 3" xfId="52546" hidden="1"/>
    <cellStyle name="Uwaga 3" xfId="52545" hidden="1"/>
    <cellStyle name="Uwaga 3" xfId="52544" hidden="1"/>
    <cellStyle name="Uwaga 3" xfId="52531" hidden="1"/>
    <cellStyle name="Uwaga 3" xfId="52530" hidden="1"/>
    <cellStyle name="Uwaga 3" xfId="52529" hidden="1"/>
    <cellStyle name="Uwaga 3" xfId="52516" hidden="1"/>
    <cellStyle name="Uwaga 3" xfId="52515" hidden="1"/>
    <cellStyle name="Uwaga 3" xfId="52514" hidden="1"/>
    <cellStyle name="Uwaga 3" xfId="52501" hidden="1"/>
    <cellStyle name="Uwaga 3" xfId="52500" hidden="1"/>
    <cellStyle name="Uwaga 3" xfId="52499" hidden="1"/>
    <cellStyle name="Uwaga 3" xfId="52486" hidden="1"/>
    <cellStyle name="Uwaga 3" xfId="52485" hidden="1"/>
    <cellStyle name="Uwaga 3" xfId="52483" hidden="1"/>
    <cellStyle name="Uwaga 3" xfId="52472" hidden="1"/>
    <cellStyle name="Uwaga 3" xfId="52469" hidden="1"/>
    <cellStyle name="Uwaga 3" xfId="52467" hidden="1"/>
    <cellStyle name="Uwaga 3" xfId="52457" hidden="1"/>
    <cellStyle name="Uwaga 3" xfId="52454" hidden="1"/>
    <cellStyle name="Uwaga 3" xfId="52452" hidden="1"/>
    <cellStyle name="Uwaga 3" xfId="52442" hidden="1"/>
    <cellStyle name="Uwaga 3" xfId="52439" hidden="1"/>
    <cellStyle name="Uwaga 3" xfId="52437" hidden="1"/>
    <cellStyle name="Uwaga 3" xfId="52427" hidden="1"/>
    <cellStyle name="Uwaga 3" xfId="52425" hidden="1"/>
    <cellStyle name="Uwaga 3" xfId="52424" hidden="1"/>
    <cellStyle name="Uwaga 3" xfId="52412" hidden="1"/>
    <cellStyle name="Uwaga 3" xfId="52410" hidden="1"/>
    <cellStyle name="Uwaga 3" xfId="52407" hidden="1"/>
    <cellStyle name="Uwaga 3" xfId="52397" hidden="1"/>
    <cellStyle name="Uwaga 3" xfId="52394" hidden="1"/>
    <cellStyle name="Uwaga 3" xfId="52392" hidden="1"/>
    <cellStyle name="Uwaga 3" xfId="52382" hidden="1"/>
    <cellStyle name="Uwaga 3" xfId="52379" hidden="1"/>
    <cellStyle name="Uwaga 3" xfId="52377" hidden="1"/>
    <cellStyle name="Uwaga 3" xfId="52367" hidden="1"/>
    <cellStyle name="Uwaga 3" xfId="52365" hidden="1"/>
    <cellStyle name="Uwaga 3" xfId="52364" hidden="1"/>
    <cellStyle name="Uwaga 3" xfId="52352" hidden="1"/>
    <cellStyle name="Uwaga 3" xfId="52349" hidden="1"/>
    <cellStyle name="Uwaga 3" xfId="52347" hidden="1"/>
    <cellStyle name="Uwaga 3" xfId="52337" hidden="1"/>
    <cellStyle name="Uwaga 3" xfId="52334" hidden="1"/>
    <cellStyle name="Uwaga 3" xfId="52332" hidden="1"/>
    <cellStyle name="Uwaga 3" xfId="52322" hidden="1"/>
    <cellStyle name="Uwaga 3" xfId="52319" hidden="1"/>
    <cellStyle name="Uwaga 3" xfId="52317" hidden="1"/>
    <cellStyle name="Uwaga 3" xfId="52307" hidden="1"/>
    <cellStyle name="Uwaga 3" xfId="52305" hidden="1"/>
    <cellStyle name="Uwaga 3" xfId="52304" hidden="1"/>
    <cellStyle name="Uwaga 3" xfId="52291" hidden="1"/>
    <cellStyle name="Uwaga 3" xfId="52288" hidden="1"/>
    <cellStyle name="Uwaga 3" xfId="52286" hidden="1"/>
    <cellStyle name="Uwaga 3" xfId="52276" hidden="1"/>
    <cellStyle name="Uwaga 3" xfId="52273" hidden="1"/>
    <cellStyle name="Uwaga 3" xfId="52271" hidden="1"/>
    <cellStyle name="Uwaga 3" xfId="52261" hidden="1"/>
    <cellStyle name="Uwaga 3" xfId="52258" hidden="1"/>
    <cellStyle name="Uwaga 3" xfId="52256" hidden="1"/>
    <cellStyle name="Uwaga 3" xfId="52247" hidden="1"/>
    <cellStyle name="Uwaga 3" xfId="52245" hidden="1"/>
    <cellStyle name="Uwaga 3" xfId="52244" hidden="1"/>
    <cellStyle name="Uwaga 3" xfId="52232" hidden="1"/>
    <cellStyle name="Uwaga 3" xfId="52230" hidden="1"/>
    <cellStyle name="Uwaga 3" xfId="52228" hidden="1"/>
    <cellStyle name="Uwaga 3" xfId="52217" hidden="1"/>
    <cellStyle name="Uwaga 3" xfId="52215" hidden="1"/>
    <cellStyle name="Uwaga 3" xfId="52213" hidden="1"/>
    <cellStyle name="Uwaga 3" xfId="52202" hidden="1"/>
    <cellStyle name="Uwaga 3" xfId="52200" hidden="1"/>
    <cellStyle name="Uwaga 3" xfId="52198" hidden="1"/>
    <cellStyle name="Uwaga 3" xfId="52187" hidden="1"/>
    <cellStyle name="Uwaga 3" xfId="52185" hidden="1"/>
    <cellStyle name="Uwaga 3" xfId="52184" hidden="1"/>
    <cellStyle name="Uwaga 3" xfId="52171" hidden="1"/>
    <cellStyle name="Uwaga 3" xfId="52168" hidden="1"/>
    <cellStyle name="Uwaga 3" xfId="52166" hidden="1"/>
    <cellStyle name="Uwaga 3" xfId="52156" hidden="1"/>
    <cellStyle name="Uwaga 3" xfId="52153" hidden="1"/>
    <cellStyle name="Uwaga 3" xfId="52151" hidden="1"/>
    <cellStyle name="Uwaga 3" xfId="52141" hidden="1"/>
    <cellStyle name="Uwaga 3" xfId="52138" hidden="1"/>
    <cellStyle name="Uwaga 3" xfId="52136" hidden="1"/>
    <cellStyle name="Uwaga 3" xfId="52127" hidden="1"/>
    <cellStyle name="Uwaga 3" xfId="52125" hidden="1"/>
    <cellStyle name="Uwaga 3" xfId="52123" hidden="1"/>
    <cellStyle name="Uwaga 3" xfId="52111" hidden="1"/>
    <cellStyle name="Uwaga 3" xfId="52108" hidden="1"/>
    <cellStyle name="Uwaga 3" xfId="52106" hidden="1"/>
    <cellStyle name="Uwaga 3" xfId="52096" hidden="1"/>
    <cellStyle name="Uwaga 3" xfId="52093" hidden="1"/>
    <cellStyle name="Uwaga 3" xfId="52091" hidden="1"/>
    <cellStyle name="Uwaga 3" xfId="52081" hidden="1"/>
    <cellStyle name="Uwaga 3" xfId="52078" hidden="1"/>
    <cellStyle name="Uwaga 3" xfId="52076" hidden="1"/>
    <cellStyle name="Uwaga 3" xfId="52069" hidden="1"/>
    <cellStyle name="Uwaga 3" xfId="52066" hidden="1"/>
    <cellStyle name="Uwaga 3" xfId="52064" hidden="1"/>
    <cellStyle name="Uwaga 3" xfId="52054" hidden="1"/>
    <cellStyle name="Uwaga 3" xfId="52051" hidden="1"/>
    <cellStyle name="Uwaga 3" xfId="52048" hidden="1"/>
    <cellStyle name="Uwaga 3" xfId="52039" hidden="1"/>
    <cellStyle name="Uwaga 3" xfId="52035" hidden="1"/>
    <cellStyle name="Uwaga 3" xfId="52032" hidden="1"/>
    <cellStyle name="Uwaga 3" xfId="52024" hidden="1"/>
    <cellStyle name="Uwaga 3" xfId="52021" hidden="1"/>
    <cellStyle name="Uwaga 3" xfId="52018" hidden="1"/>
    <cellStyle name="Uwaga 3" xfId="52009" hidden="1"/>
    <cellStyle name="Uwaga 3" xfId="52006" hidden="1"/>
    <cellStyle name="Uwaga 3" xfId="52003" hidden="1"/>
    <cellStyle name="Uwaga 3" xfId="51993" hidden="1"/>
    <cellStyle name="Uwaga 3" xfId="51989" hidden="1"/>
    <cellStyle name="Uwaga 3" xfId="51986" hidden="1"/>
    <cellStyle name="Uwaga 3" xfId="51977" hidden="1"/>
    <cellStyle name="Uwaga 3" xfId="51973" hidden="1"/>
    <cellStyle name="Uwaga 3" xfId="51971" hidden="1"/>
    <cellStyle name="Uwaga 3" xfId="51963" hidden="1"/>
    <cellStyle name="Uwaga 3" xfId="51959" hidden="1"/>
    <cellStyle name="Uwaga 3" xfId="51956" hidden="1"/>
    <cellStyle name="Uwaga 3" xfId="51949" hidden="1"/>
    <cellStyle name="Uwaga 3" xfId="51946" hidden="1"/>
    <cellStyle name="Uwaga 3" xfId="51943" hidden="1"/>
    <cellStyle name="Uwaga 3" xfId="51934" hidden="1"/>
    <cellStyle name="Uwaga 3" xfId="51929" hidden="1"/>
    <cellStyle name="Uwaga 3" xfId="51926" hidden="1"/>
    <cellStyle name="Uwaga 3" xfId="51919" hidden="1"/>
    <cellStyle name="Uwaga 3" xfId="51914" hidden="1"/>
    <cellStyle name="Uwaga 3" xfId="51911" hidden="1"/>
    <cellStyle name="Uwaga 3" xfId="51904" hidden="1"/>
    <cellStyle name="Uwaga 3" xfId="51899" hidden="1"/>
    <cellStyle name="Uwaga 3" xfId="51896" hidden="1"/>
    <cellStyle name="Uwaga 3" xfId="51890" hidden="1"/>
    <cellStyle name="Uwaga 3" xfId="51886" hidden="1"/>
    <cellStyle name="Uwaga 3" xfId="51883" hidden="1"/>
    <cellStyle name="Uwaga 3" xfId="51875" hidden="1"/>
    <cellStyle name="Uwaga 3" xfId="51870" hidden="1"/>
    <cellStyle name="Uwaga 3" xfId="51866" hidden="1"/>
    <cellStyle name="Uwaga 3" xfId="51860" hidden="1"/>
    <cellStyle name="Uwaga 3" xfId="51855" hidden="1"/>
    <cellStyle name="Uwaga 3" xfId="51851" hidden="1"/>
    <cellStyle name="Uwaga 3" xfId="51845" hidden="1"/>
    <cellStyle name="Uwaga 3" xfId="51840" hidden="1"/>
    <cellStyle name="Uwaga 3" xfId="51836" hidden="1"/>
    <cellStyle name="Uwaga 3" xfId="51831" hidden="1"/>
    <cellStyle name="Uwaga 3" xfId="51827" hidden="1"/>
    <cellStyle name="Uwaga 3" xfId="51823" hidden="1"/>
    <cellStyle name="Uwaga 3" xfId="51815" hidden="1"/>
    <cellStyle name="Uwaga 3" xfId="51810" hidden="1"/>
    <cellStyle name="Uwaga 3" xfId="51806" hidden="1"/>
    <cellStyle name="Uwaga 3" xfId="51800" hidden="1"/>
    <cellStyle name="Uwaga 3" xfId="51795" hidden="1"/>
    <cellStyle name="Uwaga 3" xfId="51791" hidden="1"/>
    <cellStyle name="Uwaga 3" xfId="51785" hidden="1"/>
    <cellStyle name="Uwaga 3" xfId="51780" hidden="1"/>
    <cellStyle name="Uwaga 3" xfId="51776" hidden="1"/>
    <cellStyle name="Uwaga 3" xfId="51772" hidden="1"/>
    <cellStyle name="Uwaga 3" xfId="51767" hidden="1"/>
    <cellStyle name="Uwaga 3" xfId="51762" hidden="1"/>
    <cellStyle name="Uwaga 3" xfId="51757" hidden="1"/>
    <cellStyle name="Uwaga 3" xfId="51753" hidden="1"/>
    <cellStyle name="Uwaga 3" xfId="51749" hidden="1"/>
    <cellStyle name="Uwaga 3" xfId="51742" hidden="1"/>
    <cellStyle name="Uwaga 3" xfId="51738" hidden="1"/>
    <cellStyle name="Uwaga 3" xfId="51733" hidden="1"/>
    <cellStyle name="Uwaga 3" xfId="51727" hidden="1"/>
    <cellStyle name="Uwaga 3" xfId="51723" hidden="1"/>
    <cellStyle name="Uwaga 3" xfId="51718" hidden="1"/>
    <cellStyle name="Uwaga 3" xfId="51712" hidden="1"/>
    <cellStyle name="Uwaga 3" xfId="51708" hidden="1"/>
    <cellStyle name="Uwaga 3" xfId="51703" hidden="1"/>
    <cellStyle name="Uwaga 3" xfId="51697" hidden="1"/>
    <cellStyle name="Uwaga 3" xfId="51693" hidden="1"/>
    <cellStyle name="Uwaga 3" xfId="51689" hidden="1"/>
    <cellStyle name="Uwaga 3" xfId="52549" hidden="1"/>
    <cellStyle name="Uwaga 3" xfId="52548" hidden="1"/>
    <cellStyle name="Uwaga 3" xfId="52547" hidden="1"/>
    <cellStyle name="Uwaga 3" xfId="52534" hidden="1"/>
    <cellStyle name="Uwaga 3" xfId="52533" hidden="1"/>
    <cellStyle name="Uwaga 3" xfId="52532" hidden="1"/>
    <cellStyle name="Uwaga 3" xfId="52519" hidden="1"/>
    <cellStyle name="Uwaga 3" xfId="52518" hidden="1"/>
    <cellStyle name="Uwaga 3" xfId="52517" hidden="1"/>
    <cellStyle name="Uwaga 3" xfId="52504" hidden="1"/>
    <cellStyle name="Uwaga 3" xfId="52503" hidden="1"/>
    <cellStyle name="Uwaga 3" xfId="52502" hidden="1"/>
    <cellStyle name="Uwaga 3" xfId="52489" hidden="1"/>
    <cellStyle name="Uwaga 3" xfId="52488" hidden="1"/>
    <cellStyle name="Uwaga 3" xfId="52487" hidden="1"/>
    <cellStyle name="Uwaga 3" xfId="52475" hidden="1"/>
    <cellStyle name="Uwaga 3" xfId="52473" hidden="1"/>
    <cellStyle name="Uwaga 3" xfId="52471" hidden="1"/>
    <cellStyle name="Uwaga 3" xfId="52460" hidden="1"/>
    <cellStyle name="Uwaga 3" xfId="52458" hidden="1"/>
    <cellStyle name="Uwaga 3" xfId="52456" hidden="1"/>
    <cellStyle name="Uwaga 3" xfId="52445" hidden="1"/>
    <cellStyle name="Uwaga 3" xfId="52443" hidden="1"/>
    <cellStyle name="Uwaga 3" xfId="52441" hidden="1"/>
    <cellStyle name="Uwaga 3" xfId="52430" hidden="1"/>
    <cellStyle name="Uwaga 3" xfId="52428" hidden="1"/>
    <cellStyle name="Uwaga 3" xfId="52426" hidden="1"/>
    <cellStyle name="Uwaga 3" xfId="52415" hidden="1"/>
    <cellStyle name="Uwaga 3" xfId="52413" hidden="1"/>
    <cellStyle name="Uwaga 3" xfId="52411" hidden="1"/>
    <cellStyle name="Uwaga 3" xfId="52400" hidden="1"/>
    <cellStyle name="Uwaga 3" xfId="52398" hidden="1"/>
    <cellStyle name="Uwaga 3" xfId="52396" hidden="1"/>
    <cellStyle name="Uwaga 3" xfId="52385" hidden="1"/>
    <cellStyle name="Uwaga 3" xfId="52383" hidden="1"/>
    <cellStyle name="Uwaga 3" xfId="52381" hidden="1"/>
    <cellStyle name="Uwaga 3" xfId="52370" hidden="1"/>
    <cellStyle name="Uwaga 3" xfId="52368" hidden="1"/>
    <cellStyle name="Uwaga 3" xfId="52366" hidden="1"/>
    <cellStyle name="Uwaga 3" xfId="52355" hidden="1"/>
    <cellStyle name="Uwaga 3" xfId="52353" hidden="1"/>
    <cellStyle name="Uwaga 3" xfId="52351" hidden="1"/>
    <cellStyle name="Uwaga 3" xfId="52340" hidden="1"/>
    <cellStyle name="Uwaga 3" xfId="52338" hidden="1"/>
    <cellStyle name="Uwaga 3" xfId="52336" hidden="1"/>
    <cellStyle name="Uwaga 3" xfId="52325" hidden="1"/>
    <cellStyle name="Uwaga 3" xfId="52323" hidden="1"/>
    <cellStyle name="Uwaga 3" xfId="52321" hidden="1"/>
    <cellStyle name="Uwaga 3" xfId="52310" hidden="1"/>
    <cellStyle name="Uwaga 3" xfId="52308" hidden="1"/>
    <cellStyle name="Uwaga 3" xfId="52306" hidden="1"/>
    <cellStyle name="Uwaga 3" xfId="52295" hidden="1"/>
    <cellStyle name="Uwaga 3" xfId="52293" hidden="1"/>
    <cellStyle name="Uwaga 3" xfId="52290" hidden="1"/>
    <cellStyle name="Uwaga 3" xfId="52280" hidden="1"/>
    <cellStyle name="Uwaga 3" xfId="52277" hidden="1"/>
    <cellStyle name="Uwaga 3" xfId="52274" hidden="1"/>
    <cellStyle name="Uwaga 3" xfId="52265" hidden="1"/>
    <cellStyle name="Uwaga 3" xfId="52263" hidden="1"/>
    <cellStyle name="Uwaga 3" xfId="52260" hidden="1"/>
    <cellStyle name="Uwaga 3" xfId="52250" hidden="1"/>
    <cellStyle name="Uwaga 3" xfId="52248" hidden="1"/>
    <cellStyle name="Uwaga 3" xfId="52246" hidden="1"/>
    <cellStyle name="Uwaga 3" xfId="52235" hidden="1"/>
    <cellStyle name="Uwaga 3" xfId="52233" hidden="1"/>
    <cellStyle name="Uwaga 3" xfId="52231" hidden="1"/>
    <cellStyle name="Uwaga 3" xfId="52220" hidden="1"/>
    <cellStyle name="Uwaga 3" xfId="52218" hidden="1"/>
    <cellStyle name="Uwaga 3" xfId="52216" hidden="1"/>
    <cellStyle name="Uwaga 3" xfId="52205" hidden="1"/>
    <cellStyle name="Uwaga 3" xfId="52203" hidden="1"/>
    <cellStyle name="Uwaga 3" xfId="52201" hidden="1"/>
    <cellStyle name="Uwaga 3" xfId="52190" hidden="1"/>
    <cellStyle name="Uwaga 3" xfId="52188" hidden="1"/>
    <cellStyle name="Uwaga 3" xfId="52186" hidden="1"/>
    <cellStyle name="Uwaga 3" xfId="52175" hidden="1"/>
    <cellStyle name="Uwaga 3" xfId="52173" hidden="1"/>
    <cellStyle name="Uwaga 3" xfId="52170" hidden="1"/>
    <cellStyle name="Uwaga 3" xfId="52160" hidden="1"/>
    <cellStyle name="Uwaga 3" xfId="52157" hidden="1"/>
    <cellStyle name="Uwaga 3" xfId="52154" hidden="1"/>
    <cellStyle name="Uwaga 3" xfId="52145" hidden="1"/>
    <cellStyle name="Uwaga 3" xfId="52142" hidden="1"/>
    <cellStyle name="Uwaga 3" xfId="52139" hidden="1"/>
    <cellStyle name="Uwaga 3" xfId="52130" hidden="1"/>
    <cellStyle name="Uwaga 3" xfId="52128" hidden="1"/>
    <cellStyle name="Uwaga 3" xfId="52126" hidden="1"/>
    <cellStyle name="Uwaga 3" xfId="52115" hidden="1"/>
    <cellStyle name="Uwaga 3" xfId="52112" hidden="1"/>
    <cellStyle name="Uwaga 3" xfId="52109" hidden="1"/>
    <cellStyle name="Uwaga 3" xfId="52100" hidden="1"/>
    <cellStyle name="Uwaga 3" xfId="52097" hidden="1"/>
    <cellStyle name="Uwaga 3" xfId="52094" hidden="1"/>
    <cellStyle name="Uwaga 3" xfId="52085" hidden="1"/>
    <cellStyle name="Uwaga 3" xfId="52082" hidden="1"/>
    <cellStyle name="Uwaga 3" xfId="52079" hidden="1"/>
    <cellStyle name="Uwaga 3" xfId="52072" hidden="1"/>
    <cellStyle name="Uwaga 3" xfId="52068" hidden="1"/>
    <cellStyle name="Uwaga 3" xfId="52065" hidden="1"/>
    <cellStyle name="Uwaga 3" xfId="52057" hidden="1"/>
    <cellStyle name="Uwaga 3" xfId="52053" hidden="1"/>
    <cellStyle name="Uwaga 3" xfId="52050" hidden="1"/>
    <cellStyle name="Uwaga 3" xfId="52042" hidden="1"/>
    <cellStyle name="Uwaga 3" xfId="52038" hidden="1"/>
    <cellStyle name="Uwaga 3" xfId="52034" hidden="1"/>
    <cellStyle name="Uwaga 3" xfId="52027" hidden="1"/>
    <cellStyle name="Uwaga 3" xfId="52023" hidden="1"/>
    <cellStyle name="Uwaga 3" xfId="52020" hidden="1"/>
    <cellStyle name="Uwaga 3" xfId="52012" hidden="1"/>
    <cellStyle name="Uwaga 3" xfId="52008" hidden="1"/>
    <cellStyle name="Uwaga 3" xfId="52005" hidden="1"/>
    <cellStyle name="Uwaga 3" xfId="51996" hidden="1"/>
    <cellStyle name="Uwaga 3" xfId="51991" hidden="1"/>
    <cellStyle name="Uwaga 3" xfId="51987" hidden="1"/>
    <cellStyle name="Uwaga 3" xfId="51981" hidden="1"/>
    <cellStyle name="Uwaga 3" xfId="51976" hidden="1"/>
    <cellStyle name="Uwaga 3" xfId="51972" hidden="1"/>
    <cellStyle name="Uwaga 3" xfId="51966" hidden="1"/>
    <cellStyle name="Uwaga 3" xfId="51961" hidden="1"/>
    <cellStyle name="Uwaga 3" xfId="51957" hidden="1"/>
    <cellStyle name="Uwaga 3" xfId="51952" hidden="1"/>
    <cellStyle name="Uwaga 3" xfId="51948" hidden="1"/>
    <cellStyle name="Uwaga 3" xfId="51944" hidden="1"/>
    <cellStyle name="Uwaga 3" xfId="51937" hidden="1"/>
    <cellStyle name="Uwaga 3" xfId="51932" hidden="1"/>
    <cellStyle name="Uwaga 3" xfId="51928" hidden="1"/>
    <cellStyle name="Uwaga 3" xfId="51921" hidden="1"/>
    <cellStyle name="Uwaga 3" xfId="51916" hidden="1"/>
    <cellStyle name="Uwaga 3" xfId="51912" hidden="1"/>
    <cellStyle name="Uwaga 3" xfId="51907" hidden="1"/>
    <cellStyle name="Uwaga 3" xfId="51902" hidden="1"/>
    <cellStyle name="Uwaga 3" xfId="51898" hidden="1"/>
    <cellStyle name="Uwaga 3" xfId="51892" hidden="1"/>
    <cellStyle name="Uwaga 3" xfId="51888" hidden="1"/>
    <cellStyle name="Uwaga 3" xfId="51885" hidden="1"/>
    <cellStyle name="Uwaga 3" xfId="51878" hidden="1"/>
    <cellStyle name="Uwaga 3" xfId="51873" hidden="1"/>
    <cellStyle name="Uwaga 3" xfId="51868" hidden="1"/>
    <cellStyle name="Uwaga 3" xfId="51862" hidden="1"/>
    <cellStyle name="Uwaga 3" xfId="51857" hidden="1"/>
    <cellStyle name="Uwaga 3" xfId="51852" hidden="1"/>
    <cellStyle name="Uwaga 3" xfId="51847" hidden="1"/>
    <cellStyle name="Uwaga 3" xfId="51842" hidden="1"/>
    <cellStyle name="Uwaga 3" xfId="51837" hidden="1"/>
    <cellStyle name="Uwaga 3" xfId="51833" hidden="1"/>
    <cellStyle name="Uwaga 3" xfId="51829" hidden="1"/>
    <cellStyle name="Uwaga 3" xfId="51824" hidden="1"/>
    <cellStyle name="Uwaga 3" xfId="51817" hidden="1"/>
    <cellStyle name="Uwaga 3" xfId="51812" hidden="1"/>
    <cellStyle name="Uwaga 3" xfId="51807" hidden="1"/>
    <cellStyle name="Uwaga 3" xfId="51801" hidden="1"/>
    <cellStyle name="Uwaga 3" xfId="51796" hidden="1"/>
    <cellStyle name="Uwaga 3" xfId="51792" hidden="1"/>
    <cellStyle name="Uwaga 3" xfId="51787" hidden="1"/>
    <cellStyle name="Uwaga 3" xfId="51782" hidden="1"/>
    <cellStyle name="Uwaga 3" xfId="51777" hidden="1"/>
    <cellStyle name="Uwaga 3" xfId="51773" hidden="1"/>
    <cellStyle name="Uwaga 3" xfId="51768" hidden="1"/>
    <cellStyle name="Uwaga 3" xfId="51763" hidden="1"/>
    <cellStyle name="Uwaga 3" xfId="51758" hidden="1"/>
    <cellStyle name="Uwaga 3" xfId="51754" hidden="1"/>
    <cellStyle name="Uwaga 3" xfId="51750" hidden="1"/>
    <cellStyle name="Uwaga 3" xfId="51743" hidden="1"/>
    <cellStyle name="Uwaga 3" xfId="51739" hidden="1"/>
    <cellStyle name="Uwaga 3" xfId="51734" hidden="1"/>
    <cellStyle name="Uwaga 3" xfId="51728" hidden="1"/>
    <cellStyle name="Uwaga 3" xfId="51724" hidden="1"/>
    <cellStyle name="Uwaga 3" xfId="51719" hidden="1"/>
    <cellStyle name="Uwaga 3" xfId="51713" hidden="1"/>
    <cellStyle name="Uwaga 3" xfId="51709" hidden="1"/>
    <cellStyle name="Uwaga 3" xfId="51705" hidden="1"/>
    <cellStyle name="Uwaga 3" xfId="51698" hidden="1"/>
    <cellStyle name="Uwaga 3" xfId="51694" hidden="1"/>
    <cellStyle name="Uwaga 3" xfId="51690" hidden="1"/>
    <cellStyle name="Uwaga 3" xfId="52554" hidden="1"/>
    <cellStyle name="Uwaga 3" xfId="52552" hidden="1"/>
    <cellStyle name="Uwaga 3" xfId="52550" hidden="1"/>
    <cellStyle name="Uwaga 3" xfId="52537" hidden="1"/>
    <cellStyle name="Uwaga 3" xfId="52536" hidden="1"/>
    <cellStyle name="Uwaga 3" xfId="52535" hidden="1"/>
    <cellStyle name="Uwaga 3" xfId="52522" hidden="1"/>
    <cellStyle name="Uwaga 3" xfId="52521" hidden="1"/>
    <cellStyle name="Uwaga 3" xfId="52520" hidden="1"/>
    <cellStyle name="Uwaga 3" xfId="52508" hidden="1"/>
    <cellStyle name="Uwaga 3" xfId="52506" hidden="1"/>
    <cellStyle name="Uwaga 3" xfId="52505" hidden="1"/>
    <cellStyle name="Uwaga 3" xfId="52492" hidden="1"/>
    <cellStyle name="Uwaga 3" xfId="52491" hidden="1"/>
    <cellStyle name="Uwaga 3" xfId="52490" hidden="1"/>
    <cellStyle name="Uwaga 3" xfId="52478" hidden="1"/>
    <cellStyle name="Uwaga 3" xfId="52476" hidden="1"/>
    <cellStyle name="Uwaga 3" xfId="52474" hidden="1"/>
    <cellStyle name="Uwaga 3" xfId="52463" hidden="1"/>
    <cellStyle name="Uwaga 3" xfId="52461" hidden="1"/>
    <cellStyle name="Uwaga 3" xfId="52459" hidden="1"/>
    <cellStyle name="Uwaga 3" xfId="52448" hidden="1"/>
    <cellStyle name="Uwaga 3" xfId="52446" hidden="1"/>
    <cellStyle name="Uwaga 3" xfId="52444" hidden="1"/>
    <cellStyle name="Uwaga 3" xfId="52433" hidden="1"/>
    <cellStyle name="Uwaga 3" xfId="52431" hidden="1"/>
    <cellStyle name="Uwaga 3" xfId="52429" hidden="1"/>
    <cellStyle name="Uwaga 3" xfId="52418" hidden="1"/>
    <cellStyle name="Uwaga 3" xfId="52416" hidden="1"/>
    <cellStyle name="Uwaga 3" xfId="52414" hidden="1"/>
    <cellStyle name="Uwaga 3" xfId="52403" hidden="1"/>
    <cellStyle name="Uwaga 3" xfId="52401" hidden="1"/>
    <cellStyle name="Uwaga 3" xfId="52399" hidden="1"/>
    <cellStyle name="Uwaga 3" xfId="52388" hidden="1"/>
    <cellStyle name="Uwaga 3" xfId="52386" hidden="1"/>
    <cellStyle name="Uwaga 3" xfId="52384" hidden="1"/>
    <cellStyle name="Uwaga 3" xfId="52373" hidden="1"/>
    <cellStyle name="Uwaga 3" xfId="52371" hidden="1"/>
    <cellStyle name="Uwaga 3" xfId="52369" hidden="1"/>
    <cellStyle name="Uwaga 3" xfId="52358" hidden="1"/>
    <cellStyle name="Uwaga 3" xfId="52356" hidden="1"/>
    <cellStyle name="Uwaga 3" xfId="52354" hidden="1"/>
    <cellStyle name="Uwaga 3" xfId="52343" hidden="1"/>
    <cellStyle name="Uwaga 3" xfId="52341" hidden="1"/>
    <cellStyle name="Uwaga 3" xfId="52339" hidden="1"/>
    <cellStyle name="Uwaga 3" xfId="52328" hidden="1"/>
    <cellStyle name="Uwaga 3" xfId="52326" hidden="1"/>
    <cellStyle name="Uwaga 3" xfId="52324" hidden="1"/>
    <cellStyle name="Uwaga 3" xfId="52313" hidden="1"/>
    <cellStyle name="Uwaga 3" xfId="52311" hidden="1"/>
    <cellStyle name="Uwaga 3" xfId="52309" hidden="1"/>
    <cellStyle name="Uwaga 3" xfId="52298" hidden="1"/>
    <cellStyle name="Uwaga 3" xfId="52296" hidden="1"/>
    <cellStyle name="Uwaga 3" xfId="52294" hidden="1"/>
    <cellStyle name="Uwaga 3" xfId="52283" hidden="1"/>
    <cellStyle name="Uwaga 3" xfId="52281" hidden="1"/>
    <cellStyle name="Uwaga 3" xfId="52279" hidden="1"/>
    <cellStyle name="Uwaga 3" xfId="52268" hidden="1"/>
    <cellStyle name="Uwaga 3" xfId="52266" hidden="1"/>
    <cellStyle name="Uwaga 3" xfId="52264" hidden="1"/>
    <cellStyle name="Uwaga 3" xfId="52253" hidden="1"/>
    <cellStyle name="Uwaga 3" xfId="52251" hidden="1"/>
    <cellStyle name="Uwaga 3" xfId="52249" hidden="1"/>
    <cellStyle name="Uwaga 3" xfId="52238" hidden="1"/>
    <cellStyle name="Uwaga 3" xfId="52236" hidden="1"/>
    <cellStyle name="Uwaga 3" xfId="52234" hidden="1"/>
    <cellStyle name="Uwaga 3" xfId="52223" hidden="1"/>
    <cellStyle name="Uwaga 3" xfId="52221" hidden="1"/>
    <cellStyle name="Uwaga 3" xfId="52219" hidden="1"/>
    <cellStyle name="Uwaga 3" xfId="52208" hidden="1"/>
    <cellStyle name="Uwaga 3" xfId="52206" hidden="1"/>
    <cellStyle name="Uwaga 3" xfId="52204" hidden="1"/>
    <cellStyle name="Uwaga 3" xfId="52193" hidden="1"/>
    <cellStyle name="Uwaga 3" xfId="52191" hidden="1"/>
    <cellStyle name="Uwaga 3" xfId="52189" hidden="1"/>
    <cellStyle name="Uwaga 3" xfId="52178" hidden="1"/>
    <cellStyle name="Uwaga 3" xfId="52176" hidden="1"/>
    <cellStyle name="Uwaga 3" xfId="52174" hidden="1"/>
    <cellStyle name="Uwaga 3" xfId="52163" hidden="1"/>
    <cellStyle name="Uwaga 3" xfId="52161" hidden="1"/>
    <cellStyle name="Uwaga 3" xfId="52158" hidden="1"/>
    <cellStyle name="Uwaga 3" xfId="52148" hidden="1"/>
    <cellStyle name="Uwaga 3" xfId="52146" hidden="1"/>
    <cellStyle name="Uwaga 3" xfId="52144" hidden="1"/>
    <cellStyle name="Uwaga 3" xfId="52133" hidden="1"/>
    <cellStyle name="Uwaga 3" xfId="52131" hidden="1"/>
    <cellStyle name="Uwaga 3" xfId="52129" hidden="1"/>
    <cellStyle name="Uwaga 3" xfId="52118" hidden="1"/>
    <cellStyle name="Uwaga 3" xfId="52116" hidden="1"/>
    <cellStyle name="Uwaga 3" xfId="52113" hidden="1"/>
    <cellStyle name="Uwaga 3" xfId="52103" hidden="1"/>
    <cellStyle name="Uwaga 3" xfId="52101" hidden="1"/>
    <cellStyle name="Uwaga 3" xfId="52098" hidden="1"/>
    <cellStyle name="Uwaga 3" xfId="52088" hidden="1"/>
    <cellStyle name="Uwaga 3" xfId="52086" hidden="1"/>
    <cellStyle name="Uwaga 3" xfId="52083" hidden="1"/>
    <cellStyle name="Uwaga 3" xfId="52074" hidden="1"/>
    <cellStyle name="Uwaga 3" xfId="52071" hidden="1"/>
    <cellStyle name="Uwaga 3" xfId="52067" hidden="1"/>
    <cellStyle name="Uwaga 3" xfId="52059" hidden="1"/>
    <cellStyle name="Uwaga 3" xfId="52056" hidden="1"/>
    <cellStyle name="Uwaga 3" xfId="52052" hidden="1"/>
    <cellStyle name="Uwaga 3" xfId="52044" hidden="1"/>
    <cellStyle name="Uwaga 3" xfId="52041" hidden="1"/>
    <cellStyle name="Uwaga 3" xfId="52037" hidden="1"/>
    <cellStyle name="Uwaga 3" xfId="52029" hidden="1"/>
    <cellStyle name="Uwaga 3" xfId="52026" hidden="1"/>
    <cellStyle name="Uwaga 3" xfId="52022" hidden="1"/>
    <cellStyle name="Uwaga 3" xfId="52014" hidden="1"/>
    <cellStyle name="Uwaga 3" xfId="52011" hidden="1"/>
    <cellStyle name="Uwaga 3" xfId="52007" hidden="1"/>
    <cellStyle name="Uwaga 3" xfId="51999" hidden="1"/>
    <cellStyle name="Uwaga 3" xfId="51995" hidden="1"/>
    <cellStyle name="Uwaga 3" xfId="51990" hidden="1"/>
    <cellStyle name="Uwaga 3" xfId="51984" hidden="1"/>
    <cellStyle name="Uwaga 3" xfId="51980" hidden="1"/>
    <cellStyle name="Uwaga 3" xfId="51975" hidden="1"/>
    <cellStyle name="Uwaga 3" xfId="51969" hidden="1"/>
    <cellStyle name="Uwaga 3" xfId="51965" hidden="1"/>
    <cellStyle name="Uwaga 3" xfId="51960" hidden="1"/>
    <cellStyle name="Uwaga 3" xfId="51954" hidden="1"/>
    <cellStyle name="Uwaga 3" xfId="51951" hidden="1"/>
    <cellStyle name="Uwaga 3" xfId="51947" hidden="1"/>
    <cellStyle name="Uwaga 3" xfId="51939" hidden="1"/>
    <cellStyle name="Uwaga 3" xfId="51936" hidden="1"/>
    <cellStyle name="Uwaga 3" xfId="51931" hidden="1"/>
    <cellStyle name="Uwaga 3" xfId="51924" hidden="1"/>
    <cellStyle name="Uwaga 3" xfId="51920" hidden="1"/>
    <cellStyle name="Uwaga 3" xfId="51915" hidden="1"/>
    <cellStyle name="Uwaga 3" xfId="51909" hidden="1"/>
    <cellStyle name="Uwaga 3" xfId="51905" hidden="1"/>
    <cellStyle name="Uwaga 3" xfId="51900" hidden="1"/>
    <cellStyle name="Uwaga 3" xfId="51894" hidden="1"/>
    <cellStyle name="Uwaga 3" xfId="51891" hidden="1"/>
    <cellStyle name="Uwaga 3" xfId="51887" hidden="1"/>
    <cellStyle name="Uwaga 3" xfId="51879" hidden="1"/>
    <cellStyle name="Uwaga 3" xfId="51874" hidden="1"/>
    <cellStyle name="Uwaga 3" xfId="51869" hidden="1"/>
    <cellStyle name="Uwaga 3" xfId="51864" hidden="1"/>
    <cellStyle name="Uwaga 3" xfId="51859" hidden="1"/>
    <cellStyle name="Uwaga 3" xfId="51854" hidden="1"/>
    <cellStyle name="Uwaga 3" xfId="51849" hidden="1"/>
    <cellStyle name="Uwaga 3" xfId="51844" hidden="1"/>
    <cellStyle name="Uwaga 3" xfId="51839" hidden="1"/>
    <cellStyle name="Uwaga 3" xfId="51834" hidden="1"/>
    <cellStyle name="Uwaga 3" xfId="51830" hidden="1"/>
    <cellStyle name="Uwaga 3" xfId="51825" hidden="1"/>
    <cellStyle name="Uwaga 3" xfId="51818" hidden="1"/>
    <cellStyle name="Uwaga 3" xfId="51813" hidden="1"/>
    <cellStyle name="Uwaga 3" xfId="51808" hidden="1"/>
    <cellStyle name="Uwaga 3" xfId="51803" hidden="1"/>
    <cellStyle name="Uwaga 3" xfId="51798" hidden="1"/>
    <cellStyle name="Uwaga 3" xfId="51793" hidden="1"/>
    <cellStyle name="Uwaga 3" xfId="51788" hidden="1"/>
    <cellStyle name="Uwaga 3" xfId="51783" hidden="1"/>
    <cellStyle name="Uwaga 3" xfId="51778" hidden="1"/>
    <cellStyle name="Uwaga 3" xfId="51774" hidden="1"/>
    <cellStyle name="Uwaga 3" xfId="51769" hidden="1"/>
    <cellStyle name="Uwaga 3" xfId="51764" hidden="1"/>
    <cellStyle name="Uwaga 3" xfId="51759" hidden="1"/>
    <cellStyle name="Uwaga 3" xfId="51755" hidden="1"/>
    <cellStyle name="Uwaga 3" xfId="51751" hidden="1"/>
    <cellStyle name="Uwaga 3" xfId="51744" hidden="1"/>
    <cellStyle name="Uwaga 3" xfId="51740" hidden="1"/>
    <cellStyle name="Uwaga 3" xfId="51735" hidden="1"/>
    <cellStyle name="Uwaga 3" xfId="51729" hidden="1"/>
    <cellStyle name="Uwaga 3" xfId="51725" hidden="1"/>
    <cellStyle name="Uwaga 3" xfId="51720" hidden="1"/>
    <cellStyle name="Uwaga 3" xfId="51714" hidden="1"/>
    <cellStyle name="Uwaga 3" xfId="51710" hidden="1"/>
    <cellStyle name="Uwaga 3" xfId="51706" hidden="1"/>
    <cellStyle name="Uwaga 3" xfId="51699" hidden="1"/>
    <cellStyle name="Uwaga 3" xfId="51695" hidden="1"/>
    <cellStyle name="Uwaga 3" xfId="51691" hidden="1"/>
    <cellStyle name="Uwaga 3" xfId="52558" hidden="1"/>
    <cellStyle name="Uwaga 3" xfId="52557" hidden="1"/>
    <cellStyle name="Uwaga 3" xfId="52555" hidden="1"/>
    <cellStyle name="Uwaga 3" xfId="52542" hidden="1"/>
    <cellStyle name="Uwaga 3" xfId="52540" hidden="1"/>
    <cellStyle name="Uwaga 3" xfId="52538" hidden="1"/>
    <cellStyle name="Uwaga 3" xfId="52528" hidden="1"/>
    <cellStyle name="Uwaga 3" xfId="52526" hidden="1"/>
    <cellStyle name="Uwaga 3" xfId="52524" hidden="1"/>
    <cellStyle name="Uwaga 3" xfId="52513" hidden="1"/>
    <cellStyle name="Uwaga 3" xfId="52511" hidden="1"/>
    <cellStyle name="Uwaga 3" xfId="52509" hidden="1"/>
    <cellStyle name="Uwaga 3" xfId="52496" hidden="1"/>
    <cellStyle name="Uwaga 3" xfId="52494" hidden="1"/>
    <cellStyle name="Uwaga 3" xfId="52493" hidden="1"/>
    <cellStyle name="Uwaga 3" xfId="52480" hidden="1"/>
    <cellStyle name="Uwaga 3" xfId="52479" hidden="1"/>
    <cellStyle name="Uwaga 3" xfId="52477" hidden="1"/>
    <cellStyle name="Uwaga 3" xfId="52465" hidden="1"/>
    <cellStyle name="Uwaga 3" xfId="52464" hidden="1"/>
    <cellStyle name="Uwaga 3" xfId="52462" hidden="1"/>
    <cellStyle name="Uwaga 3" xfId="52450" hidden="1"/>
    <cellStyle name="Uwaga 3" xfId="52449" hidden="1"/>
    <cellStyle name="Uwaga 3" xfId="52447" hidden="1"/>
    <cellStyle name="Uwaga 3" xfId="52435" hidden="1"/>
    <cellStyle name="Uwaga 3" xfId="52434" hidden="1"/>
    <cellStyle name="Uwaga 3" xfId="52432" hidden="1"/>
    <cellStyle name="Uwaga 3" xfId="52420" hidden="1"/>
    <cellStyle name="Uwaga 3" xfId="52419" hidden="1"/>
    <cellStyle name="Uwaga 3" xfId="52417" hidden="1"/>
    <cellStyle name="Uwaga 3" xfId="52405" hidden="1"/>
    <cellStyle name="Uwaga 3" xfId="52404" hidden="1"/>
    <cellStyle name="Uwaga 3" xfId="52402" hidden="1"/>
    <cellStyle name="Uwaga 3" xfId="52390" hidden="1"/>
    <cellStyle name="Uwaga 3" xfId="52389" hidden="1"/>
    <cellStyle name="Uwaga 3" xfId="52387" hidden="1"/>
    <cellStyle name="Uwaga 3" xfId="52375" hidden="1"/>
    <cellStyle name="Uwaga 3" xfId="52374" hidden="1"/>
    <cellStyle name="Uwaga 3" xfId="52372" hidden="1"/>
    <cellStyle name="Uwaga 3" xfId="52360" hidden="1"/>
    <cellStyle name="Uwaga 3" xfId="52359" hidden="1"/>
    <cellStyle name="Uwaga 3" xfId="52357" hidden="1"/>
    <cellStyle name="Uwaga 3" xfId="52345" hidden="1"/>
    <cellStyle name="Uwaga 3" xfId="52344" hidden="1"/>
    <cellStyle name="Uwaga 3" xfId="52342" hidden="1"/>
    <cellStyle name="Uwaga 3" xfId="52330" hidden="1"/>
    <cellStyle name="Uwaga 3" xfId="52329" hidden="1"/>
    <cellStyle name="Uwaga 3" xfId="52327" hidden="1"/>
    <cellStyle name="Uwaga 3" xfId="52315" hidden="1"/>
    <cellStyle name="Uwaga 3" xfId="52314" hidden="1"/>
    <cellStyle name="Uwaga 3" xfId="52312" hidden="1"/>
    <cellStyle name="Uwaga 3" xfId="52300" hidden="1"/>
    <cellStyle name="Uwaga 3" xfId="52299" hidden="1"/>
    <cellStyle name="Uwaga 3" xfId="52297" hidden="1"/>
    <cellStyle name="Uwaga 3" xfId="52285" hidden="1"/>
    <cellStyle name="Uwaga 3" xfId="52284" hidden="1"/>
    <cellStyle name="Uwaga 3" xfId="52282" hidden="1"/>
    <cellStyle name="Uwaga 3" xfId="52270" hidden="1"/>
    <cellStyle name="Uwaga 3" xfId="52269" hidden="1"/>
    <cellStyle name="Uwaga 3" xfId="52267" hidden="1"/>
    <cellStyle name="Uwaga 3" xfId="52255" hidden="1"/>
    <cellStyle name="Uwaga 3" xfId="52254" hidden="1"/>
    <cellStyle name="Uwaga 3" xfId="52252" hidden="1"/>
    <cellStyle name="Uwaga 3" xfId="52240" hidden="1"/>
    <cellStyle name="Uwaga 3" xfId="52239" hidden="1"/>
    <cellStyle name="Uwaga 3" xfId="52237" hidden="1"/>
    <cellStyle name="Uwaga 3" xfId="52225" hidden="1"/>
    <cellStyle name="Uwaga 3" xfId="52224" hidden="1"/>
    <cellStyle name="Uwaga 3" xfId="52222" hidden="1"/>
    <cellStyle name="Uwaga 3" xfId="52210" hidden="1"/>
    <cellStyle name="Uwaga 3" xfId="52209" hidden="1"/>
    <cellStyle name="Uwaga 3" xfId="52207" hidden="1"/>
    <cellStyle name="Uwaga 3" xfId="52195" hidden="1"/>
    <cellStyle name="Uwaga 3" xfId="52194" hidden="1"/>
    <cellStyle name="Uwaga 3" xfId="52192" hidden="1"/>
    <cellStyle name="Uwaga 3" xfId="52180" hidden="1"/>
    <cellStyle name="Uwaga 3" xfId="52179" hidden="1"/>
    <cellStyle name="Uwaga 3" xfId="52177" hidden="1"/>
    <cellStyle name="Uwaga 3" xfId="52165" hidden="1"/>
    <cellStyle name="Uwaga 3" xfId="52164" hidden="1"/>
    <cellStyle name="Uwaga 3" xfId="52162" hidden="1"/>
    <cellStyle name="Uwaga 3" xfId="52150" hidden="1"/>
    <cellStyle name="Uwaga 3" xfId="52149" hidden="1"/>
    <cellStyle name="Uwaga 3" xfId="52147" hidden="1"/>
    <cellStyle name="Uwaga 3" xfId="52135" hidden="1"/>
    <cellStyle name="Uwaga 3" xfId="52134" hidden="1"/>
    <cellStyle name="Uwaga 3" xfId="52132" hidden="1"/>
    <cellStyle name="Uwaga 3" xfId="52120" hidden="1"/>
    <cellStyle name="Uwaga 3" xfId="52119" hidden="1"/>
    <cellStyle name="Uwaga 3" xfId="52117" hidden="1"/>
    <cellStyle name="Uwaga 3" xfId="52105" hidden="1"/>
    <cellStyle name="Uwaga 3" xfId="52104" hidden="1"/>
    <cellStyle name="Uwaga 3" xfId="52102" hidden="1"/>
    <cellStyle name="Uwaga 3" xfId="52090" hidden="1"/>
    <cellStyle name="Uwaga 3" xfId="52089" hidden="1"/>
    <cellStyle name="Uwaga 3" xfId="52087" hidden="1"/>
    <cellStyle name="Uwaga 3" xfId="52075" hidden="1"/>
    <cellStyle name="Uwaga 3" xfId="52073" hidden="1"/>
    <cellStyle name="Uwaga 3" xfId="52070" hidden="1"/>
    <cellStyle name="Uwaga 3" xfId="52060" hidden="1"/>
    <cellStyle name="Uwaga 3" xfId="52058" hidden="1"/>
    <cellStyle name="Uwaga 3" xfId="52055" hidden="1"/>
    <cellStyle name="Uwaga 3" xfId="52045" hidden="1"/>
    <cellStyle name="Uwaga 3" xfId="52043" hidden="1"/>
    <cellStyle name="Uwaga 3" xfId="52040" hidden="1"/>
    <cellStyle name="Uwaga 3" xfId="52030" hidden="1"/>
    <cellStyle name="Uwaga 3" xfId="52028" hidden="1"/>
    <cellStyle name="Uwaga 3" xfId="52025" hidden="1"/>
    <cellStyle name="Uwaga 3" xfId="52015" hidden="1"/>
    <cellStyle name="Uwaga 3" xfId="52013" hidden="1"/>
    <cellStyle name="Uwaga 3" xfId="52010" hidden="1"/>
    <cellStyle name="Uwaga 3" xfId="52000" hidden="1"/>
    <cellStyle name="Uwaga 3" xfId="51998" hidden="1"/>
    <cellStyle name="Uwaga 3" xfId="51994" hidden="1"/>
    <cellStyle name="Uwaga 3" xfId="51985" hidden="1"/>
    <cellStyle name="Uwaga 3" xfId="51982" hidden="1"/>
    <cellStyle name="Uwaga 3" xfId="51978" hidden="1"/>
    <cellStyle name="Uwaga 3" xfId="51970" hidden="1"/>
    <cellStyle name="Uwaga 3" xfId="51968" hidden="1"/>
    <cellStyle name="Uwaga 3" xfId="51964" hidden="1"/>
    <cellStyle name="Uwaga 3" xfId="51955" hidden="1"/>
    <cellStyle name="Uwaga 3" xfId="51953" hidden="1"/>
    <cellStyle name="Uwaga 3" xfId="51950" hidden="1"/>
    <cellStyle name="Uwaga 3" xfId="51940" hidden="1"/>
    <cellStyle name="Uwaga 3" xfId="51938" hidden="1"/>
    <cellStyle name="Uwaga 3" xfId="51933" hidden="1"/>
    <cellStyle name="Uwaga 3" xfId="51925" hidden="1"/>
    <cellStyle name="Uwaga 3" xfId="51923" hidden="1"/>
    <cellStyle name="Uwaga 3" xfId="51918" hidden="1"/>
    <cellStyle name="Uwaga 3" xfId="51910" hidden="1"/>
    <cellStyle name="Uwaga 3" xfId="51908" hidden="1"/>
    <cellStyle name="Uwaga 3" xfId="51903" hidden="1"/>
    <cellStyle name="Uwaga 3" xfId="51895" hidden="1"/>
    <cellStyle name="Uwaga 3" xfId="51893" hidden="1"/>
    <cellStyle name="Uwaga 3" xfId="51889" hidden="1"/>
    <cellStyle name="Uwaga 3" xfId="51880" hidden="1"/>
    <cellStyle name="Uwaga 3" xfId="51877" hidden="1"/>
    <cellStyle name="Uwaga 3" xfId="51872" hidden="1"/>
    <cellStyle name="Uwaga 3" xfId="51865" hidden="1"/>
    <cellStyle name="Uwaga 3" xfId="51861" hidden="1"/>
    <cellStyle name="Uwaga 3" xfId="51856" hidden="1"/>
    <cellStyle name="Uwaga 3" xfId="51850" hidden="1"/>
    <cellStyle name="Uwaga 3" xfId="51846" hidden="1"/>
    <cellStyle name="Uwaga 3" xfId="51841" hidden="1"/>
    <cellStyle name="Uwaga 3" xfId="51835" hidden="1"/>
    <cellStyle name="Uwaga 3" xfId="51832" hidden="1"/>
    <cellStyle name="Uwaga 3" xfId="51828" hidden="1"/>
    <cellStyle name="Uwaga 3" xfId="51819" hidden="1"/>
    <cellStyle name="Uwaga 3" xfId="51814" hidden="1"/>
    <cellStyle name="Uwaga 3" xfId="51809" hidden="1"/>
    <cellStyle name="Uwaga 3" xfId="51804" hidden="1"/>
    <cellStyle name="Uwaga 3" xfId="51799" hidden="1"/>
    <cellStyle name="Uwaga 3" xfId="51794" hidden="1"/>
    <cellStyle name="Uwaga 3" xfId="51789" hidden="1"/>
    <cellStyle name="Uwaga 3" xfId="51784" hidden="1"/>
    <cellStyle name="Uwaga 3" xfId="51779" hidden="1"/>
    <cellStyle name="Uwaga 3" xfId="51775" hidden="1"/>
    <cellStyle name="Uwaga 3" xfId="51770" hidden="1"/>
    <cellStyle name="Uwaga 3" xfId="51765" hidden="1"/>
    <cellStyle name="Uwaga 3" xfId="51760" hidden="1"/>
    <cellStyle name="Uwaga 3" xfId="51756" hidden="1"/>
    <cellStyle name="Uwaga 3" xfId="51752" hidden="1"/>
    <cellStyle name="Uwaga 3" xfId="51745" hidden="1"/>
    <cellStyle name="Uwaga 3" xfId="51741" hidden="1"/>
    <cellStyle name="Uwaga 3" xfId="51736" hidden="1"/>
    <cellStyle name="Uwaga 3" xfId="51730" hidden="1"/>
    <cellStyle name="Uwaga 3" xfId="51726" hidden="1"/>
    <cellStyle name="Uwaga 3" xfId="51721" hidden="1"/>
    <cellStyle name="Uwaga 3" xfId="51715" hidden="1"/>
    <cellStyle name="Uwaga 3" xfId="51711" hidden="1"/>
    <cellStyle name="Uwaga 3" xfId="51707" hidden="1"/>
    <cellStyle name="Uwaga 3" xfId="51700" hidden="1"/>
    <cellStyle name="Uwaga 3" xfId="51696" hidden="1"/>
    <cellStyle name="Uwaga 3" xfId="51692" hidden="1"/>
    <cellStyle name="Uwaga 3" xfId="51653" hidden="1"/>
    <cellStyle name="Uwaga 3" xfId="51652" hidden="1"/>
    <cellStyle name="Uwaga 3" xfId="51651" hidden="1"/>
    <cellStyle name="Uwaga 3" xfId="51644" hidden="1"/>
    <cellStyle name="Uwaga 3" xfId="51643" hidden="1"/>
    <cellStyle name="Uwaga 3" xfId="51642" hidden="1"/>
    <cellStyle name="Uwaga 3" xfId="51635" hidden="1"/>
    <cellStyle name="Uwaga 3" xfId="51634" hidden="1"/>
    <cellStyle name="Uwaga 3" xfId="51633" hidden="1"/>
    <cellStyle name="Uwaga 3" xfId="51626" hidden="1"/>
    <cellStyle name="Uwaga 3" xfId="51625" hidden="1"/>
    <cellStyle name="Uwaga 3" xfId="51624" hidden="1"/>
    <cellStyle name="Uwaga 3" xfId="51617" hidden="1"/>
    <cellStyle name="Uwaga 3" xfId="51616" hidden="1"/>
    <cellStyle name="Uwaga 3" xfId="51614" hidden="1"/>
    <cellStyle name="Uwaga 3" xfId="51609" hidden="1"/>
    <cellStyle name="Uwaga 3" xfId="51606" hidden="1"/>
    <cellStyle name="Uwaga 3" xfId="51604" hidden="1"/>
    <cellStyle name="Uwaga 3" xfId="51600" hidden="1"/>
    <cellStyle name="Uwaga 3" xfId="51597" hidden="1"/>
    <cellStyle name="Uwaga 3" xfId="51595" hidden="1"/>
    <cellStyle name="Uwaga 3" xfId="51591" hidden="1"/>
    <cellStyle name="Uwaga 3" xfId="51588" hidden="1"/>
    <cellStyle name="Uwaga 3" xfId="51586" hidden="1"/>
    <cellStyle name="Uwaga 3" xfId="51582" hidden="1"/>
    <cellStyle name="Uwaga 3" xfId="51580" hidden="1"/>
    <cellStyle name="Uwaga 3" xfId="51579" hidden="1"/>
    <cellStyle name="Uwaga 3" xfId="51573" hidden="1"/>
    <cellStyle name="Uwaga 3" xfId="51571" hidden="1"/>
    <cellStyle name="Uwaga 3" xfId="51568" hidden="1"/>
    <cellStyle name="Uwaga 3" xfId="51564" hidden="1"/>
    <cellStyle name="Uwaga 3" xfId="51561" hidden="1"/>
    <cellStyle name="Uwaga 3" xfId="51559" hidden="1"/>
    <cellStyle name="Uwaga 3" xfId="51555" hidden="1"/>
    <cellStyle name="Uwaga 3" xfId="51552" hidden="1"/>
    <cellStyle name="Uwaga 3" xfId="51550" hidden="1"/>
    <cellStyle name="Uwaga 3" xfId="51546" hidden="1"/>
    <cellStyle name="Uwaga 3" xfId="51544" hidden="1"/>
    <cellStyle name="Uwaga 3" xfId="51543" hidden="1"/>
    <cellStyle name="Uwaga 3" xfId="51537" hidden="1"/>
    <cellStyle name="Uwaga 3" xfId="51534" hidden="1"/>
    <cellStyle name="Uwaga 3" xfId="51532" hidden="1"/>
    <cellStyle name="Uwaga 3" xfId="51528" hidden="1"/>
    <cellStyle name="Uwaga 3" xfId="51525" hidden="1"/>
    <cellStyle name="Uwaga 3" xfId="51523" hidden="1"/>
    <cellStyle name="Uwaga 3" xfId="51519" hidden="1"/>
    <cellStyle name="Uwaga 3" xfId="51516" hidden="1"/>
    <cellStyle name="Uwaga 3" xfId="51514" hidden="1"/>
    <cellStyle name="Uwaga 3" xfId="51510" hidden="1"/>
    <cellStyle name="Uwaga 3" xfId="51508" hidden="1"/>
    <cellStyle name="Uwaga 3" xfId="51507" hidden="1"/>
    <cellStyle name="Uwaga 3" xfId="51500" hidden="1"/>
    <cellStyle name="Uwaga 3" xfId="51497" hidden="1"/>
    <cellStyle name="Uwaga 3" xfId="51495" hidden="1"/>
    <cellStyle name="Uwaga 3" xfId="51491" hidden="1"/>
    <cellStyle name="Uwaga 3" xfId="51488" hidden="1"/>
    <cellStyle name="Uwaga 3" xfId="51486" hidden="1"/>
    <cellStyle name="Uwaga 3" xfId="51482" hidden="1"/>
    <cellStyle name="Uwaga 3" xfId="51479" hidden="1"/>
    <cellStyle name="Uwaga 3" xfId="51477" hidden="1"/>
    <cellStyle name="Uwaga 3" xfId="51474" hidden="1"/>
    <cellStyle name="Uwaga 3" xfId="51472" hidden="1"/>
    <cellStyle name="Uwaga 3" xfId="51471" hidden="1"/>
    <cellStyle name="Uwaga 3" xfId="51465" hidden="1"/>
    <cellStyle name="Uwaga 3" xfId="51463" hidden="1"/>
    <cellStyle name="Uwaga 3" xfId="51461" hidden="1"/>
    <cellStyle name="Uwaga 3" xfId="51456" hidden="1"/>
    <cellStyle name="Uwaga 3" xfId="51454" hidden="1"/>
    <cellStyle name="Uwaga 3" xfId="51452" hidden="1"/>
    <cellStyle name="Uwaga 3" xfId="51447" hidden="1"/>
    <cellStyle name="Uwaga 3" xfId="51445" hidden="1"/>
    <cellStyle name="Uwaga 3" xfId="51443" hidden="1"/>
    <cellStyle name="Uwaga 3" xfId="51438" hidden="1"/>
    <cellStyle name="Uwaga 3" xfId="51436" hidden="1"/>
    <cellStyle name="Uwaga 3" xfId="51435" hidden="1"/>
    <cellStyle name="Uwaga 3" xfId="51428" hidden="1"/>
    <cellStyle name="Uwaga 3" xfId="51425" hidden="1"/>
    <cellStyle name="Uwaga 3" xfId="51423" hidden="1"/>
    <cellStyle name="Uwaga 3" xfId="51419" hidden="1"/>
    <cellStyle name="Uwaga 3" xfId="51416" hidden="1"/>
    <cellStyle name="Uwaga 3" xfId="51414" hidden="1"/>
    <cellStyle name="Uwaga 3" xfId="51410" hidden="1"/>
    <cellStyle name="Uwaga 3" xfId="51407" hidden="1"/>
    <cellStyle name="Uwaga 3" xfId="51405" hidden="1"/>
    <cellStyle name="Uwaga 3" xfId="51402" hidden="1"/>
    <cellStyle name="Uwaga 3" xfId="51400" hidden="1"/>
    <cellStyle name="Uwaga 3" xfId="51398" hidden="1"/>
    <cellStyle name="Uwaga 3" xfId="51392" hidden="1"/>
    <cellStyle name="Uwaga 3" xfId="51389" hidden="1"/>
    <cellStyle name="Uwaga 3" xfId="51387" hidden="1"/>
    <cellStyle name="Uwaga 3" xfId="51383" hidden="1"/>
    <cellStyle name="Uwaga 3" xfId="51380" hidden="1"/>
    <cellStyle name="Uwaga 3" xfId="51378" hidden="1"/>
    <cellStyle name="Uwaga 3" xfId="51374" hidden="1"/>
    <cellStyle name="Uwaga 3" xfId="51371" hidden="1"/>
    <cellStyle name="Uwaga 3" xfId="51369" hidden="1"/>
    <cellStyle name="Uwaga 3" xfId="51367" hidden="1"/>
    <cellStyle name="Uwaga 3" xfId="51365" hidden="1"/>
    <cellStyle name="Uwaga 3" xfId="51363" hidden="1"/>
    <cellStyle name="Uwaga 3" xfId="51358" hidden="1"/>
    <cellStyle name="Uwaga 3" xfId="51356" hidden="1"/>
    <cellStyle name="Uwaga 3" xfId="51353" hidden="1"/>
    <cellStyle name="Uwaga 3" xfId="51349" hidden="1"/>
    <cellStyle name="Uwaga 3" xfId="51346" hidden="1"/>
    <cellStyle name="Uwaga 3" xfId="51343" hidden="1"/>
    <cellStyle name="Uwaga 3" xfId="51340" hidden="1"/>
    <cellStyle name="Uwaga 3" xfId="51338" hidden="1"/>
    <cellStyle name="Uwaga 3" xfId="51335" hidden="1"/>
    <cellStyle name="Uwaga 3" xfId="51331" hidden="1"/>
    <cellStyle name="Uwaga 3" xfId="51329" hidden="1"/>
    <cellStyle name="Uwaga 3" xfId="51326" hidden="1"/>
    <cellStyle name="Uwaga 3" xfId="51321" hidden="1"/>
    <cellStyle name="Uwaga 3" xfId="51318" hidden="1"/>
    <cellStyle name="Uwaga 3" xfId="51315" hidden="1"/>
    <cellStyle name="Uwaga 3" xfId="51311" hidden="1"/>
    <cellStyle name="Uwaga 3" xfId="51308" hidden="1"/>
    <cellStyle name="Uwaga 3" xfId="51306" hidden="1"/>
    <cellStyle name="Uwaga 3" xfId="51303" hidden="1"/>
    <cellStyle name="Uwaga 3" xfId="51300" hidden="1"/>
    <cellStyle name="Uwaga 3" xfId="51297" hidden="1"/>
    <cellStyle name="Uwaga 3" xfId="51295" hidden="1"/>
    <cellStyle name="Uwaga 3" xfId="51293" hidden="1"/>
    <cellStyle name="Uwaga 3" xfId="51290" hidden="1"/>
    <cellStyle name="Uwaga 3" xfId="51285" hidden="1"/>
    <cellStyle name="Uwaga 3" xfId="51282" hidden="1"/>
    <cellStyle name="Uwaga 3" xfId="51279" hidden="1"/>
    <cellStyle name="Uwaga 3" xfId="51276" hidden="1"/>
    <cellStyle name="Uwaga 3" xfId="51273" hidden="1"/>
    <cellStyle name="Uwaga 3" xfId="51270" hidden="1"/>
    <cellStyle name="Uwaga 3" xfId="51267" hidden="1"/>
    <cellStyle name="Uwaga 3" xfId="51264" hidden="1"/>
    <cellStyle name="Uwaga 3" xfId="51261" hidden="1"/>
    <cellStyle name="Uwaga 3" xfId="51259" hidden="1"/>
    <cellStyle name="Uwaga 3" xfId="51257" hidden="1"/>
    <cellStyle name="Uwaga 3" xfId="51254" hidden="1"/>
    <cellStyle name="Uwaga 3" xfId="51249" hidden="1"/>
    <cellStyle name="Uwaga 3" xfId="51246" hidden="1"/>
    <cellStyle name="Uwaga 3" xfId="51243" hidden="1"/>
    <cellStyle name="Uwaga 3" xfId="51240" hidden="1"/>
    <cellStyle name="Uwaga 3" xfId="51237" hidden="1"/>
    <cellStyle name="Uwaga 3" xfId="51234" hidden="1"/>
    <cellStyle name="Uwaga 3" xfId="51231" hidden="1"/>
    <cellStyle name="Uwaga 3" xfId="51228" hidden="1"/>
    <cellStyle name="Uwaga 3" xfId="51225" hidden="1"/>
    <cellStyle name="Uwaga 3" xfId="51223" hidden="1"/>
    <cellStyle name="Uwaga 3" xfId="51221" hidden="1"/>
    <cellStyle name="Uwaga 3" xfId="51218" hidden="1"/>
    <cellStyle name="Uwaga 3" xfId="51212" hidden="1"/>
    <cellStyle name="Uwaga 3" xfId="51209" hidden="1"/>
    <cellStyle name="Uwaga 3" xfId="51207" hidden="1"/>
    <cellStyle name="Uwaga 3" xfId="51203" hidden="1"/>
    <cellStyle name="Uwaga 3" xfId="51200" hidden="1"/>
    <cellStyle name="Uwaga 3" xfId="51198" hidden="1"/>
    <cellStyle name="Uwaga 3" xfId="51194" hidden="1"/>
    <cellStyle name="Uwaga 3" xfId="51191" hidden="1"/>
    <cellStyle name="Uwaga 3" xfId="51189" hidden="1"/>
    <cellStyle name="Uwaga 3" xfId="51187" hidden="1"/>
    <cellStyle name="Uwaga 3" xfId="51184" hidden="1"/>
    <cellStyle name="Uwaga 3" xfId="51181" hidden="1"/>
    <cellStyle name="Uwaga 3" xfId="51178" hidden="1"/>
    <cellStyle name="Uwaga 3" xfId="51176" hidden="1"/>
    <cellStyle name="Uwaga 3" xfId="51174" hidden="1"/>
    <cellStyle name="Uwaga 3" xfId="51169" hidden="1"/>
    <cellStyle name="Uwaga 3" xfId="51167" hidden="1"/>
    <cellStyle name="Uwaga 3" xfId="51164" hidden="1"/>
    <cellStyle name="Uwaga 3" xfId="51160" hidden="1"/>
    <cellStyle name="Uwaga 3" xfId="51158" hidden="1"/>
    <cellStyle name="Uwaga 3" xfId="51155" hidden="1"/>
    <cellStyle name="Uwaga 3" xfId="51151" hidden="1"/>
    <cellStyle name="Uwaga 3" xfId="51149" hidden="1"/>
    <cellStyle name="Uwaga 3" xfId="51146" hidden="1"/>
    <cellStyle name="Uwaga 3" xfId="51142" hidden="1"/>
    <cellStyle name="Uwaga 3" xfId="51140" hidden="1"/>
    <cellStyle name="Uwaga 3" xfId="51138" hidden="1"/>
    <cellStyle name="Uwaga 3" xfId="52658" hidden="1"/>
    <cellStyle name="Uwaga 3" xfId="52659" hidden="1"/>
    <cellStyle name="Uwaga 3" xfId="52661" hidden="1"/>
    <cellStyle name="Uwaga 3" xfId="52673" hidden="1"/>
    <cellStyle name="Uwaga 3" xfId="52674" hidden="1"/>
    <cellStyle name="Uwaga 3" xfId="52679" hidden="1"/>
    <cellStyle name="Uwaga 3" xfId="52688" hidden="1"/>
    <cellStyle name="Uwaga 3" xfId="52689" hidden="1"/>
    <cellStyle name="Uwaga 3" xfId="52694" hidden="1"/>
    <cellStyle name="Uwaga 3" xfId="52703" hidden="1"/>
    <cellStyle name="Uwaga 3" xfId="52704" hidden="1"/>
    <cellStyle name="Uwaga 3" xfId="52705" hidden="1"/>
    <cellStyle name="Uwaga 3" xfId="52718" hidden="1"/>
    <cellStyle name="Uwaga 3" xfId="52723" hidden="1"/>
    <cellStyle name="Uwaga 3" xfId="52728" hidden="1"/>
    <cellStyle name="Uwaga 3" xfId="52738" hidden="1"/>
    <cellStyle name="Uwaga 3" xfId="52743" hidden="1"/>
    <cellStyle name="Uwaga 3" xfId="52747" hidden="1"/>
    <cellStyle name="Uwaga 3" xfId="52754" hidden="1"/>
    <cellStyle name="Uwaga 3" xfId="52759" hidden="1"/>
    <cellStyle name="Uwaga 3" xfId="52762" hidden="1"/>
    <cellStyle name="Uwaga 3" xfId="52768" hidden="1"/>
    <cellStyle name="Uwaga 3" xfId="52773" hidden="1"/>
    <cellStyle name="Uwaga 3" xfId="52777" hidden="1"/>
    <cellStyle name="Uwaga 3" xfId="52778" hidden="1"/>
    <cellStyle name="Uwaga 3" xfId="52779" hidden="1"/>
    <cellStyle name="Uwaga 3" xfId="52783" hidden="1"/>
    <cellStyle name="Uwaga 3" xfId="52795" hidden="1"/>
    <cellStyle name="Uwaga 3" xfId="52800" hidden="1"/>
    <cellStyle name="Uwaga 3" xfId="52805" hidden="1"/>
    <cellStyle name="Uwaga 3" xfId="52810" hidden="1"/>
    <cellStyle name="Uwaga 3" xfId="52815" hidden="1"/>
    <cellStyle name="Uwaga 3" xfId="52820" hidden="1"/>
    <cellStyle name="Uwaga 3" xfId="52824" hidden="1"/>
    <cellStyle name="Uwaga 3" xfId="52828" hidden="1"/>
    <cellStyle name="Uwaga 3" xfId="52833" hidden="1"/>
    <cellStyle name="Uwaga 3" xfId="52838" hidden="1"/>
    <cellStyle name="Uwaga 3" xfId="52839" hidden="1"/>
    <cellStyle name="Uwaga 3" xfId="52841" hidden="1"/>
    <cellStyle name="Uwaga 3" xfId="52854" hidden="1"/>
    <cellStyle name="Uwaga 3" xfId="52858" hidden="1"/>
    <cellStyle name="Uwaga 3" xfId="52863" hidden="1"/>
    <cellStyle name="Uwaga 3" xfId="52870" hidden="1"/>
    <cellStyle name="Uwaga 3" xfId="52874" hidden="1"/>
    <cellStyle name="Uwaga 3" xfId="52879" hidden="1"/>
    <cellStyle name="Uwaga 3" xfId="52884" hidden="1"/>
    <cellStyle name="Uwaga 3" xfId="52887" hidden="1"/>
    <cellStyle name="Uwaga 3" xfId="52892" hidden="1"/>
    <cellStyle name="Uwaga 3" xfId="52898" hidden="1"/>
    <cellStyle name="Uwaga 3" xfId="52899" hidden="1"/>
    <cellStyle name="Uwaga 3" xfId="52902" hidden="1"/>
    <cellStyle name="Uwaga 3" xfId="52915" hidden="1"/>
    <cellStyle name="Uwaga 3" xfId="52919" hidden="1"/>
    <cellStyle name="Uwaga 3" xfId="52924" hidden="1"/>
    <cellStyle name="Uwaga 3" xfId="52931" hidden="1"/>
    <cellStyle name="Uwaga 3" xfId="52936" hidden="1"/>
    <cellStyle name="Uwaga 3" xfId="52940" hidden="1"/>
    <cellStyle name="Uwaga 3" xfId="52945" hidden="1"/>
    <cellStyle name="Uwaga 3" xfId="52949" hidden="1"/>
    <cellStyle name="Uwaga 3" xfId="52954" hidden="1"/>
    <cellStyle name="Uwaga 3" xfId="52958" hidden="1"/>
    <cellStyle name="Uwaga 3" xfId="52959" hidden="1"/>
    <cellStyle name="Uwaga 3" xfId="52961" hidden="1"/>
    <cellStyle name="Uwaga 3" xfId="52973" hidden="1"/>
    <cellStyle name="Uwaga 3" xfId="52974" hidden="1"/>
    <cellStyle name="Uwaga 3" xfId="52976" hidden="1"/>
    <cellStyle name="Uwaga 3" xfId="52988" hidden="1"/>
    <cellStyle name="Uwaga 3" xfId="52990" hidden="1"/>
    <cellStyle name="Uwaga 3" xfId="52993" hidden="1"/>
    <cellStyle name="Uwaga 3" xfId="53003" hidden="1"/>
    <cellStyle name="Uwaga 3" xfId="53004" hidden="1"/>
    <cellStyle name="Uwaga 3" xfId="53006" hidden="1"/>
    <cellStyle name="Uwaga 3" xfId="53018" hidden="1"/>
    <cellStyle name="Uwaga 3" xfId="53019" hidden="1"/>
    <cellStyle name="Uwaga 3" xfId="53020" hidden="1"/>
    <cellStyle name="Uwaga 3" xfId="53034" hidden="1"/>
    <cellStyle name="Uwaga 3" xfId="53037" hidden="1"/>
    <cellStyle name="Uwaga 3" xfId="53041" hidden="1"/>
    <cellStyle name="Uwaga 3" xfId="53049" hidden="1"/>
    <cellStyle name="Uwaga 3" xfId="53052" hidden="1"/>
    <cellStyle name="Uwaga 3" xfId="53056" hidden="1"/>
    <cellStyle name="Uwaga 3" xfId="53064" hidden="1"/>
    <cellStyle name="Uwaga 3" xfId="53067" hidden="1"/>
    <cellStyle name="Uwaga 3" xfId="53071" hidden="1"/>
    <cellStyle name="Uwaga 3" xfId="53078" hidden="1"/>
    <cellStyle name="Uwaga 3" xfId="53079" hidden="1"/>
    <cellStyle name="Uwaga 3" xfId="53081" hidden="1"/>
    <cellStyle name="Uwaga 3" xfId="53094" hidden="1"/>
    <cellStyle name="Uwaga 3" xfId="53097" hidden="1"/>
    <cellStyle name="Uwaga 3" xfId="53100" hidden="1"/>
    <cellStyle name="Uwaga 3" xfId="53109" hidden="1"/>
    <cellStyle name="Uwaga 3" xfId="53112" hidden="1"/>
    <cellStyle name="Uwaga 3" xfId="53116" hidden="1"/>
    <cellStyle name="Uwaga 3" xfId="53124" hidden="1"/>
    <cellStyle name="Uwaga 3" xfId="53126" hidden="1"/>
    <cellStyle name="Uwaga 3" xfId="53129" hidden="1"/>
    <cellStyle name="Uwaga 3" xfId="53138" hidden="1"/>
    <cellStyle name="Uwaga 3" xfId="53139" hidden="1"/>
    <cellStyle name="Uwaga 3" xfId="53140" hidden="1"/>
    <cellStyle name="Uwaga 3" xfId="53153" hidden="1"/>
    <cellStyle name="Uwaga 3" xfId="53154" hidden="1"/>
    <cellStyle name="Uwaga 3" xfId="53156" hidden="1"/>
    <cellStyle name="Uwaga 3" xfId="53168" hidden="1"/>
    <cellStyle name="Uwaga 3" xfId="53169" hidden="1"/>
    <cellStyle name="Uwaga 3" xfId="53171" hidden="1"/>
    <cellStyle name="Uwaga 3" xfId="53183" hidden="1"/>
    <cellStyle name="Uwaga 3" xfId="53184" hidden="1"/>
    <cellStyle name="Uwaga 3" xfId="53186" hidden="1"/>
    <cellStyle name="Uwaga 3" xfId="53198" hidden="1"/>
    <cellStyle name="Uwaga 3" xfId="53199" hidden="1"/>
    <cellStyle name="Uwaga 3" xfId="53200" hidden="1"/>
    <cellStyle name="Uwaga 3" xfId="53214" hidden="1"/>
    <cellStyle name="Uwaga 3" xfId="53216" hidden="1"/>
    <cellStyle name="Uwaga 3" xfId="53219" hidden="1"/>
    <cellStyle name="Uwaga 3" xfId="53229" hidden="1"/>
    <cellStyle name="Uwaga 3" xfId="53232" hidden="1"/>
    <cellStyle name="Uwaga 3" xfId="53235" hidden="1"/>
    <cellStyle name="Uwaga 3" xfId="53244" hidden="1"/>
    <cellStyle name="Uwaga 3" xfId="53246" hidden="1"/>
    <cellStyle name="Uwaga 3" xfId="53249" hidden="1"/>
    <cellStyle name="Uwaga 3" xfId="53258" hidden="1"/>
    <cellStyle name="Uwaga 3" xfId="53259" hidden="1"/>
    <cellStyle name="Uwaga 3" xfId="53260" hidden="1"/>
    <cellStyle name="Uwaga 3" xfId="53273" hidden="1"/>
    <cellStyle name="Uwaga 3" xfId="53275" hidden="1"/>
    <cellStyle name="Uwaga 3" xfId="53277" hidden="1"/>
    <cellStyle name="Uwaga 3" xfId="53288" hidden="1"/>
    <cellStyle name="Uwaga 3" xfId="53290" hidden="1"/>
    <cellStyle name="Uwaga 3" xfId="53292" hidden="1"/>
    <cellStyle name="Uwaga 3" xfId="53303" hidden="1"/>
    <cellStyle name="Uwaga 3" xfId="53305" hidden="1"/>
    <cellStyle name="Uwaga 3" xfId="53307" hidden="1"/>
    <cellStyle name="Uwaga 3" xfId="53318" hidden="1"/>
    <cellStyle name="Uwaga 3" xfId="53319" hidden="1"/>
    <cellStyle name="Uwaga 3" xfId="53320" hidden="1"/>
    <cellStyle name="Uwaga 3" xfId="53333" hidden="1"/>
    <cellStyle name="Uwaga 3" xfId="53335" hidden="1"/>
    <cellStyle name="Uwaga 3" xfId="53337" hidden="1"/>
    <cellStyle name="Uwaga 3" xfId="53348" hidden="1"/>
    <cellStyle name="Uwaga 3" xfId="53350" hidden="1"/>
    <cellStyle name="Uwaga 3" xfId="53352" hidden="1"/>
    <cellStyle name="Uwaga 3" xfId="53363" hidden="1"/>
    <cellStyle name="Uwaga 3" xfId="53365" hidden="1"/>
    <cellStyle name="Uwaga 3" xfId="53366" hidden="1"/>
    <cellStyle name="Uwaga 3" xfId="53378" hidden="1"/>
    <cellStyle name="Uwaga 3" xfId="53379" hidden="1"/>
    <cellStyle name="Uwaga 3" xfId="53380" hidden="1"/>
    <cellStyle name="Uwaga 3" xfId="53393" hidden="1"/>
    <cellStyle name="Uwaga 3" xfId="53395" hidden="1"/>
    <cellStyle name="Uwaga 3" xfId="53397" hidden="1"/>
    <cellStyle name="Uwaga 3" xfId="53408" hidden="1"/>
    <cellStyle name="Uwaga 3" xfId="53410" hidden="1"/>
    <cellStyle name="Uwaga 3" xfId="53412" hidden="1"/>
    <cellStyle name="Uwaga 3" xfId="53423" hidden="1"/>
    <cellStyle name="Uwaga 3" xfId="53425" hidden="1"/>
    <cellStyle name="Uwaga 3" xfId="53427" hidden="1"/>
    <cellStyle name="Uwaga 3" xfId="53438" hidden="1"/>
    <cellStyle name="Uwaga 3" xfId="53439" hidden="1"/>
    <cellStyle name="Uwaga 3" xfId="53441" hidden="1"/>
    <cellStyle name="Uwaga 3" xfId="53452" hidden="1"/>
    <cellStyle name="Uwaga 3" xfId="53454" hidden="1"/>
    <cellStyle name="Uwaga 3" xfId="53455" hidden="1"/>
    <cellStyle name="Uwaga 3" xfId="53464" hidden="1"/>
    <cellStyle name="Uwaga 3" xfId="53467" hidden="1"/>
    <cellStyle name="Uwaga 3" xfId="53469" hidden="1"/>
    <cellStyle name="Uwaga 3" xfId="53480" hidden="1"/>
    <cellStyle name="Uwaga 3" xfId="53482" hidden="1"/>
    <cellStyle name="Uwaga 3" xfId="53484" hidden="1"/>
    <cellStyle name="Uwaga 3" xfId="53496" hidden="1"/>
    <cellStyle name="Uwaga 3" xfId="53498" hidden="1"/>
    <cellStyle name="Uwaga 3" xfId="53500" hidden="1"/>
    <cellStyle name="Uwaga 3" xfId="53508" hidden="1"/>
    <cellStyle name="Uwaga 3" xfId="53510" hidden="1"/>
    <cellStyle name="Uwaga 3" xfId="53513" hidden="1"/>
    <cellStyle name="Uwaga 3" xfId="53503" hidden="1"/>
    <cellStyle name="Uwaga 3" xfId="53502" hidden="1"/>
    <cellStyle name="Uwaga 3" xfId="53501" hidden="1"/>
    <cellStyle name="Uwaga 3" xfId="53488" hidden="1"/>
    <cellStyle name="Uwaga 3" xfId="53487" hidden="1"/>
    <cellStyle name="Uwaga 3" xfId="53486" hidden="1"/>
    <cellStyle name="Uwaga 3" xfId="53473" hidden="1"/>
    <cellStyle name="Uwaga 3" xfId="53472" hidden="1"/>
    <cellStyle name="Uwaga 3" xfId="53471" hidden="1"/>
    <cellStyle name="Uwaga 3" xfId="53458" hidden="1"/>
    <cellStyle name="Uwaga 3" xfId="53457" hidden="1"/>
    <cellStyle name="Uwaga 3" xfId="53456" hidden="1"/>
    <cellStyle name="Uwaga 3" xfId="53443" hidden="1"/>
    <cellStyle name="Uwaga 3" xfId="53442" hidden="1"/>
    <cellStyle name="Uwaga 3" xfId="53440" hidden="1"/>
    <cellStyle name="Uwaga 3" xfId="53429" hidden="1"/>
    <cellStyle name="Uwaga 3" xfId="53426" hidden="1"/>
    <cellStyle name="Uwaga 3" xfId="53424" hidden="1"/>
    <cellStyle name="Uwaga 3" xfId="53414" hidden="1"/>
    <cellStyle name="Uwaga 3" xfId="53411" hidden="1"/>
    <cellStyle name="Uwaga 3" xfId="53409" hidden="1"/>
    <cellStyle name="Uwaga 3" xfId="53399" hidden="1"/>
    <cellStyle name="Uwaga 3" xfId="53396" hidden="1"/>
    <cellStyle name="Uwaga 3" xfId="53394" hidden="1"/>
    <cellStyle name="Uwaga 3" xfId="53384" hidden="1"/>
    <cellStyle name="Uwaga 3" xfId="53382" hidden="1"/>
    <cellStyle name="Uwaga 3" xfId="53381" hidden="1"/>
    <cellStyle name="Uwaga 3" xfId="53369" hidden="1"/>
    <cellStyle name="Uwaga 3" xfId="53367" hidden="1"/>
    <cellStyle name="Uwaga 3" xfId="53364" hidden="1"/>
    <cellStyle name="Uwaga 3" xfId="53354" hidden="1"/>
    <cellStyle name="Uwaga 3" xfId="53351" hidden="1"/>
    <cellStyle name="Uwaga 3" xfId="53349" hidden="1"/>
    <cellStyle name="Uwaga 3" xfId="53339" hidden="1"/>
    <cellStyle name="Uwaga 3" xfId="53336" hidden="1"/>
    <cellStyle name="Uwaga 3" xfId="53334" hidden="1"/>
    <cellStyle name="Uwaga 3" xfId="53324" hidden="1"/>
    <cellStyle name="Uwaga 3" xfId="53322" hidden="1"/>
    <cellStyle name="Uwaga 3" xfId="53321" hidden="1"/>
    <cellStyle name="Uwaga 3" xfId="53309" hidden="1"/>
    <cellStyle name="Uwaga 3" xfId="53306" hidden="1"/>
    <cellStyle name="Uwaga 3" xfId="53304" hidden="1"/>
    <cellStyle name="Uwaga 3" xfId="53294" hidden="1"/>
    <cellStyle name="Uwaga 3" xfId="53291" hidden="1"/>
    <cellStyle name="Uwaga 3" xfId="53289" hidden="1"/>
    <cellStyle name="Uwaga 3" xfId="53279" hidden="1"/>
    <cellStyle name="Uwaga 3" xfId="53276" hidden="1"/>
    <cellStyle name="Uwaga 3" xfId="53274" hidden="1"/>
    <cellStyle name="Uwaga 3" xfId="53264" hidden="1"/>
    <cellStyle name="Uwaga 3" xfId="53262" hidden="1"/>
    <cellStyle name="Uwaga 3" xfId="53261" hidden="1"/>
    <cellStyle name="Uwaga 3" xfId="53248" hidden="1"/>
    <cellStyle name="Uwaga 3" xfId="53245" hidden="1"/>
    <cellStyle name="Uwaga 3" xfId="53243" hidden="1"/>
    <cellStyle name="Uwaga 3" xfId="53233" hidden="1"/>
    <cellStyle name="Uwaga 3" xfId="53230" hidden="1"/>
    <cellStyle name="Uwaga 3" xfId="53228" hidden="1"/>
    <cellStyle name="Uwaga 3" xfId="53218" hidden="1"/>
    <cellStyle name="Uwaga 3" xfId="53215" hidden="1"/>
    <cellStyle name="Uwaga 3" xfId="53213" hidden="1"/>
    <cellStyle name="Uwaga 3" xfId="53204" hidden="1"/>
    <cellStyle name="Uwaga 3" xfId="53202" hidden="1"/>
    <cellStyle name="Uwaga 3" xfId="53201" hidden="1"/>
    <cellStyle name="Uwaga 3" xfId="53189" hidden="1"/>
    <cellStyle name="Uwaga 3" xfId="53187" hidden="1"/>
    <cellStyle name="Uwaga 3" xfId="53185" hidden="1"/>
    <cellStyle name="Uwaga 3" xfId="53174" hidden="1"/>
    <cellStyle name="Uwaga 3" xfId="53172" hidden="1"/>
    <cellStyle name="Uwaga 3" xfId="53170" hidden="1"/>
    <cellStyle name="Uwaga 3" xfId="53159" hidden="1"/>
    <cellStyle name="Uwaga 3" xfId="53157" hidden="1"/>
    <cellStyle name="Uwaga 3" xfId="53155" hidden="1"/>
    <cellStyle name="Uwaga 3" xfId="53144" hidden="1"/>
    <cellStyle name="Uwaga 3" xfId="53142" hidden="1"/>
    <cellStyle name="Uwaga 3" xfId="53141" hidden="1"/>
    <cellStyle name="Uwaga 3" xfId="53128" hidden="1"/>
    <cellStyle name="Uwaga 3" xfId="53125" hidden="1"/>
    <cellStyle name="Uwaga 3" xfId="53123" hidden="1"/>
    <cellStyle name="Uwaga 3" xfId="53113" hidden="1"/>
    <cellStyle name="Uwaga 3" xfId="53110" hidden="1"/>
    <cellStyle name="Uwaga 3" xfId="53108" hidden="1"/>
    <cellStyle name="Uwaga 3" xfId="53098" hidden="1"/>
    <cellStyle name="Uwaga 3" xfId="53095" hidden="1"/>
    <cellStyle name="Uwaga 3" xfId="53093" hidden="1"/>
    <cellStyle name="Uwaga 3" xfId="53084" hidden="1"/>
    <cellStyle name="Uwaga 3" xfId="53082" hidden="1"/>
    <cellStyle name="Uwaga 3" xfId="53080" hidden="1"/>
    <cellStyle name="Uwaga 3" xfId="53068" hidden="1"/>
    <cellStyle name="Uwaga 3" xfId="53065" hidden="1"/>
    <cellStyle name="Uwaga 3" xfId="53063" hidden="1"/>
    <cellStyle name="Uwaga 3" xfId="53053" hidden="1"/>
    <cellStyle name="Uwaga 3" xfId="53050" hidden="1"/>
    <cellStyle name="Uwaga 3" xfId="53048" hidden="1"/>
    <cellStyle name="Uwaga 3" xfId="53038" hidden="1"/>
    <cellStyle name="Uwaga 3" xfId="53035" hidden="1"/>
    <cellStyle name="Uwaga 3" xfId="53033" hidden="1"/>
    <cellStyle name="Uwaga 3" xfId="53026" hidden="1"/>
    <cellStyle name="Uwaga 3" xfId="53023" hidden="1"/>
    <cellStyle name="Uwaga 3" xfId="53021" hidden="1"/>
    <cellStyle name="Uwaga 3" xfId="53011" hidden="1"/>
    <cellStyle name="Uwaga 3" xfId="53008" hidden="1"/>
    <cellStyle name="Uwaga 3" xfId="53005" hidden="1"/>
    <cellStyle name="Uwaga 3" xfId="52996" hidden="1"/>
    <cellStyle name="Uwaga 3" xfId="52992" hidden="1"/>
    <cellStyle name="Uwaga 3" xfId="52989" hidden="1"/>
    <cellStyle name="Uwaga 3" xfId="52981" hidden="1"/>
    <cellStyle name="Uwaga 3" xfId="52978" hidden="1"/>
    <cellStyle name="Uwaga 3" xfId="52975" hidden="1"/>
    <cellStyle name="Uwaga 3" xfId="52966" hidden="1"/>
    <cellStyle name="Uwaga 3" xfId="52963" hidden="1"/>
    <cellStyle name="Uwaga 3" xfId="52960" hidden="1"/>
    <cellStyle name="Uwaga 3" xfId="52950" hidden="1"/>
    <cellStyle name="Uwaga 3" xfId="52946" hidden="1"/>
    <cellStyle name="Uwaga 3" xfId="52943" hidden="1"/>
    <cellStyle name="Uwaga 3" xfId="52934" hidden="1"/>
    <cellStyle name="Uwaga 3" xfId="52930" hidden="1"/>
    <cellStyle name="Uwaga 3" xfId="52928" hidden="1"/>
    <cellStyle name="Uwaga 3" xfId="52920" hidden="1"/>
    <cellStyle name="Uwaga 3" xfId="52916" hidden="1"/>
    <cellStyle name="Uwaga 3" xfId="52913" hidden="1"/>
    <cellStyle name="Uwaga 3" xfId="52906" hidden="1"/>
    <cellStyle name="Uwaga 3" xfId="52903" hidden="1"/>
    <cellStyle name="Uwaga 3" xfId="52900" hidden="1"/>
    <cellStyle name="Uwaga 3" xfId="52891" hidden="1"/>
    <cellStyle name="Uwaga 3" xfId="52886" hidden="1"/>
    <cellStyle name="Uwaga 3" xfId="52883" hidden="1"/>
    <cellStyle name="Uwaga 3" xfId="52876" hidden="1"/>
    <cellStyle name="Uwaga 3" xfId="52871" hidden="1"/>
    <cellStyle name="Uwaga 3" xfId="52868" hidden="1"/>
    <cellStyle name="Uwaga 3" xfId="52861" hidden="1"/>
    <cellStyle name="Uwaga 3" xfId="52856" hidden="1"/>
    <cellStyle name="Uwaga 3" xfId="52853" hidden="1"/>
    <cellStyle name="Uwaga 3" xfId="52847" hidden="1"/>
    <cellStyle name="Uwaga 3" xfId="52843" hidden="1"/>
    <cellStyle name="Uwaga 3" xfId="52840" hidden="1"/>
    <cellStyle name="Uwaga 3" xfId="52832" hidden="1"/>
    <cellStyle name="Uwaga 3" xfId="52827" hidden="1"/>
    <cellStyle name="Uwaga 3" xfId="52823" hidden="1"/>
    <cellStyle name="Uwaga 3" xfId="52817" hidden="1"/>
    <cellStyle name="Uwaga 3" xfId="52812" hidden="1"/>
    <cellStyle name="Uwaga 3" xfId="52808" hidden="1"/>
    <cellStyle name="Uwaga 3" xfId="52802" hidden="1"/>
    <cellStyle name="Uwaga 3" xfId="52797" hidden="1"/>
    <cellStyle name="Uwaga 3" xfId="52793" hidden="1"/>
    <cellStyle name="Uwaga 3" xfId="52788" hidden="1"/>
    <cellStyle name="Uwaga 3" xfId="52784" hidden="1"/>
    <cellStyle name="Uwaga 3" xfId="52780" hidden="1"/>
    <cellStyle name="Uwaga 3" xfId="52772" hidden="1"/>
    <cellStyle name="Uwaga 3" xfId="52767" hidden="1"/>
    <cellStyle name="Uwaga 3" xfId="52763" hidden="1"/>
    <cellStyle name="Uwaga 3" xfId="52757" hidden="1"/>
    <cellStyle name="Uwaga 3" xfId="52752" hidden="1"/>
    <cellStyle name="Uwaga 3" xfId="52748" hidden="1"/>
    <cellStyle name="Uwaga 3" xfId="52742" hidden="1"/>
    <cellStyle name="Uwaga 3" xfId="52737" hidden="1"/>
    <cellStyle name="Uwaga 3" xfId="52733" hidden="1"/>
    <cellStyle name="Uwaga 3" xfId="52729" hidden="1"/>
    <cellStyle name="Uwaga 3" xfId="52724" hidden="1"/>
    <cellStyle name="Uwaga 3" xfId="52719" hidden="1"/>
    <cellStyle name="Uwaga 3" xfId="52714" hidden="1"/>
    <cellStyle name="Uwaga 3" xfId="52710" hidden="1"/>
    <cellStyle name="Uwaga 3" xfId="52706" hidden="1"/>
    <cellStyle name="Uwaga 3" xfId="52699" hidden="1"/>
    <cellStyle name="Uwaga 3" xfId="52695" hidden="1"/>
    <cellStyle name="Uwaga 3" xfId="52690" hidden="1"/>
    <cellStyle name="Uwaga 3" xfId="52684" hidden="1"/>
    <cellStyle name="Uwaga 3" xfId="52680" hidden="1"/>
    <cellStyle name="Uwaga 3" xfId="52675" hidden="1"/>
    <cellStyle name="Uwaga 3" xfId="52669" hidden="1"/>
    <cellStyle name="Uwaga 3" xfId="52665" hidden="1"/>
    <cellStyle name="Uwaga 3" xfId="52660" hidden="1"/>
    <cellStyle name="Uwaga 3" xfId="52654" hidden="1"/>
    <cellStyle name="Uwaga 3" xfId="52650" hidden="1"/>
    <cellStyle name="Uwaga 3" xfId="52646" hidden="1"/>
    <cellStyle name="Uwaga 3" xfId="53506" hidden="1"/>
    <cellStyle name="Uwaga 3" xfId="53505" hidden="1"/>
    <cellStyle name="Uwaga 3" xfId="53504" hidden="1"/>
    <cellStyle name="Uwaga 3" xfId="53491" hidden="1"/>
    <cellStyle name="Uwaga 3" xfId="53490" hidden="1"/>
    <cellStyle name="Uwaga 3" xfId="53489" hidden="1"/>
    <cellStyle name="Uwaga 3" xfId="53476" hidden="1"/>
    <cellStyle name="Uwaga 3" xfId="53475" hidden="1"/>
    <cellStyle name="Uwaga 3" xfId="53474" hidden="1"/>
    <cellStyle name="Uwaga 3" xfId="53461" hidden="1"/>
    <cellStyle name="Uwaga 3" xfId="53460" hidden="1"/>
    <cellStyle name="Uwaga 3" xfId="53459" hidden="1"/>
    <cellStyle name="Uwaga 3" xfId="53446" hidden="1"/>
    <cellStyle name="Uwaga 3" xfId="53445" hidden="1"/>
    <cellStyle name="Uwaga 3" xfId="53444" hidden="1"/>
    <cellStyle name="Uwaga 3" xfId="53432" hidden="1"/>
    <cellStyle name="Uwaga 3" xfId="53430" hidden="1"/>
    <cellStyle name="Uwaga 3" xfId="53428" hidden="1"/>
    <cellStyle name="Uwaga 3" xfId="53417" hidden="1"/>
    <cellStyle name="Uwaga 3" xfId="53415" hidden="1"/>
    <cellStyle name="Uwaga 3" xfId="53413" hidden="1"/>
    <cellStyle name="Uwaga 3" xfId="53402" hidden="1"/>
    <cellStyle name="Uwaga 3" xfId="53400" hidden="1"/>
    <cellStyle name="Uwaga 3" xfId="53398" hidden="1"/>
    <cellStyle name="Uwaga 3" xfId="53387" hidden="1"/>
    <cellStyle name="Uwaga 3" xfId="53385" hidden="1"/>
    <cellStyle name="Uwaga 3" xfId="53383" hidden="1"/>
    <cellStyle name="Uwaga 3" xfId="53372" hidden="1"/>
    <cellStyle name="Uwaga 3" xfId="53370" hidden="1"/>
    <cellStyle name="Uwaga 3" xfId="53368" hidden="1"/>
    <cellStyle name="Uwaga 3" xfId="53357" hidden="1"/>
    <cellStyle name="Uwaga 3" xfId="53355" hidden="1"/>
    <cellStyle name="Uwaga 3" xfId="53353" hidden="1"/>
    <cellStyle name="Uwaga 3" xfId="53342" hidden="1"/>
    <cellStyle name="Uwaga 3" xfId="53340" hidden="1"/>
    <cellStyle name="Uwaga 3" xfId="53338" hidden="1"/>
    <cellStyle name="Uwaga 3" xfId="53327" hidden="1"/>
    <cellStyle name="Uwaga 3" xfId="53325" hidden="1"/>
    <cellStyle name="Uwaga 3" xfId="53323" hidden="1"/>
    <cellStyle name="Uwaga 3" xfId="53312" hidden="1"/>
    <cellStyle name="Uwaga 3" xfId="53310" hidden="1"/>
    <cellStyle name="Uwaga 3" xfId="53308" hidden="1"/>
    <cellStyle name="Uwaga 3" xfId="53297" hidden="1"/>
    <cellStyle name="Uwaga 3" xfId="53295" hidden="1"/>
    <cellStyle name="Uwaga 3" xfId="53293" hidden="1"/>
    <cellStyle name="Uwaga 3" xfId="53282" hidden="1"/>
    <cellStyle name="Uwaga 3" xfId="53280" hidden="1"/>
    <cellStyle name="Uwaga 3" xfId="53278" hidden="1"/>
    <cellStyle name="Uwaga 3" xfId="53267" hidden="1"/>
    <cellStyle name="Uwaga 3" xfId="53265" hidden="1"/>
    <cellStyle name="Uwaga 3" xfId="53263" hidden="1"/>
    <cellStyle name="Uwaga 3" xfId="53252" hidden="1"/>
    <cellStyle name="Uwaga 3" xfId="53250" hidden="1"/>
    <cellStyle name="Uwaga 3" xfId="53247" hidden="1"/>
    <cellStyle name="Uwaga 3" xfId="53237" hidden="1"/>
    <cellStyle name="Uwaga 3" xfId="53234" hidden="1"/>
    <cellStyle name="Uwaga 3" xfId="53231" hidden="1"/>
    <cellStyle name="Uwaga 3" xfId="53222" hidden="1"/>
    <cellStyle name="Uwaga 3" xfId="53220" hidden="1"/>
    <cellStyle name="Uwaga 3" xfId="53217" hidden="1"/>
    <cellStyle name="Uwaga 3" xfId="53207" hidden="1"/>
    <cellStyle name="Uwaga 3" xfId="53205" hidden="1"/>
    <cellStyle name="Uwaga 3" xfId="53203" hidden="1"/>
    <cellStyle name="Uwaga 3" xfId="53192" hidden="1"/>
    <cellStyle name="Uwaga 3" xfId="53190" hidden="1"/>
    <cellStyle name="Uwaga 3" xfId="53188" hidden="1"/>
    <cellStyle name="Uwaga 3" xfId="53177" hidden="1"/>
    <cellStyle name="Uwaga 3" xfId="53175" hidden="1"/>
    <cellStyle name="Uwaga 3" xfId="53173" hidden="1"/>
    <cellStyle name="Uwaga 3" xfId="53162" hidden="1"/>
    <cellStyle name="Uwaga 3" xfId="53160" hidden="1"/>
    <cellStyle name="Uwaga 3" xfId="53158" hidden="1"/>
    <cellStyle name="Uwaga 3" xfId="53147" hidden="1"/>
    <cellStyle name="Uwaga 3" xfId="53145" hidden="1"/>
    <cellStyle name="Uwaga 3" xfId="53143" hidden="1"/>
    <cellStyle name="Uwaga 3" xfId="53132" hidden="1"/>
    <cellStyle name="Uwaga 3" xfId="53130" hidden="1"/>
    <cellStyle name="Uwaga 3" xfId="53127" hidden="1"/>
    <cellStyle name="Uwaga 3" xfId="53117" hidden="1"/>
    <cellStyle name="Uwaga 3" xfId="53114" hidden="1"/>
    <cellStyle name="Uwaga 3" xfId="53111" hidden="1"/>
    <cellStyle name="Uwaga 3" xfId="53102" hidden="1"/>
    <cellStyle name="Uwaga 3" xfId="53099" hidden="1"/>
    <cellStyle name="Uwaga 3" xfId="53096" hidden="1"/>
    <cellStyle name="Uwaga 3" xfId="53087" hidden="1"/>
    <cellStyle name="Uwaga 3" xfId="53085" hidden="1"/>
    <cellStyle name="Uwaga 3" xfId="53083" hidden="1"/>
    <cellStyle name="Uwaga 3" xfId="53072" hidden="1"/>
    <cellStyle name="Uwaga 3" xfId="53069" hidden="1"/>
    <cellStyle name="Uwaga 3" xfId="53066" hidden="1"/>
    <cellStyle name="Uwaga 3" xfId="53057" hidden="1"/>
    <cellStyle name="Uwaga 3" xfId="53054" hidden="1"/>
    <cellStyle name="Uwaga 3" xfId="53051" hidden="1"/>
    <cellStyle name="Uwaga 3" xfId="53042" hidden="1"/>
    <cellStyle name="Uwaga 3" xfId="53039" hidden="1"/>
    <cellStyle name="Uwaga 3" xfId="53036" hidden="1"/>
    <cellStyle name="Uwaga 3" xfId="53029" hidden="1"/>
    <cellStyle name="Uwaga 3" xfId="53025" hidden="1"/>
    <cellStyle name="Uwaga 3" xfId="53022" hidden="1"/>
    <cellStyle name="Uwaga 3" xfId="53014" hidden="1"/>
    <cellStyle name="Uwaga 3" xfId="53010" hidden="1"/>
    <cellStyle name="Uwaga 3" xfId="53007" hidden="1"/>
    <cellStyle name="Uwaga 3" xfId="52999" hidden="1"/>
    <cellStyle name="Uwaga 3" xfId="52995" hidden="1"/>
    <cellStyle name="Uwaga 3" xfId="52991" hidden="1"/>
    <cellStyle name="Uwaga 3" xfId="52984" hidden="1"/>
    <cellStyle name="Uwaga 3" xfId="52980" hidden="1"/>
    <cellStyle name="Uwaga 3" xfId="52977" hidden="1"/>
    <cellStyle name="Uwaga 3" xfId="52969" hidden="1"/>
    <cellStyle name="Uwaga 3" xfId="52965" hidden="1"/>
    <cellStyle name="Uwaga 3" xfId="52962" hidden="1"/>
    <cellStyle name="Uwaga 3" xfId="52953" hidden="1"/>
    <cellStyle name="Uwaga 3" xfId="52948" hidden="1"/>
    <cellStyle name="Uwaga 3" xfId="52944" hidden="1"/>
    <cellStyle name="Uwaga 3" xfId="52938" hidden="1"/>
    <cellStyle name="Uwaga 3" xfId="52933" hidden="1"/>
    <cellStyle name="Uwaga 3" xfId="52929" hidden="1"/>
    <cellStyle name="Uwaga 3" xfId="52923" hidden="1"/>
    <cellStyle name="Uwaga 3" xfId="52918" hidden="1"/>
    <cellStyle name="Uwaga 3" xfId="52914" hidden="1"/>
    <cellStyle name="Uwaga 3" xfId="52909" hidden="1"/>
    <cellStyle name="Uwaga 3" xfId="52905" hidden="1"/>
    <cellStyle name="Uwaga 3" xfId="52901" hidden="1"/>
    <cellStyle name="Uwaga 3" xfId="52894" hidden="1"/>
    <cellStyle name="Uwaga 3" xfId="52889" hidden="1"/>
    <cellStyle name="Uwaga 3" xfId="52885" hidden="1"/>
    <cellStyle name="Uwaga 3" xfId="52878" hidden="1"/>
    <cellStyle name="Uwaga 3" xfId="52873" hidden="1"/>
    <cellStyle name="Uwaga 3" xfId="52869" hidden="1"/>
    <cellStyle name="Uwaga 3" xfId="52864" hidden="1"/>
    <cellStyle name="Uwaga 3" xfId="52859" hidden="1"/>
    <cellStyle name="Uwaga 3" xfId="52855" hidden="1"/>
    <cellStyle name="Uwaga 3" xfId="52849" hidden="1"/>
    <cellStyle name="Uwaga 3" xfId="52845" hidden="1"/>
    <cellStyle name="Uwaga 3" xfId="52842" hidden="1"/>
    <cellStyle name="Uwaga 3" xfId="52835" hidden="1"/>
    <cellStyle name="Uwaga 3" xfId="52830" hidden="1"/>
    <cellStyle name="Uwaga 3" xfId="52825" hidden="1"/>
    <cellStyle name="Uwaga 3" xfId="52819" hidden="1"/>
    <cellStyle name="Uwaga 3" xfId="52814" hidden="1"/>
    <cellStyle name="Uwaga 3" xfId="52809" hidden="1"/>
    <cellStyle name="Uwaga 3" xfId="52804" hidden="1"/>
    <cellStyle name="Uwaga 3" xfId="52799" hidden="1"/>
    <cellStyle name="Uwaga 3" xfId="52794" hidden="1"/>
    <cellStyle name="Uwaga 3" xfId="52790" hidden="1"/>
    <cellStyle name="Uwaga 3" xfId="52786" hidden="1"/>
    <cellStyle name="Uwaga 3" xfId="52781" hidden="1"/>
    <cellStyle name="Uwaga 3" xfId="52774" hidden="1"/>
    <cellStyle name="Uwaga 3" xfId="52769" hidden="1"/>
    <cellStyle name="Uwaga 3" xfId="52764" hidden="1"/>
    <cellStyle name="Uwaga 3" xfId="52758" hidden="1"/>
    <cellStyle name="Uwaga 3" xfId="52753" hidden="1"/>
    <cellStyle name="Uwaga 3" xfId="52749" hidden="1"/>
    <cellStyle name="Uwaga 3" xfId="52744" hidden="1"/>
    <cellStyle name="Uwaga 3" xfId="52739" hidden="1"/>
    <cellStyle name="Uwaga 3" xfId="52734" hidden="1"/>
    <cellStyle name="Uwaga 3" xfId="52730" hidden="1"/>
    <cellStyle name="Uwaga 3" xfId="52725" hidden="1"/>
    <cellStyle name="Uwaga 3" xfId="52720" hidden="1"/>
    <cellStyle name="Uwaga 3" xfId="52715" hidden="1"/>
    <cellStyle name="Uwaga 3" xfId="52711" hidden="1"/>
    <cellStyle name="Uwaga 3" xfId="52707" hidden="1"/>
    <cellStyle name="Uwaga 3" xfId="52700" hidden="1"/>
    <cellStyle name="Uwaga 3" xfId="52696" hidden="1"/>
    <cellStyle name="Uwaga 3" xfId="52691" hidden="1"/>
    <cellStyle name="Uwaga 3" xfId="52685" hidden="1"/>
    <cellStyle name="Uwaga 3" xfId="52681" hidden="1"/>
    <cellStyle name="Uwaga 3" xfId="52676" hidden="1"/>
    <cellStyle name="Uwaga 3" xfId="52670" hidden="1"/>
    <cellStyle name="Uwaga 3" xfId="52666" hidden="1"/>
    <cellStyle name="Uwaga 3" xfId="52662" hidden="1"/>
    <cellStyle name="Uwaga 3" xfId="52655" hidden="1"/>
    <cellStyle name="Uwaga 3" xfId="52651" hidden="1"/>
    <cellStyle name="Uwaga 3" xfId="52647" hidden="1"/>
    <cellStyle name="Uwaga 3" xfId="53511" hidden="1"/>
    <cellStyle name="Uwaga 3" xfId="53509" hidden="1"/>
    <cellStyle name="Uwaga 3" xfId="53507" hidden="1"/>
    <cellStyle name="Uwaga 3" xfId="53494" hidden="1"/>
    <cellStyle name="Uwaga 3" xfId="53493" hidden="1"/>
    <cellStyle name="Uwaga 3" xfId="53492" hidden="1"/>
    <cellStyle name="Uwaga 3" xfId="53479" hidden="1"/>
    <cellStyle name="Uwaga 3" xfId="53478" hidden="1"/>
    <cellStyle name="Uwaga 3" xfId="53477" hidden="1"/>
    <cellStyle name="Uwaga 3" xfId="53465" hidden="1"/>
    <cellStyle name="Uwaga 3" xfId="53463" hidden="1"/>
    <cellStyle name="Uwaga 3" xfId="53462" hidden="1"/>
    <cellStyle name="Uwaga 3" xfId="53449" hidden="1"/>
    <cellStyle name="Uwaga 3" xfId="53448" hidden="1"/>
    <cellStyle name="Uwaga 3" xfId="53447" hidden="1"/>
    <cellStyle name="Uwaga 3" xfId="53435" hidden="1"/>
    <cellStyle name="Uwaga 3" xfId="53433" hidden="1"/>
    <cellStyle name="Uwaga 3" xfId="53431" hidden="1"/>
    <cellStyle name="Uwaga 3" xfId="53420" hidden="1"/>
    <cellStyle name="Uwaga 3" xfId="53418" hidden="1"/>
    <cellStyle name="Uwaga 3" xfId="53416" hidden="1"/>
    <cellStyle name="Uwaga 3" xfId="53405" hidden="1"/>
    <cellStyle name="Uwaga 3" xfId="53403" hidden="1"/>
    <cellStyle name="Uwaga 3" xfId="53401" hidden="1"/>
    <cellStyle name="Uwaga 3" xfId="53390" hidden="1"/>
    <cellStyle name="Uwaga 3" xfId="53388" hidden="1"/>
    <cellStyle name="Uwaga 3" xfId="53386" hidden="1"/>
    <cellStyle name="Uwaga 3" xfId="53375" hidden="1"/>
    <cellStyle name="Uwaga 3" xfId="53373" hidden="1"/>
    <cellStyle name="Uwaga 3" xfId="53371" hidden="1"/>
    <cellStyle name="Uwaga 3" xfId="53360" hidden="1"/>
    <cellStyle name="Uwaga 3" xfId="53358" hidden="1"/>
    <cellStyle name="Uwaga 3" xfId="53356" hidden="1"/>
    <cellStyle name="Uwaga 3" xfId="53345" hidden="1"/>
    <cellStyle name="Uwaga 3" xfId="53343" hidden="1"/>
    <cellStyle name="Uwaga 3" xfId="53341" hidden="1"/>
    <cellStyle name="Uwaga 3" xfId="53330" hidden="1"/>
    <cellStyle name="Uwaga 3" xfId="53328" hidden="1"/>
    <cellStyle name="Uwaga 3" xfId="53326" hidden="1"/>
    <cellStyle name="Uwaga 3" xfId="53315" hidden="1"/>
    <cellStyle name="Uwaga 3" xfId="53313" hidden="1"/>
    <cellStyle name="Uwaga 3" xfId="53311" hidden="1"/>
    <cellStyle name="Uwaga 3" xfId="53300" hidden="1"/>
    <cellStyle name="Uwaga 3" xfId="53298" hidden="1"/>
    <cellStyle name="Uwaga 3" xfId="53296" hidden="1"/>
    <cellStyle name="Uwaga 3" xfId="53285" hidden="1"/>
    <cellStyle name="Uwaga 3" xfId="53283" hidden="1"/>
    <cellStyle name="Uwaga 3" xfId="53281" hidden="1"/>
    <cellStyle name="Uwaga 3" xfId="53270" hidden="1"/>
    <cellStyle name="Uwaga 3" xfId="53268" hidden="1"/>
    <cellStyle name="Uwaga 3" xfId="53266" hidden="1"/>
    <cellStyle name="Uwaga 3" xfId="53255" hidden="1"/>
    <cellStyle name="Uwaga 3" xfId="53253" hidden="1"/>
    <cellStyle name="Uwaga 3" xfId="53251" hidden="1"/>
    <cellStyle name="Uwaga 3" xfId="53240" hidden="1"/>
    <cellStyle name="Uwaga 3" xfId="53238" hidden="1"/>
    <cellStyle name="Uwaga 3" xfId="53236" hidden="1"/>
    <cellStyle name="Uwaga 3" xfId="53225" hidden="1"/>
    <cellStyle name="Uwaga 3" xfId="53223" hidden="1"/>
    <cellStyle name="Uwaga 3" xfId="53221" hidden="1"/>
    <cellStyle name="Uwaga 3" xfId="53210" hidden="1"/>
    <cellStyle name="Uwaga 3" xfId="53208" hidden="1"/>
    <cellStyle name="Uwaga 3" xfId="53206" hidden="1"/>
    <cellStyle name="Uwaga 3" xfId="53195" hidden="1"/>
    <cellStyle name="Uwaga 3" xfId="53193" hidden="1"/>
    <cellStyle name="Uwaga 3" xfId="53191" hidden="1"/>
    <cellStyle name="Uwaga 3" xfId="53180" hidden="1"/>
    <cellStyle name="Uwaga 3" xfId="53178" hidden="1"/>
    <cellStyle name="Uwaga 3" xfId="53176" hidden="1"/>
    <cellStyle name="Uwaga 3" xfId="53165" hidden="1"/>
    <cellStyle name="Uwaga 3" xfId="53163" hidden="1"/>
    <cellStyle name="Uwaga 3" xfId="53161" hidden="1"/>
    <cellStyle name="Uwaga 3" xfId="53150" hidden="1"/>
    <cellStyle name="Uwaga 3" xfId="53148" hidden="1"/>
    <cellStyle name="Uwaga 3" xfId="53146" hidden="1"/>
    <cellStyle name="Uwaga 3" xfId="53135" hidden="1"/>
    <cellStyle name="Uwaga 3" xfId="53133" hidden="1"/>
    <cellStyle name="Uwaga 3" xfId="53131" hidden="1"/>
    <cellStyle name="Uwaga 3" xfId="53120" hidden="1"/>
    <cellStyle name="Uwaga 3" xfId="53118" hidden="1"/>
    <cellStyle name="Uwaga 3" xfId="53115" hidden="1"/>
    <cellStyle name="Uwaga 3" xfId="53105" hidden="1"/>
    <cellStyle name="Uwaga 3" xfId="53103" hidden="1"/>
    <cellStyle name="Uwaga 3" xfId="53101" hidden="1"/>
    <cellStyle name="Uwaga 3" xfId="53090" hidden="1"/>
    <cellStyle name="Uwaga 3" xfId="53088" hidden="1"/>
    <cellStyle name="Uwaga 3" xfId="53086" hidden="1"/>
    <cellStyle name="Uwaga 3" xfId="53075" hidden="1"/>
    <cellStyle name="Uwaga 3" xfId="53073" hidden="1"/>
    <cellStyle name="Uwaga 3" xfId="53070" hidden="1"/>
    <cellStyle name="Uwaga 3" xfId="53060" hidden="1"/>
    <cellStyle name="Uwaga 3" xfId="53058" hidden="1"/>
    <cellStyle name="Uwaga 3" xfId="53055" hidden="1"/>
    <cellStyle name="Uwaga 3" xfId="53045" hidden="1"/>
    <cellStyle name="Uwaga 3" xfId="53043" hidden="1"/>
    <cellStyle name="Uwaga 3" xfId="53040" hidden="1"/>
    <cellStyle name="Uwaga 3" xfId="53031" hidden="1"/>
    <cellStyle name="Uwaga 3" xfId="53028" hidden="1"/>
    <cellStyle name="Uwaga 3" xfId="53024" hidden="1"/>
    <cellStyle name="Uwaga 3" xfId="53016" hidden="1"/>
    <cellStyle name="Uwaga 3" xfId="53013" hidden="1"/>
    <cellStyle name="Uwaga 3" xfId="53009" hidden="1"/>
    <cellStyle name="Uwaga 3" xfId="53001" hidden="1"/>
    <cellStyle name="Uwaga 3" xfId="52998" hidden="1"/>
    <cellStyle name="Uwaga 3" xfId="52994" hidden="1"/>
    <cellStyle name="Uwaga 3" xfId="52986" hidden="1"/>
    <cellStyle name="Uwaga 3" xfId="52983" hidden="1"/>
    <cellStyle name="Uwaga 3" xfId="52979" hidden="1"/>
    <cellStyle name="Uwaga 3" xfId="52971" hidden="1"/>
    <cellStyle name="Uwaga 3" xfId="52968" hidden="1"/>
    <cellStyle name="Uwaga 3" xfId="52964" hidden="1"/>
    <cellStyle name="Uwaga 3" xfId="52956" hidden="1"/>
    <cellStyle name="Uwaga 3" xfId="52952" hidden="1"/>
    <cellStyle name="Uwaga 3" xfId="52947" hidden="1"/>
    <cellStyle name="Uwaga 3" xfId="52941" hidden="1"/>
    <cellStyle name="Uwaga 3" xfId="52937" hidden="1"/>
    <cellStyle name="Uwaga 3" xfId="52932" hidden="1"/>
    <cellStyle name="Uwaga 3" xfId="52926" hidden="1"/>
    <cellStyle name="Uwaga 3" xfId="52922" hidden="1"/>
    <cellStyle name="Uwaga 3" xfId="52917" hidden="1"/>
    <cellStyle name="Uwaga 3" xfId="52911" hidden="1"/>
    <cellStyle name="Uwaga 3" xfId="52908" hidden="1"/>
    <cellStyle name="Uwaga 3" xfId="52904" hidden="1"/>
    <cellStyle name="Uwaga 3" xfId="52896" hidden="1"/>
    <cellStyle name="Uwaga 3" xfId="52893" hidden="1"/>
    <cellStyle name="Uwaga 3" xfId="52888" hidden="1"/>
    <cellStyle name="Uwaga 3" xfId="52881" hidden="1"/>
    <cellStyle name="Uwaga 3" xfId="52877" hidden="1"/>
    <cellStyle name="Uwaga 3" xfId="52872" hidden="1"/>
    <cellStyle name="Uwaga 3" xfId="52866" hidden="1"/>
    <cellStyle name="Uwaga 3" xfId="52862" hidden="1"/>
    <cellStyle name="Uwaga 3" xfId="52857" hidden="1"/>
    <cellStyle name="Uwaga 3" xfId="52851" hidden="1"/>
    <cellStyle name="Uwaga 3" xfId="52848" hidden="1"/>
    <cellStyle name="Uwaga 3" xfId="52844" hidden="1"/>
    <cellStyle name="Uwaga 3" xfId="52836" hidden="1"/>
    <cellStyle name="Uwaga 3" xfId="52831" hidden="1"/>
    <cellStyle name="Uwaga 3" xfId="52826" hidden="1"/>
    <cellStyle name="Uwaga 3" xfId="52821" hidden="1"/>
    <cellStyle name="Uwaga 3" xfId="52816" hidden="1"/>
    <cellStyle name="Uwaga 3" xfId="52811" hidden="1"/>
    <cellStyle name="Uwaga 3" xfId="52806" hidden="1"/>
    <cellStyle name="Uwaga 3" xfId="52801" hidden="1"/>
    <cellStyle name="Uwaga 3" xfId="52796" hidden="1"/>
    <cellStyle name="Uwaga 3" xfId="52791" hidden="1"/>
    <cellStyle name="Uwaga 3" xfId="52787" hidden="1"/>
    <cellStyle name="Uwaga 3" xfId="52782" hidden="1"/>
    <cellStyle name="Uwaga 3" xfId="52775" hidden="1"/>
    <cellStyle name="Uwaga 3" xfId="52770" hidden="1"/>
    <cellStyle name="Uwaga 3" xfId="52765" hidden="1"/>
    <cellStyle name="Uwaga 3" xfId="52760" hidden="1"/>
    <cellStyle name="Uwaga 3" xfId="52755" hidden="1"/>
    <cellStyle name="Uwaga 3" xfId="52750" hidden="1"/>
    <cellStyle name="Uwaga 3" xfId="52745" hidden="1"/>
    <cellStyle name="Uwaga 3" xfId="52740" hidden="1"/>
    <cellStyle name="Uwaga 3" xfId="52735" hidden="1"/>
    <cellStyle name="Uwaga 3" xfId="52731" hidden="1"/>
    <cellStyle name="Uwaga 3" xfId="52726" hidden="1"/>
    <cellStyle name="Uwaga 3" xfId="52721" hidden="1"/>
    <cellStyle name="Uwaga 3" xfId="52716" hidden="1"/>
    <cellStyle name="Uwaga 3" xfId="52712" hidden="1"/>
    <cellStyle name="Uwaga 3" xfId="52708" hidden="1"/>
    <cellStyle name="Uwaga 3" xfId="52701" hidden="1"/>
    <cellStyle name="Uwaga 3" xfId="52697" hidden="1"/>
    <cellStyle name="Uwaga 3" xfId="52692" hidden="1"/>
    <cellStyle name="Uwaga 3" xfId="52686" hidden="1"/>
    <cellStyle name="Uwaga 3" xfId="52682" hidden="1"/>
    <cellStyle name="Uwaga 3" xfId="52677" hidden="1"/>
    <cellStyle name="Uwaga 3" xfId="52671" hidden="1"/>
    <cellStyle name="Uwaga 3" xfId="52667" hidden="1"/>
    <cellStyle name="Uwaga 3" xfId="52663" hidden="1"/>
    <cellStyle name="Uwaga 3" xfId="52656" hidden="1"/>
    <cellStyle name="Uwaga 3" xfId="52652" hidden="1"/>
    <cellStyle name="Uwaga 3" xfId="52648" hidden="1"/>
    <cellStyle name="Uwaga 3" xfId="53515" hidden="1"/>
    <cellStyle name="Uwaga 3" xfId="53514" hidden="1"/>
    <cellStyle name="Uwaga 3" xfId="53512" hidden="1"/>
    <cellStyle name="Uwaga 3" xfId="53499" hidden="1"/>
    <cellStyle name="Uwaga 3" xfId="53497" hidden="1"/>
    <cellStyle name="Uwaga 3" xfId="53495" hidden="1"/>
    <cellStyle name="Uwaga 3" xfId="53485" hidden="1"/>
    <cellStyle name="Uwaga 3" xfId="53483" hidden="1"/>
    <cellStyle name="Uwaga 3" xfId="53481" hidden="1"/>
    <cellStyle name="Uwaga 3" xfId="53470" hidden="1"/>
    <cellStyle name="Uwaga 3" xfId="53468" hidden="1"/>
    <cellStyle name="Uwaga 3" xfId="53466" hidden="1"/>
    <cellStyle name="Uwaga 3" xfId="53453" hidden="1"/>
    <cellStyle name="Uwaga 3" xfId="53451" hidden="1"/>
    <cellStyle name="Uwaga 3" xfId="53450" hidden="1"/>
    <cellStyle name="Uwaga 3" xfId="53437" hidden="1"/>
    <cellStyle name="Uwaga 3" xfId="53436" hidden="1"/>
    <cellStyle name="Uwaga 3" xfId="53434" hidden="1"/>
    <cellStyle name="Uwaga 3" xfId="53422" hidden="1"/>
    <cellStyle name="Uwaga 3" xfId="53421" hidden="1"/>
    <cellStyle name="Uwaga 3" xfId="53419" hidden="1"/>
    <cellStyle name="Uwaga 3" xfId="53407" hidden="1"/>
    <cellStyle name="Uwaga 3" xfId="53406" hidden="1"/>
    <cellStyle name="Uwaga 3" xfId="53404" hidden="1"/>
    <cellStyle name="Uwaga 3" xfId="53392" hidden="1"/>
    <cellStyle name="Uwaga 3" xfId="53391" hidden="1"/>
    <cellStyle name="Uwaga 3" xfId="53389" hidden="1"/>
    <cellStyle name="Uwaga 3" xfId="53377" hidden="1"/>
    <cellStyle name="Uwaga 3" xfId="53376" hidden="1"/>
    <cellStyle name="Uwaga 3" xfId="53374" hidden="1"/>
    <cellStyle name="Uwaga 3" xfId="53362" hidden="1"/>
    <cellStyle name="Uwaga 3" xfId="53361" hidden="1"/>
    <cellStyle name="Uwaga 3" xfId="53359" hidden="1"/>
    <cellStyle name="Uwaga 3" xfId="53347" hidden="1"/>
    <cellStyle name="Uwaga 3" xfId="53346" hidden="1"/>
    <cellStyle name="Uwaga 3" xfId="53344" hidden="1"/>
    <cellStyle name="Uwaga 3" xfId="53332" hidden="1"/>
    <cellStyle name="Uwaga 3" xfId="53331" hidden="1"/>
    <cellStyle name="Uwaga 3" xfId="53329" hidden="1"/>
    <cellStyle name="Uwaga 3" xfId="53317" hidden="1"/>
    <cellStyle name="Uwaga 3" xfId="53316" hidden="1"/>
    <cellStyle name="Uwaga 3" xfId="53314" hidden="1"/>
    <cellStyle name="Uwaga 3" xfId="53302" hidden="1"/>
    <cellStyle name="Uwaga 3" xfId="53301" hidden="1"/>
    <cellStyle name="Uwaga 3" xfId="53299" hidden="1"/>
    <cellStyle name="Uwaga 3" xfId="53287" hidden="1"/>
    <cellStyle name="Uwaga 3" xfId="53286" hidden="1"/>
    <cellStyle name="Uwaga 3" xfId="53284" hidden="1"/>
    <cellStyle name="Uwaga 3" xfId="53272" hidden="1"/>
    <cellStyle name="Uwaga 3" xfId="53271" hidden="1"/>
    <cellStyle name="Uwaga 3" xfId="53269" hidden="1"/>
    <cellStyle name="Uwaga 3" xfId="53257" hidden="1"/>
    <cellStyle name="Uwaga 3" xfId="53256" hidden="1"/>
    <cellStyle name="Uwaga 3" xfId="53254" hidden="1"/>
    <cellStyle name="Uwaga 3" xfId="53242" hidden="1"/>
    <cellStyle name="Uwaga 3" xfId="53241" hidden="1"/>
    <cellStyle name="Uwaga 3" xfId="53239" hidden="1"/>
    <cellStyle name="Uwaga 3" xfId="53227" hidden="1"/>
    <cellStyle name="Uwaga 3" xfId="53226" hidden="1"/>
    <cellStyle name="Uwaga 3" xfId="53224" hidden="1"/>
    <cellStyle name="Uwaga 3" xfId="53212" hidden="1"/>
    <cellStyle name="Uwaga 3" xfId="53211" hidden="1"/>
    <cellStyle name="Uwaga 3" xfId="53209" hidden="1"/>
    <cellStyle name="Uwaga 3" xfId="53197" hidden="1"/>
    <cellStyle name="Uwaga 3" xfId="53196" hidden="1"/>
    <cellStyle name="Uwaga 3" xfId="53194" hidden="1"/>
    <cellStyle name="Uwaga 3" xfId="53182" hidden="1"/>
    <cellStyle name="Uwaga 3" xfId="53181" hidden="1"/>
    <cellStyle name="Uwaga 3" xfId="53179" hidden="1"/>
    <cellStyle name="Uwaga 3" xfId="53167" hidden="1"/>
    <cellStyle name="Uwaga 3" xfId="53166" hidden="1"/>
    <cellStyle name="Uwaga 3" xfId="53164" hidden="1"/>
    <cellStyle name="Uwaga 3" xfId="53152" hidden="1"/>
    <cellStyle name="Uwaga 3" xfId="53151" hidden="1"/>
    <cellStyle name="Uwaga 3" xfId="53149" hidden="1"/>
    <cellStyle name="Uwaga 3" xfId="53137" hidden="1"/>
    <cellStyle name="Uwaga 3" xfId="53136" hidden="1"/>
    <cellStyle name="Uwaga 3" xfId="53134" hidden="1"/>
    <cellStyle name="Uwaga 3" xfId="53122" hidden="1"/>
    <cellStyle name="Uwaga 3" xfId="53121" hidden="1"/>
    <cellStyle name="Uwaga 3" xfId="53119" hidden="1"/>
    <cellStyle name="Uwaga 3" xfId="53107" hidden="1"/>
    <cellStyle name="Uwaga 3" xfId="53106" hidden="1"/>
    <cellStyle name="Uwaga 3" xfId="53104" hidden="1"/>
    <cellStyle name="Uwaga 3" xfId="53092" hidden="1"/>
    <cellStyle name="Uwaga 3" xfId="53091" hidden="1"/>
    <cellStyle name="Uwaga 3" xfId="53089" hidden="1"/>
    <cellStyle name="Uwaga 3" xfId="53077" hidden="1"/>
    <cellStyle name="Uwaga 3" xfId="53076" hidden="1"/>
    <cellStyle name="Uwaga 3" xfId="53074" hidden="1"/>
    <cellStyle name="Uwaga 3" xfId="53062" hidden="1"/>
    <cellStyle name="Uwaga 3" xfId="53061" hidden="1"/>
    <cellStyle name="Uwaga 3" xfId="53059" hidden="1"/>
    <cellStyle name="Uwaga 3" xfId="53047" hidden="1"/>
    <cellStyle name="Uwaga 3" xfId="53046" hidden="1"/>
    <cellStyle name="Uwaga 3" xfId="53044" hidden="1"/>
    <cellStyle name="Uwaga 3" xfId="53032" hidden="1"/>
    <cellStyle name="Uwaga 3" xfId="53030" hidden="1"/>
    <cellStyle name="Uwaga 3" xfId="53027" hidden="1"/>
    <cellStyle name="Uwaga 3" xfId="53017" hidden="1"/>
    <cellStyle name="Uwaga 3" xfId="53015" hidden="1"/>
    <cellStyle name="Uwaga 3" xfId="53012" hidden="1"/>
    <cellStyle name="Uwaga 3" xfId="53002" hidden="1"/>
    <cellStyle name="Uwaga 3" xfId="53000" hidden="1"/>
    <cellStyle name="Uwaga 3" xfId="52997" hidden="1"/>
    <cellStyle name="Uwaga 3" xfId="52987" hidden="1"/>
    <cellStyle name="Uwaga 3" xfId="52985" hidden="1"/>
    <cellStyle name="Uwaga 3" xfId="52982" hidden="1"/>
    <cellStyle name="Uwaga 3" xfId="52972" hidden="1"/>
    <cellStyle name="Uwaga 3" xfId="52970" hidden="1"/>
    <cellStyle name="Uwaga 3" xfId="52967" hidden="1"/>
    <cellStyle name="Uwaga 3" xfId="52957" hidden="1"/>
    <cellStyle name="Uwaga 3" xfId="52955" hidden="1"/>
    <cellStyle name="Uwaga 3" xfId="52951" hidden="1"/>
    <cellStyle name="Uwaga 3" xfId="52942" hidden="1"/>
    <cellStyle name="Uwaga 3" xfId="52939" hidden="1"/>
    <cellStyle name="Uwaga 3" xfId="52935" hidden="1"/>
    <cellStyle name="Uwaga 3" xfId="52927" hidden="1"/>
    <cellStyle name="Uwaga 3" xfId="52925" hidden="1"/>
    <cellStyle name="Uwaga 3" xfId="52921" hidden="1"/>
    <cellStyle name="Uwaga 3" xfId="52912" hidden="1"/>
    <cellStyle name="Uwaga 3" xfId="52910" hidden="1"/>
    <cellStyle name="Uwaga 3" xfId="52907" hidden="1"/>
    <cellStyle name="Uwaga 3" xfId="52897" hidden="1"/>
    <cellStyle name="Uwaga 3" xfId="52895" hidden="1"/>
    <cellStyle name="Uwaga 3" xfId="52890" hidden="1"/>
    <cellStyle name="Uwaga 3" xfId="52882" hidden="1"/>
    <cellStyle name="Uwaga 3" xfId="52880" hidden="1"/>
    <cellStyle name="Uwaga 3" xfId="52875" hidden="1"/>
    <cellStyle name="Uwaga 3" xfId="52867" hidden="1"/>
    <cellStyle name="Uwaga 3" xfId="52865" hidden="1"/>
    <cellStyle name="Uwaga 3" xfId="52860" hidden="1"/>
    <cellStyle name="Uwaga 3" xfId="52852" hidden="1"/>
    <cellStyle name="Uwaga 3" xfId="52850" hidden="1"/>
    <cellStyle name="Uwaga 3" xfId="52846" hidden="1"/>
    <cellStyle name="Uwaga 3" xfId="52837" hidden="1"/>
    <cellStyle name="Uwaga 3" xfId="52834" hidden="1"/>
    <cellStyle name="Uwaga 3" xfId="52829" hidden="1"/>
    <cellStyle name="Uwaga 3" xfId="52822" hidden="1"/>
    <cellStyle name="Uwaga 3" xfId="52818" hidden="1"/>
    <cellStyle name="Uwaga 3" xfId="52813" hidden="1"/>
    <cellStyle name="Uwaga 3" xfId="52807" hidden="1"/>
    <cellStyle name="Uwaga 3" xfId="52803" hidden="1"/>
    <cellStyle name="Uwaga 3" xfId="52798" hidden="1"/>
    <cellStyle name="Uwaga 3" xfId="52792" hidden="1"/>
    <cellStyle name="Uwaga 3" xfId="52789" hidden="1"/>
    <cellStyle name="Uwaga 3" xfId="52785" hidden="1"/>
    <cellStyle name="Uwaga 3" xfId="52776" hidden="1"/>
    <cellStyle name="Uwaga 3" xfId="52771" hidden="1"/>
    <cellStyle name="Uwaga 3" xfId="52766" hidden="1"/>
    <cellStyle name="Uwaga 3" xfId="52761" hidden="1"/>
    <cellStyle name="Uwaga 3" xfId="52756" hidden="1"/>
    <cellStyle name="Uwaga 3" xfId="52751" hidden="1"/>
    <cellStyle name="Uwaga 3" xfId="52746" hidden="1"/>
    <cellStyle name="Uwaga 3" xfId="52741" hidden="1"/>
    <cellStyle name="Uwaga 3" xfId="52736" hidden="1"/>
    <cellStyle name="Uwaga 3" xfId="52732" hidden="1"/>
    <cellStyle name="Uwaga 3" xfId="52727" hidden="1"/>
    <cellStyle name="Uwaga 3" xfId="52722" hidden="1"/>
    <cellStyle name="Uwaga 3" xfId="52717" hidden="1"/>
    <cellStyle name="Uwaga 3" xfId="52713" hidden="1"/>
    <cellStyle name="Uwaga 3" xfId="52709" hidden="1"/>
    <cellStyle name="Uwaga 3" xfId="52702" hidden="1"/>
    <cellStyle name="Uwaga 3" xfId="52698" hidden="1"/>
    <cellStyle name="Uwaga 3" xfId="52693" hidden="1"/>
    <cellStyle name="Uwaga 3" xfId="52687" hidden="1"/>
    <cellStyle name="Uwaga 3" xfId="52683" hidden="1"/>
    <cellStyle name="Uwaga 3" xfId="52678" hidden="1"/>
    <cellStyle name="Uwaga 3" xfId="52672" hidden="1"/>
    <cellStyle name="Uwaga 3" xfId="52668" hidden="1"/>
    <cellStyle name="Uwaga 3" xfId="52664" hidden="1"/>
    <cellStyle name="Uwaga 3" xfId="52657" hidden="1"/>
    <cellStyle name="Uwaga 3" xfId="52653" hidden="1"/>
    <cellStyle name="Uwaga 3" xfId="52649" hidden="1"/>
    <cellStyle name="Uwaga 3" xfId="51656" hidden="1"/>
    <cellStyle name="Uwaga 3" xfId="51655" hidden="1"/>
    <cellStyle name="Uwaga 3" xfId="51654" hidden="1"/>
    <cellStyle name="Uwaga 3" xfId="51647" hidden="1"/>
    <cellStyle name="Uwaga 3" xfId="51646" hidden="1"/>
    <cellStyle name="Uwaga 3" xfId="51645" hidden="1"/>
    <cellStyle name="Uwaga 3" xfId="51638" hidden="1"/>
    <cellStyle name="Uwaga 3" xfId="51637" hidden="1"/>
    <cellStyle name="Uwaga 3" xfId="51636" hidden="1"/>
    <cellStyle name="Uwaga 3" xfId="51629" hidden="1"/>
    <cellStyle name="Uwaga 3" xfId="51628" hidden="1"/>
    <cellStyle name="Uwaga 3" xfId="51627" hidden="1"/>
    <cellStyle name="Uwaga 3" xfId="51620" hidden="1"/>
    <cellStyle name="Uwaga 3" xfId="51619" hidden="1"/>
    <cellStyle name="Uwaga 3" xfId="51618" hidden="1"/>
    <cellStyle name="Uwaga 3" xfId="51611" hidden="1"/>
    <cellStyle name="Uwaga 3" xfId="51610" hidden="1"/>
    <cellStyle name="Uwaga 3" xfId="51608" hidden="1"/>
    <cellStyle name="Uwaga 3" xfId="51602" hidden="1"/>
    <cellStyle name="Uwaga 3" xfId="51601" hidden="1"/>
    <cellStyle name="Uwaga 3" xfId="51599" hidden="1"/>
    <cellStyle name="Uwaga 3" xfId="51593" hidden="1"/>
    <cellStyle name="Uwaga 3" xfId="51592" hidden="1"/>
    <cellStyle name="Uwaga 3" xfId="51590" hidden="1"/>
    <cellStyle name="Uwaga 3" xfId="51584" hidden="1"/>
    <cellStyle name="Uwaga 3" xfId="51583" hidden="1"/>
    <cellStyle name="Uwaga 3" xfId="51581" hidden="1"/>
    <cellStyle name="Uwaga 3" xfId="51575" hidden="1"/>
    <cellStyle name="Uwaga 3" xfId="51574" hidden="1"/>
    <cellStyle name="Uwaga 3" xfId="51572" hidden="1"/>
    <cellStyle name="Uwaga 3" xfId="51566" hidden="1"/>
    <cellStyle name="Uwaga 3" xfId="51565" hidden="1"/>
    <cellStyle name="Uwaga 3" xfId="51563" hidden="1"/>
    <cellStyle name="Uwaga 3" xfId="51557" hidden="1"/>
    <cellStyle name="Uwaga 3" xfId="51556" hidden="1"/>
    <cellStyle name="Uwaga 3" xfId="51554" hidden="1"/>
    <cellStyle name="Uwaga 3" xfId="51548" hidden="1"/>
    <cellStyle name="Uwaga 3" xfId="51547" hidden="1"/>
    <cellStyle name="Uwaga 3" xfId="51545" hidden="1"/>
    <cellStyle name="Uwaga 3" xfId="51539" hidden="1"/>
    <cellStyle name="Uwaga 3" xfId="51538" hidden="1"/>
    <cellStyle name="Uwaga 3" xfId="51536" hidden="1"/>
    <cellStyle name="Uwaga 3" xfId="51530" hidden="1"/>
    <cellStyle name="Uwaga 3" xfId="51529" hidden="1"/>
    <cellStyle name="Uwaga 3" xfId="51527" hidden="1"/>
    <cellStyle name="Uwaga 3" xfId="51521" hidden="1"/>
    <cellStyle name="Uwaga 3" xfId="51520" hidden="1"/>
    <cellStyle name="Uwaga 3" xfId="51518" hidden="1"/>
    <cellStyle name="Uwaga 3" xfId="51512" hidden="1"/>
    <cellStyle name="Uwaga 3" xfId="51511" hidden="1"/>
    <cellStyle name="Uwaga 3" xfId="51509" hidden="1"/>
    <cellStyle name="Uwaga 3" xfId="51503" hidden="1"/>
    <cellStyle name="Uwaga 3" xfId="51502" hidden="1"/>
    <cellStyle name="Uwaga 3" xfId="51499" hidden="1"/>
    <cellStyle name="Uwaga 3" xfId="51494" hidden="1"/>
    <cellStyle name="Uwaga 3" xfId="51492" hidden="1"/>
    <cellStyle name="Uwaga 3" xfId="51489" hidden="1"/>
    <cellStyle name="Uwaga 3" xfId="51485" hidden="1"/>
    <cellStyle name="Uwaga 3" xfId="51484" hidden="1"/>
    <cellStyle name="Uwaga 3" xfId="51481" hidden="1"/>
    <cellStyle name="Uwaga 3" xfId="51476" hidden="1"/>
    <cellStyle name="Uwaga 3" xfId="51475" hidden="1"/>
    <cellStyle name="Uwaga 3" xfId="51473" hidden="1"/>
    <cellStyle name="Uwaga 3" xfId="51467" hidden="1"/>
    <cellStyle name="Uwaga 3" xfId="51466" hidden="1"/>
    <cellStyle name="Uwaga 3" xfId="51464" hidden="1"/>
    <cellStyle name="Uwaga 3" xfId="51458" hidden="1"/>
    <cellStyle name="Uwaga 3" xfId="51457" hidden="1"/>
    <cellStyle name="Uwaga 3" xfId="51455" hidden="1"/>
    <cellStyle name="Uwaga 3" xfId="51449" hidden="1"/>
    <cellStyle name="Uwaga 3" xfId="51448" hidden="1"/>
    <cellStyle name="Uwaga 3" xfId="51446" hidden="1"/>
    <cellStyle name="Uwaga 3" xfId="51440" hidden="1"/>
    <cellStyle name="Uwaga 3" xfId="51439" hidden="1"/>
    <cellStyle name="Uwaga 3" xfId="51437" hidden="1"/>
    <cellStyle name="Uwaga 3" xfId="51431" hidden="1"/>
    <cellStyle name="Uwaga 3" xfId="51430" hidden="1"/>
    <cellStyle name="Uwaga 3" xfId="51427" hidden="1"/>
    <cellStyle name="Uwaga 3" xfId="51422" hidden="1"/>
    <cellStyle name="Uwaga 3" xfId="51420" hidden="1"/>
    <cellStyle name="Uwaga 3" xfId="51417" hidden="1"/>
    <cellStyle name="Uwaga 3" xfId="51413" hidden="1"/>
    <cellStyle name="Uwaga 3" xfId="51411" hidden="1"/>
    <cellStyle name="Uwaga 3" xfId="51408" hidden="1"/>
    <cellStyle name="Uwaga 3" xfId="51404" hidden="1"/>
    <cellStyle name="Uwaga 3" xfId="51403" hidden="1"/>
    <cellStyle name="Uwaga 3" xfId="51401" hidden="1"/>
    <cellStyle name="Uwaga 3" xfId="51395" hidden="1"/>
    <cellStyle name="Uwaga 3" xfId="51393" hidden="1"/>
    <cellStyle name="Uwaga 3" xfId="51390" hidden="1"/>
    <cellStyle name="Uwaga 3" xfId="51386" hidden="1"/>
    <cellStyle name="Uwaga 3" xfId="51384" hidden="1"/>
    <cellStyle name="Uwaga 3" xfId="51381" hidden="1"/>
    <cellStyle name="Uwaga 3" xfId="51377" hidden="1"/>
    <cellStyle name="Uwaga 3" xfId="51375" hidden="1"/>
    <cellStyle name="Uwaga 3" xfId="51372" hidden="1"/>
    <cellStyle name="Uwaga 3" xfId="51368" hidden="1"/>
    <cellStyle name="Uwaga 3" xfId="51366" hidden="1"/>
    <cellStyle name="Uwaga 3" xfId="51364" hidden="1"/>
    <cellStyle name="Uwaga 3" xfId="51359" hidden="1"/>
    <cellStyle name="Uwaga 3" xfId="51357" hidden="1"/>
    <cellStyle name="Uwaga 3" xfId="51355" hidden="1"/>
    <cellStyle name="Uwaga 3" xfId="51350" hidden="1"/>
    <cellStyle name="Uwaga 3" xfId="51348" hidden="1"/>
    <cellStyle name="Uwaga 3" xfId="51345" hidden="1"/>
    <cellStyle name="Uwaga 3" xfId="51341" hidden="1"/>
    <cellStyle name="Uwaga 3" xfId="51339" hidden="1"/>
    <cellStyle name="Uwaga 3" xfId="51337" hidden="1"/>
    <cellStyle name="Uwaga 3" xfId="51332" hidden="1"/>
    <cellStyle name="Uwaga 3" xfId="51330" hidden="1"/>
    <cellStyle name="Uwaga 3" xfId="51328" hidden="1"/>
    <cellStyle name="Uwaga 3" xfId="51322" hidden="1"/>
    <cellStyle name="Uwaga 3" xfId="51319" hidden="1"/>
    <cellStyle name="Uwaga 3" xfId="51316" hidden="1"/>
    <cellStyle name="Uwaga 3" xfId="51313" hidden="1"/>
    <cellStyle name="Uwaga 3" xfId="51310" hidden="1"/>
    <cellStyle name="Uwaga 3" xfId="51307" hidden="1"/>
    <cellStyle name="Uwaga 3" xfId="51304" hidden="1"/>
    <cellStyle name="Uwaga 3" xfId="51301" hidden="1"/>
    <cellStyle name="Uwaga 3" xfId="51298" hidden="1"/>
    <cellStyle name="Uwaga 3" xfId="51296" hidden="1"/>
    <cellStyle name="Uwaga 3" xfId="51294" hidden="1"/>
    <cellStyle name="Uwaga 3" xfId="51291" hidden="1"/>
    <cellStyle name="Uwaga 3" xfId="51287" hidden="1"/>
    <cellStyle name="Uwaga 3" xfId="51284" hidden="1"/>
    <cellStyle name="Uwaga 3" xfId="51281" hidden="1"/>
    <cellStyle name="Uwaga 3" xfId="51277" hidden="1"/>
    <cellStyle name="Uwaga 3" xfId="51274" hidden="1"/>
    <cellStyle name="Uwaga 3" xfId="51271" hidden="1"/>
    <cellStyle name="Uwaga 3" xfId="51269" hidden="1"/>
    <cellStyle name="Uwaga 3" xfId="51266" hidden="1"/>
    <cellStyle name="Uwaga 3" xfId="51263" hidden="1"/>
    <cellStyle name="Uwaga 3" xfId="51260" hidden="1"/>
    <cellStyle name="Uwaga 3" xfId="51258" hidden="1"/>
    <cellStyle name="Uwaga 3" xfId="51256" hidden="1"/>
    <cellStyle name="Uwaga 3" xfId="51251" hidden="1"/>
    <cellStyle name="Uwaga 3" xfId="51248" hidden="1"/>
    <cellStyle name="Uwaga 3" xfId="51245" hidden="1"/>
    <cellStyle name="Uwaga 3" xfId="51241" hidden="1"/>
    <cellStyle name="Uwaga 3" xfId="51238" hidden="1"/>
    <cellStyle name="Uwaga 3" xfId="51235" hidden="1"/>
    <cellStyle name="Uwaga 3" xfId="51232" hidden="1"/>
    <cellStyle name="Uwaga 3" xfId="51229" hidden="1"/>
    <cellStyle name="Uwaga 3" xfId="51226" hidden="1"/>
    <cellStyle name="Uwaga 3" xfId="51224" hidden="1"/>
    <cellStyle name="Uwaga 3" xfId="51222" hidden="1"/>
    <cellStyle name="Uwaga 3" xfId="51219" hidden="1"/>
    <cellStyle name="Uwaga 3" xfId="51214" hidden="1"/>
    <cellStyle name="Uwaga 3" xfId="51211" hidden="1"/>
    <cellStyle name="Uwaga 3" xfId="51208" hidden="1"/>
    <cellStyle name="Uwaga 3" xfId="51204" hidden="1"/>
    <cellStyle name="Uwaga 3" xfId="51201" hidden="1"/>
    <cellStyle name="Uwaga 3" xfId="51199" hidden="1"/>
    <cellStyle name="Uwaga 3" xfId="51196" hidden="1"/>
    <cellStyle name="Uwaga 3" xfId="51193" hidden="1"/>
    <cellStyle name="Uwaga 3" xfId="51190" hidden="1"/>
    <cellStyle name="Uwaga 3" xfId="51188" hidden="1"/>
    <cellStyle name="Uwaga 3" xfId="51185" hidden="1"/>
    <cellStyle name="Uwaga 3" xfId="51182" hidden="1"/>
    <cellStyle name="Uwaga 3" xfId="51179" hidden="1"/>
    <cellStyle name="Uwaga 3" xfId="51177" hidden="1"/>
    <cellStyle name="Uwaga 3" xfId="51175" hidden="1"/>
    <cellStyle name="Uwaga 3" xfId="51170" hidden="1"/>
    <cellStyle name="Uwaga 3" xfId="51168" hidden="1"/>
    <cellStyle name="Uwaga 3" xfId="51165" hidden="1"/>
    <cellStyle name="Uwaga 3" xfId="51161" hidden="1"/>
    <cellStyle name="Uwaga 3" xfId="51159" hidden="1"/>
    <cellStyle name="Uwaga 3" xfId="51156" hidden="1"/>
    <cellStyle name="Uwaga 3" xfId="51152" hidden="1"/>
    <cellStyle name="Uwaga 3" xfId="51150" hidden="1"/>
    <cellStyle name="Uwaga 3" xfId="51148" hidden="1"/>
    <cellStyle name="Uwaga 3" xfId="51143" hidden="1"/>
    <cellStyle name="Uwaga 3" xfId="51141" hidden="1"/>
    <cellStyle name="Uwaga 3" xfId="51139" hidden="1"/>
    <cellStyle name="Uwaga 3" xfId="53587" hidden="1"/>
    <cellStyle name="Uwaga 3" xfId="53588" hidden="1"/>
    <cellStyle name="Uwaga 3" xfId="53590" hidden="1"/>
    <cellStyle name="Uwaga 3" xfId="53602" hidden="1"/>
    <cellStyle name="Uwaga 3" xfId="53603" hidden="1"/>
    <cellStyle name="Uwaga 3" xfId="53608" hidden="1"/>
    <cellStyle name="Uwaga 3" xfId="53617" hidden="1"/>
    <cellStyle name="Uwaga 3" xfId="53618" hidden="1"/>
    <cellStyle name="Uwaga 3" xfId="53623" hidden="1"/>
    <cellStyle name="Uwaga 3" xfId="53632" hidden="1"/>
    <cellStyle name="Uwaga 3" xfId="53633" hidden="1"/>
    <cellStyle name="Uwaga 3" xfId="53634" hidden="1"/>
    <cellStyle name="Uwaga 3" xfId="53647" hidden="1"/>
    <cellStyle name="Uwaga 3" xfId="53652" hidden="1"/>
    <cellStyle name="Uwaga 3" xfId="53657" hidden="1"/>
    <cellStyle name="Uwaga 3" xfId="53667" hidden="1"/>
    <cellStyle name="Uwaga 3" xfId="53672" hidden="1"/>
    <cellStyle name="Uwaga 3" xfId="53676" hidden="1"/>
    <cellStyle name="Uwaga 3" xfId="53683" hidden="1"/>
    <cellStyle name="Uwaga 3" xfId="53688" hidden="1"/>
    <cellStyle name="Uwaga 3" xfId="53691" hidden="1"/>
    <cellStyle name="Uwaga 3" xfId="53697" hidden="1"/>
    <cellStyle name="Uwaga 3" xfId="53702" hidden="1"/>
    <cellStyle name="Uwaga 3" xfId="53706" hidden="1"/>
    <cellStyle name="Uwaga 3" xfId="53707" hidden="1"/>
    <cellStyle name="Uwaga 3" xfId="53708" hidden="1"/>
    <cellStyle name="Uwaga 3" xfId="53712" hidden="1"/>
    <cellStyle name="Uwaga 3" xfId="53724" hidden="1"/>
    <cellStyle name="Uwaga 3" xfId="53729" hidden="1"/>
    <cellStyle name="Uwaga 3" xfId="53734" hidden="1"/>
    <cellStyle name="Uwaga 3" xfId="53739" hidden="1"/>
    <cellStyle name="Uwaga 3" xfId="53744" hidden="1"/>
    <cellStyle name="Uwaga 3" xfId="53749" hidden="1"/>
    <cellStyle name="Uwaga 3" xfId="53753" hidden="1"/>
    <cellStyle name="Uwaga 3" xfId="53757" hidden="1"/>
    <cellStyle name="Uwaga 3" xfId="53762" hidden="1"/>
    <cellStyle name="Uwaga 3" xfId="53767" hidden="1"/>
    <cellStyle name="Uwaga 3" xfId="53768" hidden="1"/>
    <cellStyle name="Uwaga 3" xfId="53770" hidden="1"/>
    <cellStyle name="Uwaga 3" xfId="53783" hidden="1"/>
    <cellStyle name="Uwaga 3" xfId="53787" hidden="1"/>
    <cellStyle name="Uwaga 3" xfId="53792" hidden="1"/>
    <cellStyle name="Uwaga 3" xfId="53799" hidden="1"/>
    <cellStyle name="Uwaga 3" xfId="53803" hidden="1"/>
    <cellStyle name="Uwaga 3" xfId="53808" hidden="1"/>
    <cellStyle name="Uwaga 3" xfId="53813" hidden="1"/>
    <cellStyle name="Uwaga 3" xfId="53816" hidden="1"/>
    <cellStyle name="Uwaga 3" xfId="53821" hidden="1"/>
    <cellStyle name="Uwaga 3" xfId="53827" hidden="1"/>
    <cellStyle name="Uwaga 3" xfId="53828" hidden="1"/>
    <cellStyle name="Uwaga 3" xfId="53831" hidden="1"/>
    <cellStyle name="Uwaga 3" xfId="53844" hidden="1"/>
    <cellStyle name="Uwaga 3" xfId="53848" hidden="1"/>
    <cellStyle name="Uwaga 3" xfId="53853" hidden="1"/>
    <cellStyle name="Uwaga 3" xfId="53860" hidden="1"/>
    <cellStyle name="Uwaga 3" xfId="53865" hidden="1"/>
    <cellStyle name="Uwaga 3" xfId="53869" hidden="1"/>
    <cellStyle name="Uwaga 3" xfId="53874" hidden="1"/>
    <cellStyle name="Uwaga 3" xfId="53878" hidden="1"/>
    <cellStyle name="Uwaga 3" xfId="53883" hidden="1"/>
    <cellStyle name="Uwaga 3" xfId="53887" hidden="1"/>
    <cellStyle name="Uwaga 3" xfId="53888" hidden="1"/>
    <cellStyle name="Uwaga 3" xfId="53890" hidden="1"/>
    <cellStyle name="Uwaga 3" xfId="53902" hidden="1"/>
    <cellStyle name="Uwaga 3" xfId="53903" hidden="1"/>
    <cellStyle name="Uwaga 3" xfId="53905" hidden="1"/>
    <cellStyle name="Uwaga 3" xfId="53917" hidden="1"/>
    <cellStyle name="Uwaga 3" xfId="53919" hidden="1"/>
    <cellStyle name="Uwaga 3" xfId="53922" hidden="1"/>
    <cellStyle name="Uwaga 3" xfId="53932" hidden="1"/>
    <cellStyle name="Uwaga 3" xfId="53933" hidden="1"/>
    <cellStyle name="Uwaga 3" xfId="53935" hidden="1"/>
    <cellStyle name="Uwaga 3" xfId="53947" hidden="1"/>
    <cellStyle name="Uwaga 3" xfId="53948" hidden="1"/>
    <cellStyle name="Uwaga 3" xfId="53949" hidden="1"/>
    <cellStyle name="Uwaga 3" xfId="53963" hidden="1"/>
    <cellStyle name="Uwaga 3" xfId="53966" hidden="1"/>
    <cellStyle name="Uwaga 3" xfId="53970" hidden="1"/>
    <cellStyle name="Uwaga 3" xfId="53978" hidden="1"/>
    <cellStyle name="Uwaga 3" xfId="53981" hidden="1"/>
    <cellStyle name="Uwaga 3" xfId="53985" hidden="1"/>
    <cellStyle name="Uwaga 3" xfId="53993" hidden="1"/>
    <cellStyle name="Uwaga 3" xfId="53996" hidden="1"/>
    <cellStyle name="Uwaga 3" xfId="54000" hidden="1"/>
    <cellStyle name="Uwaga 3" xfId="54007" hidden="1"/>
    <cellStyle name="Uwaga 3" xfId="54008" hidden="1"/>
    <cellStyle name="Uwaga 3" xfId="54010" hidden="1"/>
    <cellStyle name="Uwaga 3" xfId="54023" hidden="1"/>
    <cellStyle name="Uwaga 3" xfId="54026" hidden="1"/>
    <cellStyle name="Uwaga 3" xfId="54029" hidden="1"/>
    <cellStyle name="Uwaga 3" xfId="54038" hidden="1"/>
    <cellStyle name="Uwaga 3" xfId="54041" hidden="1"/>
    <cellStyle name="Uwaga 3" xfId="54045" hidden="1"/>
    <cellStyle name="Uwaga 3" xfId="54053" hidden="1"/>
    <cellStyle name="Uwaga 3" xfId="54055" hidden="1"/>
    <cellStyle name="Uwaga 3" xfId="54058" hidden="1"/>
    <cellStyle name="Uwaga 3" xfId="54067" hidden="1"/>
    <cellStyle name="Uwaga 3" xfId="54068" hidden="1"/>
    <cellStyle name="Uwaga 3" xfId="54069" hidden="1"/>
    <cellStyle name="Uwaga 3" xfId="54082" hidden="1"/>
    <cellStyle name="Uwaga 3" xfId="54083" hidden="1"/>
    <cellStyle name="Uwaga 3" xfId="54085" hidden="1"/>
    <cellStyle name="Uwaga 3" xfId="54097" hidden="1"/>
    <cellStyle name="Uwaga 3" xfId="54098" hidden="1"/>
    <cellStyle name="Uwaga 3" xfId="54100" hidden="1"/>
    <cellStyle name="Uwaga 3" xfId="54112" hidden="1"/>
    <cellStyle name="Uwaga 3" xfId="54113" hidden="1"/>
    <cellStyle name="Uwaga 3" xfId="54115" hidden="1"/>
    <cellStyle name="Uwaga 3" xfId="54127" hidden="1"/>
    <cellStyle name="Uwaga 3" xfId="54128" hidden="1"/>
    <cellStyle name="Uwaga 3" xfId="54129" hidden="1"/>
    <cellStyle name="Uwaga 3" xfId="54143" hidden="1"/>
    <cellStyle name="Uwaga 3" xfId="54145" hidden="1"/>
    <cellStyle name="Uwaga 3" xfId="54148" hidden="1"/>
    <cellStyle name="Uwaga 3" xfId="54158" hidden="1"/>
    <cellStyle name="Uwaga 3" xfId="54161" hidden="1"/>
    <cellStyle name="Uwaga 3" xfId="54164" hidden="1"/>
    <cellStyle name="Uwaga 3" xfId="54173" hidden="1"/>
    <cellStyle name="Uwaga 3" xfId="54175" hidden="1"/>
    <cellStyle name="Uwaga 3" xfId="54178" hidden="1"/>
    <cellStyle name="Uwaga 3" xfId="54187" hidden="1"/>
    <cellStyle name="Uwaga 3" xfId="54188" hidden="1"/>
    <cellStyle name="Uwaga 3" xfId="54189" hidden="1"/>
    <cellStyle name="Uwaga 3" xfId="54202" hidden="1"/>
    <cellStyle name="Uwaga 3" xfId="54204" hidden="1"/>
    <cellStyle name="Uwaga 3" xfId="54206" hidden="1"/>
    <cellStyle name="Uwaga 3" xfId="54217" hidden="1"/>
    <cellStyle name="Uwaga 3" xfId="54219" hidden="1"/>
    <cellStyle name="Uwaga 3" xfId="54221" hidden="1"/>
    <cellStyle name="Uwaga 3" xfId="54232" hidden="1"/>
    <cellStyle name="Uwaga 3" xfId="54234" hidden="1"/>
    <cellStyle name="Uwaga 3" xfId="54236" hidden="1"/>
    <cellStyle name="Uwaga 3" xfId="54247" hidden="1"/>
    <cellStyle name="Uwaga 3" xfId="54248" hidden="1"/>
    <cellStyle name="Uwaga 3" xfId="54249" hidden="1"/>
    <cellStyle name="Uwaga 3" xfId="54262" hidden="1"/>
    <cellStyle name="Uwaga 3" xfId="54264" hidden="1"/>
    <cellStyle name="Uwaga 3" xfId="54266" hidden="1"/>
    <cellStyle name="Uwaga 3" xfId="54277" hidden="1"/>
    <cellStyle name="Uwaga 3" xfId="54279" hidden="1"/>
    <cellStyle name="Uwaga 3" xfId="54281" hidden="1"/>
    <cellStyle name="Uwaga 3" xfId="54292" hidden="1"/>
    <cellStyle name="Uwaga 3" xfId="54294" hidden="1"/>
    <cellStyle name="Uwaga 3" xfId="54295" hidden="1"/>
    <cellStyle name="Uwaga 3" xfId="54307" hidden="1"/>
    <cellStyle name="Uwaga 3" xfId="54308" hidden="1"/>
    <cellStyle name="Uwaga 3" xfId="54309" hidden="1"/>
    <cellStyle name="Uwaga 3" xfId="54322" hidden="1"/>
    <cellStyle name="Uwaga 3" xfId="54324" hidden="1"/>
    <cellStyle name="Uwaga 3" xfId="54326" hidden="1"/>
    <cellStyle name="Uwaga 3" xfId="54337" hidden="1"/>
    <cellStyle name="Uwaga 3" xfId="54339" hidden="1"/>
    <cellStyle name="Uwaga 3" xfId="54341" hidden="1"/>
    <cellStyle name="Uwaga 3" xfId="54352" hidden="1"/>
    <cellStyle name="Uwaga 3" xfId="54354" hidden="1"/>
    <cellStyle name="Uwaga 3" xfId="54356" hidden="1"/>
    <cellStyle name="Uwaga 3" xfId="54367" hidden="1"/>
    <cellStyle name="Uwaga 3" xfId="54368" hidden="1"/>
    <cellStyle name="Uwaga 3" xfId="54370" hidden="1"/>
    <cellStyle name="Uwaga 3" xfId="54381" hidden="1"/>
    <cellStyle name="Uwaga 3" xfId="54383" hidden="1"/>
    <cellStyle name="Uwaga 3" xfId="54384" hidden="1"/>
    <cellStyle name="Uwaga 3" xfId="54393" hidden="1"/>
    <cellStyle name="Uwaga 3" xfId="54396" hidden="1"/>
    <cellStyle name="Uwaga 3" xfId="54398" hidden="1"/>
    <cellStyle name="Uwaga 3" xfId="54409" hidden="1"/>
    <cellStyle name="Uwaga 3" xfId="54411" hidden="1"/>
    <cellStyle name="Uwaga 3" xfId="54413" hidden="1"/>
    <cellStyle name="Uwaga 3" xfId="54425" hidden="1"/>
    <cellStyle name="Uwaga 3" xfId="54427" hidden="1"/>
    <cellStyle name="Uwaga 3" xfId="54429" hidden="1"/>
    <cellStyle name="Uwaga 3" xfId="54437" hidden="1"/>
    <cellStyle name="Uwaga 3" xfId="54439" hidden="1"/>
    <cellStyle name="Uwaga 3" xfId="54442" hidden="1"/>
    <cellStyle name="Uwaga 3" xfId="54432" hidden="1"/>
    <cellStyle name="Uwaga 3" xfId="54431" hidden="1"/>
    <cellStyle name="Uwaga 3" xfId="54430" hidden="1"/>
    <cellStyle name="Uwaga 3" xfId="54417" hidden="1"/>
    <cellStyle name="Uwaga 3" xfId="54416" hidden="1"/>
    <cellStyle name="Uwaga 3" xfId="54415" hidden="1"/>
    <cellStyle name="Uwaga 3" xfId="54402" hidden="1"/>
    <cellStyle name="Uwaga 3" xfId="54401" hidden="1"/>
    <cellStyle name="Uwaga 3" xfId="54400" hidden="1"/>
    <cellStyle name="Uwaga 3" xfId="54387" hidden="1"/>
    <cellStyle name="Uwaga 3" xfId="54386" hidden="1"/>
    <cellStyle name="Uwaga 3" xfId="54385" hidden="1"/>
    <cellStyle name="Uwaga 3" xfId="54372" hidden="1"/>
    <cellStyle name="Uwaga 3" xfId="54371" hidden="1"/>
    <cellStyle name="Uwaga 3" xfId="54369" hidden="1"/>
    <cellStyle name="Uwaga 3" xfId="54358" hidden="1"/>
    <cellStyle name="Uwaga 3" xfId="54355" hidden="1"/>
    <cellStyle name="Uwaga 3" xfId="54353" hidden="1"/>
    <cellStyle name="Uwaga 3" xfId="54343" hidden="1"/>
    <cellStyle name="Uwaga 3" xfId="54340" hidden="1"/>
    <cellStyle name="Uwaga 3" xfId="54338" hidden="1"/>
    <cellStyle name="Uwaga 3" xfId="54328" hidden="1"/>
    <cellStyle name="Uwaga 3" xfId="54325" hidden="1"/>
    <cellStyle name="Uwaga 3" xfId="54323" hidden="1"/>
    <cellStyle name="Uwaga 3" xfId="54313" hidden="1"/>
    <cellStyle name="Uwaga 3" xfId="54311" hidden="1"/>
    <cellStyle name="Uwaga 3" xfId="54310" hidden="1"/>
    <cellStyle name="Uwaga 3" xfId="54298" hidden="1"/>
    <cellStyle name="Uwaga 3" xfId="54296" hidden="1"/>
    <cellStyle name="Uwaga 3" xfId="54293" hidden="1"/>
    <cellStyle name="Uwaga 3" xfId="54283" hidden="1"/>
    <cellStyle name="Uwaga 3" xfId="54280" hidden="1"/>
    <cellStyle name="Uwaga 3" xfId="54278" hidden="1"/>
    <cellStyle name="Uwaga 3" xfId="54268" hidden="1"/>
    <cellStyle name="Uwaga 3" xfId="54265" hidden="1"/>
    <cellStyle name="Uwaga 3" xfId="54263" hidden="1"/>
    <cellStyle name="Uwaga 3" xfId="54253" hidden="1"/>
    <cellStyle name="Uwaga 3" xfId="54251" hidden="1"/>
    <cellStyle name="Uwaga 3" xfId="54250" hidden="1"/>
    <cellStyle name="Uwaga 3" xfId="54238" hidden="1"/>
    <cellStyle name="Uwaga 3" xfId="54235" hidden="1"/>
    <cellStyle name="Uwaga 3" xfId="54233" hidden="1"/>
    <cellStyle name="Uwaga 3" xfId="54223" hidden="1"/>
    <cellStyle name="Uwaga 3" xfId="54220" hidden="1"/>
    <cellStyle name="Uwaga 3" xfId="54218" hidden="1"/>
    <cellStyle name="Uwaga 3" xfId="54208" hidden="1"/>
    <cellStyle name="Uwaga 3" xfId="54205" hidden="1"/>
    <cellStyle name="Uwaga 3" xfId="54203" hidden="1"/>
    <cellStyle name="Uwaga 3" xfId="54193" hidden="1"/>
    <cellStyle name="Uwaga 3" xfId="54191" hidden="1"/>
    <cellStyle name="Uwaga 3" xfId="54190" hidden="1"/>
    <cellStyle name="Uwaga 3" xfId="54177" hidden="1"/>
    <cellStyle name="Uwaga 3" xfId="54174" hidden="1"/>
    <cellStyle name="Uwaga 3" xfId="54172" hidden="1"/>
    <cellStyle name="Uwaga 3" xfId="54162" hidden="1"/>
    <cellStyle name="Uwaga 3" xfId="54159" hidden="1"/>
    <cellStyle name="Uwaga 3" xfId="54157" hidden="1"/>
    <cellStyle name="Uwaga 3" xfId="54147" hidden="1"/>
    <cellStyle name="Uwaga 3" xfId="54144" hidden="1"/>
    <cellStyle name="Uwaga 3" xfId="54142" hidden="1"/>
    <cellStyle name="Uwaga 3" xfId="54133" hidden="1"/>
    <cellStyle name="Uwaga 3" xfId="54131" hidden="1"/>
    <cellStyle name="Uwaga 3" xfId="54130" hidden="1"/>
    <cellStyle name="Uwaga 3" xfId="54118" hidden="1"/>
    <cellStyle name="Uwaga 3" xfId="54116" hidden="1"/>
    <cellStyle name="Uwaga 3" xfId="54114" hidden="1"/>
    <cellStyle name="Uwaga 3" xfId="54103" hidden="1"/>
    <cellStyle name="Uwaga 3" xfId="54101" hidden="1"/>
    <cellStyle name="Uwaga 3" xfId="54099" hidden="1"/>
    <cellStyle name="Uwaga 3" xfId="54088" hidden="1"/>
    <cellStyle name="Uwaga 3" xfId="54086" hidden="1"/>
    <cellStyle name="Uwaga 3" xfId="54084" hidden="1"/>
    <cellStyle name="Uwaga 3" xfId="54073" hidden="1"/>
    <cellStyle name="Uwaga 3" xfId="54071" hidden="1"/>
    <cellStyle name="Uwaga 3" xfId="54070" hidden="1"/>
    <cellStyle name="Uwaga 3" xfId="54057" hidden="1"/>
    <cellStyle name="Uwaga 3" xfId="54054" hidden="1"/>
    <cellStyle name="Uwaga 3" xfId="54052" hidden="1"/>
    <cellStyle name="Uwaga 3" xfId="54042" hidden="1"/>
    <cellStyle name="Uwaga 3" xfId="54039" hidden="1"/>
    <cellStyle name="Uwaga 3" xfId="54037" hidden="1"/>
    <cellStyle name="Uwaga 3" xfId="54027" hidden="1"/>
    <cellStyle name="Uwaga 3" xfId="54024" hidden="1"/>
    <cellStyle name="Uwaga 3" xfId="54022" hidden="1"/>
    <cellStyle name="Uwaga 3" xfId="54013" hidden="1"/>
    <cellStyle name="Uwaga 3" xfId="54011" hidden="1"/>
    <cellStyle name="Uwaga 3" xfId="54009" hidden="1"/>
    <cellStyle name="Uwaga 3" xfId="53997" hidden="1"/>
    <cellStyle name="Uwaga 3" xfId="53994" hidden="1"/>
    <cellStyle name="Uwaga 3" xfId="53992" hidden="1"/>
    <cellStyle name="Uwaga 3" xfId="53982" hidden="1"/>
    <cellStyle name="Uwaga 3" xfId="53979" hidden="1"/>
    <cellStyle name="Uwaga 3" xfId="53977" hidden="1"/>
    <cellStyle name="Uwaga 3" xfId="53967" hidden="1"/>
    <cellStyle name="Uwaga 3" xfId="53964" hidden="1"/>
    <cellStyle name="Uwaga 3" xfId="53962" hidden="1"/>
    <cellStyle name="Uwaga 3" xfId="53955" hidden="1"/>
    <cellStyle name="Uwaga 3" xfId="53952" hidden="1"/>
    <cellStyle name="Uwaga 3" xfId="53950" hidden="1"/>
    <cellStyle name="Uwaga 3" xfId="53940" hidden="1"/>
    <cellStyle name="Uwaga 3" xfId="53937" hidden="1"/>
    <cellStyle name="Uwaga 3" xfId="53934" hidden="1"/>
    <cellStyle name="Uwaga 3" xfId="53925" hidden="1"/>
    <cellStyle name="Uwaga 3" xfId="53921" hidden="1"/>
    <cellStyle name="Uwaga 3" xfId="53918" hidden="1"/>
    <cellStyle name="Uwaga 3" xfId="53910" hidden="1"/>
    <cellStyle name="Uwaga 3" xfId="53907" hidden="1"/>
    <cellStyle name="Uwaga 3" xfId="53904" hidden="1"/>
    <cellStyle name="Uwaga 3" xfId="53895" hidden="1"/>
    <cellStyle name="Uwaga 3" xfId="53892" hidden="1"/>
    <cellStyle name="Uwaga 3" xfId="53889" hidden="1"/>
    <cellStyle name="Uwaga 3" xfId="53879" hidden="1"/>
    <cellStyle name="Uwaga 3" xfId="53875" hidden="1"/>
    <cellStyle name="Uwaga 3" xfId="53872" hidden="1"/>
    <cellStyle name="Uwaga 3" xfId="53863" hidden="1"/>
    <cellStyle name="Uwaga 3" xfId="53859" hidden="1"/>
    <cellStyle name="Uwaga 3" xfId="53857" hidden="1"/>
    <cellStyle name="Uwaga 3" xfId="53849" hidden="1"/>
    <cellStyle name="Uwaga 3" xfId="53845" hidden="1"/>
    <cellStyle name="Uwaga 3" xfId="53842" hidden="1"/>
    <cellStyle name="Uwaga 3" xfId="53835" hidden="1"/>
    <cellStyle name="Uwaga 3" xfId="53832" hidden="1"/>
    <cellStyle name="Uwaga 3" xfId="53829" hidden="1"/>
    <cellStyle name="Uwaga 3" xfId="53820" hidden="1"/>
    <cellStyle name="Uwaga 3" xfId="53815" hidden="1"/>
    <cellStyle name="Uwaga 3" xfId="53812" hidden="1"/>
    <cellStyle name="Uwaga 3" xfId="53805" hidden="1"/>
    <cellStyle name="Uwaga 3" xfId="53800" hidden="1"/>
    <cellStyle name="Uwaga 3" xfId="53797" hidden="1"/>
    <cellStyle name="Uwaga 3" xfId="53790" hidden="1"/>
    <cellStyle name="Uwaga 3" xfId="53785" hidden="1"/>
    <cellStyle name="Uwaga 3" xfId="53782" hidden="1"/>
    <cellStyle name="Uwaga 3" xfId="53776" hidden="1"/>
    <cellStyle name="Uwaga 3" xfId="53772" hidden="1"/>
    <cellStyle name="Uwaga 3" xfId="53769" hidden="1"/>
    <cellStyle name="Uwaga 3" xfId="53761" hidden="1"/>
    <cellStyle name="Uwaga 3" xfId="53756" hidden="1"/>
    <cellStyle name="Uwaga 3" xfId="53752" hidden="1"/>
    <cellStyle name="Uwaga 3" xfId="53746" hidden="1"/>
    <cellStyle name="Uwaga 3" xfId="53741" hidden="1"/>
    <cellStyle name="Uwaga 3" xfId="53737" hidden="1"/>
    <cellStyle name="Uwaga 3" xfId="53731" hidden="1"/>
    <cellStyle name="Uwaga 3" xfId="53726" hidden="1"/>
    <cellStyle name="Uwaga 3" xfId="53722" hidden="1"/>
    <cellStyle name="Uwaga 3" xfId="53717" hidden="1"/>
    <cellStyle name="Uwaga 3" xfId="53713" hidden="1"/>
    <cellStyle name="Uwaga 3" xfId="53709" hidden="1"/>
    <cellStyle name="Uwaga 3" xfId="53701" hidden="1"/>
    <cellStyle name="Uwaga 3" xfId="53696" hidden="1"/>
    <cellStyle name="Uwaga 3" xfId="53692" hidden="1"/>
    <cellStyle name="Uwaga 3" xfId="53686" hidden="1"/>
    <cellStyle name="Uwaga 3" xfId="53681" hidden="1"/>
    <cellStyle name="Uwaga 3" xfId="53677" hidden="1"/>
    <cellStyle name="Uwaga 3" xfId="53671" hidden="1"/>
    <cellStyle name="Uwaga 3" xfId="53666" hidden="1"/>
    <cellStyle name="Uwaga 3" xfId="53662" hidden="1"/>
    <cellStyle name="Uwaga 3" xfId="53658" hidden="1"/>
    <cellStyle name="Uwaga 3" xfId="53653" hidden="1"/>
    <cellStyle name="Uwaga 3" xfId="53648" hidden="1"/>
    <cellStyle name="Uwaga 3" xfId="53643" hidden="1"/>
    <cellStyle name="Uwaga 3" xfId="53639" hidden="1"/>
    <cellStyle name="Uwaga 3" xfId="53635" hidden="1"/>
    <cellStyle name="Uwaga 3" xfId="53628" hidden="1"/>
    <cellStyle name="Uwaga 3" xfId="53624" hidden="1"/>
    <cellStyle name="Uwaga 3" xfId="53619" hidden="1"/>
    <cellStyle name="Uwaga 3" xfId="53613" hidden="1"/>
    <cellStyle name="Uwaga 3" xfId="53609" hidden="1"/>
    <cellStyle name="Uwaga 3" xfId="53604" hidden="1"/>
    <cellStyle name="Uwaga 3" xfId="53598" hidden="1"/>
    <cellStyle name="Uwaga 3" xfId="53594" hidden="1"/>
    <cellStyle name="Uwaga 3" xfId="53589" hidden="1"/>
    <cellStyle name="Uwaga 3" xfId="53583" hidden="1"/>
    <cellStyle name="Uwaga 3" xfId="53579" hidden="1"/>
    <cellStyle name="Uwaga 3" xfId="53575" hidden="1"/>
    <cellStyle name="Uwaga 3" xfId="54435" hidden="1"/>
    <cellStyle name="Uwaga 3" xfId="54434" hidden="1"/>
    <cellStyle name="Uwaga 3" xfId="54433" hidden="1"/>
    <cellStyle name="Uwaga 3" xfId="54420" hidden="1"/>
    <cellStyle name="Uwaga 3" xfId="54419" hidden="1"/>
    <cellStyle name="Uwaga 3" xfId="54418" hidden="1"/>
    <cellStyle name="Uwaga 3" xfId="54405" hidden="1"/>
    <cellStyle name="Uwaga 3" xfId="54404" hidden="1"/>
    <cellStyle name="Uwaga 3" xfId="54403" hidden="1"/>
    <cellStyle name="Uwaga 3" xfId="54390" hidden="1"/>
    <cellStyle name="Uwaga 3" xfId="54389" hidden="1"/>
    <cellStyle name="Uwaga 3" xfId="54388" hidden="1"/>
    <cellStyle name="Uwaga 3" xfId="54375" hidden="1"/>
    <cellStyle name="Uwaga 3" xfId="54374" hidden="1"/>
    <cellStyle name="Uwaga 3" xfId="54373" hidden="1"/>
    <cellStyle name="Uwaga 3" xfId="54361" hidden="1"/>
    <cellStyle name="Uwaga 3" xfId="54359" hidden="1"/>
    <cellStyle name="Uwaga 3" xfId="54357" hidden="1"/>
    <cellStyle name="Uwaga 3" xfId="54346" hidden="1"/>
    <cellStyle name="Uwaga 3" xfId="54344" hidden="1"/>
    <cellStyle name="Uwaga 3" xfId="54342" hidden="1"/>
    <cellStyle name="Uwaga 3" xfId="54331" hidden="1"/>
    <cellStyle name="Uwaga 3" xfId="54329" hidden="1"/>
    <cellStyle name="Uwaga 3" xfId="54327" hidden="1"/>
    <cellStyle name="Uwaga 3" xfId="54316" hidden="1"/>
    <cellStyle name="Uwaga 3" xfId="54314" hidden="1"/>
    <cellStyle name="Uwaga 3" xfId="54312" hidden="1"/>
    <cellStyle name="Uwaga 3" xfId="54301" hidden="1"/>
    <cellStyle name="Uwaga 3" xfId="54299" hidden="1"/>
    <cellStyle name="Uwaga 3" xfId="54297" hidden="1"/>
    <cellStyle name="Uwaga 3" xfId="54286" hidden="1"/>
    <cellStyle name="Uwaga 3" xfId="54284" hidden="1"/>
    <cellStyle name="Uwaga 3" xfId="54282" hidden="1"/>
    <cellStyle name="Uwaga 3" xfId="54271" hidden="1"/>
    <cellStyle name="Uwaga 3" xfId="54269" hidden="1"/>
    <cellStyle name="Uwaga 3" xfId="54267" hidden="1"/>
    <cellStyle name="Uwaga 3" xfId="54256" hidden="1"/>
    <cellStyle name="Uwaga 3" xfId="54254" hidden="1"/>
    <cellStyle name="Uwaga 3" xfId="54252" hidden="1"/>
    <cellStyle name="Uwaga 3" xfId="54241" hidden="1"/>
    <cellStyle name="Uwaga 3" xfId="54239" hidden="1"/>
    <cellStyle name="Uwaga 3" xfId="54237" hidden="1"/>
    <cellStyle name="Uwaga 3" xfId="54226" hidden="1"/>
    <cellStyle name="Uwaga 3" xfId="54224" hidden="1"/>
    <cellStyle name="Uwaga 3" xfId="54222" hidden="1"/>
    <cellStyle name="Uwaga 3" xfId="54211" hidden="1"/>
    <cellStyle name="Uwaga 3" xfId="54209" hidden="1"/>
    <cellStyle name="Uwaga 3" xfId="54207" hidden="1"/>
    <cellStyle name="Uwaga 3" xfId="54196" hidden="1"/>
    <cellStyle name="Uwaga 3" xfId="54194" hidden="1"/>
    <cellStyle name="Uwaga 3" xfId="54192" hidden="1"/>
    <cellStyle name="Uwaga 3" xfId="54181" hidden="1"/>
    <cellStyle name="Uwaga 3" xfId="54179" hidden="1"/>
    <cellStyle name="Uwaga 3" xfId="54176" hidden="1"/>
    <cellStyle name="Uwaga 3" xfId="54166" hidden="1"/>
    <cellStyle name="Uwaga 3" xfId="54163" hidden="1"/>
    <cellStyle name="Uwaga 3" xfId="54160" hidden="1"/>
    <cellStyle name="Uwaga 3" xfId="54151" hidden="1"/>
    <cellStyle name="Uwaga 3" xfId="54149" hidden="1"/>
    <cellStyle name="Uwaga 3" xfId="54146" hidden="1"/>
    <cellStyle name="Uwaga 3" xfId="54136" hidden="1"/>
    <cellStyle name="Uwaga 3" xfId="54134" hidden="1"/>
    <cellStyle name="Uwaga 3" xfId="54132" hidden="1"/>
    <cellStyle name="Uwaga 3" xfId="54121" hidden="1"/>
    <cellStyle name="Uwaga 3" xfId="54119" hidden="1"/>
    <cellStyle name="Uwaga 3" xfId="54117" hidden="1"/>
    <cellStyle name="Uwaga 3" xfId="54106" hidden="1"/>
    <cellStyle name="Uwaga 3" xfId="54104" hidden="1"/>
    <cellStyle name="Uwaga 3" xfId="54102" hidden="1"/>
    <cellStyle name="Uwaga 3" xfId="54091" hidden="1"/>
    <cellStyle name="Uwaga 3" xfId="54089" hidden="1"/>
    <cellStyle name="Uwaga 3" xfId="54087" hidden="1"/>
    <cellStyle name="Uwaga 3" xfId="54076" hidden="1"/>
    <cellStyle name="Uwaga 3" xfId="54074" hidden="1"/>
    <cellStyle name="Uwaga 3" xfId="54072" hidden="1"/>
    <cellStyle name="Uwaga 3" xfId="54061" hidden="1"/>
    <cellStyle name="Uwaga 3" xfId="54059" hidden="1"/>
    <cellStyle name="Uwaga 3" xfId="54056" hidden="1"/>
    <cellStyle name="Uwaga 3" xfId="54046" hidden="1"/>
    <cellStyle name="Uwaga 3" xfId="54043" hidden="1"/>
    <cellStyle name="Uwaga 3" xfId="54040" hidden="1"/>
    <cellStyle name="Uwaga 3" xfId="54031" hidden="1"/>
    <cellStyle name="Uwaga 3" xfId="54028" hidden="1"/>
    <cellStyle name="Uwaga 3" xfId="54025" hidden="1"/>
    <cellStyle name="Uwaga 3" xfId="54016" hidden="1"/>
    <cellStyle name="Uwaga 3" xfId="54014" hidden="1"/>
    <cellStyle name="Uwaga 3" xfId="54012" hidden="1"/>
    <cellStyle name="Uwaga 3" xfId="54001" hidden="1"/>
    <cellStyle name="Uwaga 3" xfId="53998" hidden="1"/>
    <cellStyle name="Uwaga 3" xfId="53995" hidden="1"/>
    <cellStyle name="Uwaga 3" xfId="53986" hidden="1"/>
    <cellStyle name="Uwaga 3" xfId="53983" hidden="1"/>
    <cellStyle name="Uwaga 3" xfId="53980" hidden="1"/>
    <cellStyle name="Uwaga 3" xfId="53971" hidden="1"/>
    <cellStyle name="Uwaga 3" xfId="53968" hidden="1"/>
    <cellStyle name="Uwaga 3" xfId="53965" hidden="1"/>
    <cellStyle name="Uwaga 3" xfId="53958" hidden="1"/>
    <cellStyle name="Uwaga 3" xfId="53954" hidden="1"/>
    <cellStyle name="Uwaga 3" xfId="53951" hidden="1"/>
    <cellStyle name="Uwaga 3" xfId="53943" hidden="1"/>
    <cellStyle name="Uwaga 3" xfId="53939" hidden="1"/>
    <cellStyle name="Uwaga 3" xfId="53936" hidden="1"/>
    <cellStyle name="Uwaga 3" xfId="53928" hidden="1"/>
    <cellStyle name="Uwaga 3" xfId="53924" hidden="1"/>
    <cellStyle name="Uwaga 3" xfId="53920" hidden="1"/>
    <cellStyle name="Uwaga 3" xfId="53913" hidden="1"/>
    <cellStyle name="Uwaga 3" xfId="53909" hidden="1"/>
    <cellStyle name="Uwaga 3" xfId="53906" hidden="1"/>
    <cellStyle name="Uwaga 3" xfId="53898" hidden="1"/>
    <cellStyle name="Uwaga 3" xfId="53894" hidden="1"/>
    <cellStyle name="Uwaga 3" xfId="53891" hidden="1"/>
    <cellStyle name="Uwaga 3" xfId="53882" hidden="1"/>
    <cellStyle name="Uwaga 3" xfId="53877" hidden="1"/>
    <cellStyle name="Uwaga 3" xfId="53873" hidden="1"/>
    <cellStyle name="Uwaga 3" xfId="53867" hidden="1"/>
    <cellStyle name="Uwaga 3" xfId="53862" hidden="1"/>
    <cellStyle name="Uwaga 3" xfId="53858" hidden="1"/>
    <cellStyle name="Uwaga 3" xfId="53852" hidden="1"/>
    <cellStyle name="Uwaga 3" xfId="53847" hidden="1"/>
    <cellStyle name="Uwaga 3" xfId="53843" hidden="1"/>
    <cellStyle name="Uwaga 3" xfId="53838" hidden="1"/>
    <cellStyle name="Uwaga 3" xfId="53834" hidden="1"/>
    <cellStyle name="Uwaga 3" xfId="53830" hidden="1"/>
    <cellStyle name="Uwaga 3" xfId="53823" hidden="1"/>
    <cellStyle name="Uwaga 3" xfId="53818" hidden="1"/>
    <cellStyle name="Uwaga 3" xfId="53814" hidden="1"/>
    <cellStyle name="Uwaga 3" xfId="53807" hidden="1"/>
    <cellStyle name="Uwaga 3" xfId="53802" hidden="1"/>
    <cellStyle name="Uwaga 3" xfId="53798" hidden="1"/>
    <cellStyle name="Uwaga 3" xfId="53793" hidden="1"/>
    <cellStyle name="Uwaga 3" xfId="53788" hidden="1"/>
    <cellStyle name="Uwaga 3" xfId="53784" hidden="1"/>
    <cellStyle name="Uwaga 3" xfId="53778" hidden="1"/>
    <cellStyle name="Uwaga 3" xfId="53774" hidden="1"/>
    <cellStyle name="Uwaga 3" xfId="53771" hidden="1"/>
    <cellStyle name="Uwaga 3" xfId="53764" hidden="1"/>
    <cellStyle name="Uwaga 3" xfId="53759" hidden="1"/>
    <cellStyle name="Uwaga 3" xfId="53754" hidden="1"/>
    <cellStyle name="Uwaga 3" xfId="53748" hidden="1"/>
    <cellStyle name="Uwaga 3" xfId="53743" hidden="1"/>
    <cellStyle name="Uwaga 3" xfId="53738" hidden="1"/>
    <cellStyle name="Uwaga 3" xfId="53733" hidden="1"/>
    <cellStyle name="Uwaga 3" xfId="53728" hidden="1"/>
    <cellStyle name="Uwaga 3" xfId="53723" hidden="1"/>
    <cellStyle name="Uwaga 3" xfId="53719" hidden="1"/>
    <cellStyle name="Uwaga 3" xfId="53715" hidden="1"/>
    <cellStyle name="Uwaga 3" xfId="53710" hidden="1"/>
    <cellStyle name="Uwaga 3" xfId="53703" hidden="1"/>
    <cellStyle name="Uwaga 3" xfId="53698" hidden="1"/>
    <cellStyle name="Uwaga 3" xfId="53693" hidden="1"/>
    <cellStyle name="Uwaga 3" xfId="53687" hidden="1"/>
    <cellStyle name="Uwaga 3" xfId="53682" hidden="1"/>
    <cellStyle name="Uwaga 3" xfId="53678" hidden="1"/>
    <cellStyle name="Uwaga 3" xfId="53673" hidden="1"/>
    <cellStyle name="Uwaga 3" xfId="53668" hidden="1"/>
    <cellStyle name="Uwaga 3" xfId="53663" hidden="1"/>
    <cellStyle name="Uwaga 3" xfId="53659" hidden="1"/>
    <cellStyle name="Uwaga 3" xfId="53654" hidden="1"/>
    <cellStyle name="Uwaga 3" xfId="53649" hidden="1"/>
    <cellStyle name="Uwaga 3" xfId="53644" hidden="1"/>
    <cellStyle name="Uwaga 3" xfId="53640" hidden="1"/>
    <cellStyle name="Uwaga 3" xfId="53636" hidden="1"/>
    <cellStyle name="Uwaga 3" xfId="53629" hidden="1"/>
    <cellStyle name="Uwaga 3" xfId="53625" hidden="1"/>
    <cellStyle name="Uwaga 3" xfId="53620" hidden="1"/>
    <cellStyle name="Uwaga 3" xfId="53614" hidden="1"/>
    <cellStyle name="Uwaga 3" xfId="53610" hidden="1"/>
    <cellStyle name="Uwaga 3" xfId="53605" hidden="1"/>
    <cellStyle name="Uwaga 3" xfId="53599" hidden="1"/>
    <cellStyle name="Uwaga 3" xfId="53595" hidden="1"/>
    <cellStyle name="Uwaga 3" xfId="53591" hidden="1"/>
    <cellStyle name="Uwaga 3" xfId="53584" hidden="1"/>
    <cellStyle name="Uwaga 3" xfId="53580" hidden="1"/>
    <cellStyle name="Uwaga 3" xfId="53576" hidden="1"/>
    <cellStyle name="Uwaga 3" xfId="54440" hidden="1"/>
    <cellStyle name="Uwaga 3" xfId="54438" hidden="1"/>
    <cellStyle name="Uwaga 3" xfId="54436" hidden="1"/>
    <cellStyle name="Uwaga 3" xfId="54423" hidden="1"/>
    <cellStyle name="Uwaga 3" xfId="54422" hidden="1"/>
    <cellStyle name="Uwaga 3" xfId="54421" hidden="1"/>
    <cellStyle name="Uwaga 3" xfId="54408" hidden="1"/>
    <cellStyle name="Uwaga 3" xfId="54407" hidden="1"/>
    <cellStyle name="Uwaga 3" xfId="54406" hidden="1"/>
    <cellStyle name="Uwaga 3" xfId="54394" hidden="1"/>
    <cellStyle name="Uwaga 3" xfId="54392" hidden="1"/>
    <cellStyle name="Uwaga 3" xfId="54391" hidden="1"/>
    <cellStyle name="Uwaga 3" xfId="54378" hidden="1"/>
    <cellStyle name="Uwaga 3" xfId="54377" hidden="1"/>
    <cellStyle name="Uwaga 3" xfId="54376" hidden="1"/>
    <cellStyle name="Uwaga 3" xfId="54364" hidden="1"/>
    <cellStyle name="Uwaga 3" xfId="54362" hidden="1"/>
    <cellStyle name="Uwaga 3" xfId="54360" hidden="1"/>
    <cellStyle name="Uwaga 3" xfId="54349" hidden="1"/>
    <cellStyle name="Uwaga 3" xfId="54347" hidden="1"/>
    <cellStyle name="Uwaga 3" xfId="54345" hidden="1"/>
    <cellStyle name="Uwaga 3" xfId="54334" hidden="1"/>
    <cellStyle name="Uwaga 3" xfId="54332" hidden="1"/>
    <cellStyle name="Uwaga 3" xfId="54330" hidden="1"/>
    <cellStyle name="Uwaga 3" xfId="54319" hidden="1"/>
    <cellStyle name="Uwaga 3" xfId="54317" hidden="1"/>
    <cellStyle name="Uwaga 3" xfId="54315" hidden="1"/>
    <cellStyle name="Uwaga 3" xfId="54304" hidden="1"/>
    <cellStyle name="Uwaga 3" xfId="54302" hidden="1"/>
    <cellStyle name="Uwaga 3" xfId="54300" hidden="1"/>
    <cellStyle name="Uwaga 3" xfId="54289" hidden="1"/>
    <cellStyle name="Uwaga 3" xfId="54287" hidden="1"/>
    <cellStyle name="Uwaga 3" xfId="54285" hidden="1"/>
    <cellStyle name="Uwaga 3" xfId="54274" hidden="1"/>
    <cellStyle name="Uwaga 3" xfId="54272" hidden="1"/>
    <cellStyle name="Uwaga 3" xfId="54270" hidden="1"/>
    <cellStyle name="Uwaga 3" xfId="54259" hidden="1"/>
    <cellStyle name="Uwaga 3" xfId="54257" hidden="1"/>
    <cellStyle name="Uwaga 3" xfId="54255" hidden="1"/>
    <cellStyle name="Uwaga 3" xfId="54244" hidden="1"/>
    <cellStyle name="Uwaga 3" xfId="54242" hidden="1"/>
    <cellStyle name="Uwaga 3" xfId="54240" hidden="1"/>
    <cellStyle name="Uwaga 3" xfId="54229" hidden="1"/>
    <cellStyle name="Uwaga 3" xfId="54227" hidden="1"/>
    <cellStyle name="Uwaga 3" xfId="54225" hidden="1"/>
    <cellStyle name="Uwaga 3" xfId="54214" hidden="1"/>
    <cellStyle name="Uwaga 3" xfId="54212" hidden="1"/>
    <cellStyle name="Uwaga 3" xfId="54210" hidden="1"/>
    <cellStyle name="Uwaga 3" xfId="54199" hidden="1"/>
    <cellStyle name="Uwaga 3" xfId="54197" hidden="1"/>
    <cellStyle name="Uwaga 3" xfId="54195" hidden="1"/>
    <cellStyle name="Uwaga 3" xfId="54184" hidden="1"/>
    <cellStyle name="Uwaga 3" xfId="54182" hidden="1"/>
    <cellStyle name="Uwaga 3" xfId="54180" hidden="1"/>
    <cellStyle name="Uwaga 3" xfId="54169" hidden="1"/>
    <cellStyle name="Uwaga 3" xfId="54167" hidden="1"/>
    <cellStyle name="Uwaga 3" xfId="54165" hidden="1"/>
    <cellStyle name="Uwaga 3" xfId="54154" hidden="1"/>
    <cellStyle name="Uwaga 3" xfId="54152" hidden="1"/>
    <cellStyle name="Uwaga 3" xfId="54150" hidden="1"/>
    <cellStyle name="Uwaga 3" xfId="54139" hidden="1"/>
    <cellStyle name="Uwaga 3" xfId="54137" hidden="1"/>
    <cellStyle name="Uwaga 3" xfId="54135" hidden="1"/>
    <cellStyle name="Uwaga 3" xfId="54124" hidden="1"/>
    <cellStyle name="Uwaga 3" xfId="54122" hidden="1"/>
    <cellStyle name="Uwaga 3" xfId="54120" hidden="1"/>
    <cellStyle name="Uwaga 3" xfId="54109" hidden="1"/>
    <cellStyle name="Uwaga 3" xfId="54107" hidden="1"/>
    <cellStyle name="Uwaga 3" xfId="54105" hidden="1"/>
    <cellStyle name="Uwaga 3" xfId="54094" hidden="1"/>
    <cellStyle name="Uwaga 3" xfId="54092" hidden="1"/>
    <cellStyle name="Uwaga 3" xfId="54090" hidden="1"/>
    <cellStyle name="Uwaga 3" xfId="54079" hidden="1"/>
    <cellStyle name="Uwaga 3" xfId="54077" hidden="1"/>
    <cellStyle name="Uwaga 3" xfId="54075" hidden="1"/>
    <cellStyle name="Uwaga 3" xfId="54064" hidden="1"/>
    <cellStyle name="Uwaga 3" xfId="54062" hidden="1"/>
    <cellStyle name="Uwaga 3" xfId="54060" hidden="1"/>
    <cellStyle name="Uwaga 3" xfId="54049" hidden="1"/>
    <cellStyle name="Uwaga 3" xfId="54047" hidden="1"/>
    <cellStyle name="Uwaga 3" xfId="54044" hidden="1"/>
    <cellStyle name="Uwaga 3" xfId="54034" hidden="1"/>
    <cellStyle name="Uwaga 3" xfId="54032" hidden="1"/>
    <cellStyle name="Uwaga 3" xfId="54030" hidden="1"/>
    <cellStyle name="Uwaga 3" xfId="54019" hidden="1"/>
    <cellStyle name="Uwaga 3" xfId="54017" hidden="1"/>
    <cellStyle name="Uwaga 3" xfId="54015" hidden="1"/>
    <cellStyle name="Uwaga 3" xfId="54004" hidden="1"/>
    <cellStyle name="Uwaga 3" xfId="54002" hidden="1"/>
    <cellStyle name="Uwaga 3" xfId="53999" hidden="1"/>
    <cellStyle name="Uwaga 3" xfId="53989" hidden="1"/>
    <cellStyle name="Uwaga 3" xfId="53987" hidden="1"/>
    <cellStyle name="Uwaga 3" xfId="53984" hidden="1"/>
    <cellStyle name="Uwaga 3" xfId="53974" hidden="1"/>
    <cellStyle name="Uwaga 3" xfId="53972" hidden="1"/>
    <cellStyle name="Uwaga 3" xfId="53969" hidden="1"/>
    <cellStyle name="Uwaga 3" xfId="53960" hidden="1"/>
    <cellStyle name="Uwaga 3" xfId="53957" hidden="1"/>
    <cellStyle name="Uwaga 3" xfId="53953" hidden="1"/>
    <cellStyle name="Uwaga 3" xfId="53945" hidden="1"/>
    <cellStyle name="Uwaga 3" xfId="53942" hidden="1"/>
    <cellStyle name="Uwaga 3" xfId="53938" hidden="1"/>
    <cellStyle name="Uwaga 3" xfId="53930" hidden="1"/>
    <cellStyle name="Uwaga 3" xfId="53927" hidden="1"/>
    <cellStyle name="Uwaga 3" xfId="53923" hidden="1"/>
    <cellStyle name="Uwaga 3" xfId="53915" hidden="1"/>
    <cellStyle name="Uwaga 3" xfId="53912" hidden="1"/>
    <cellStyle name="Uwaga 3" xfId="53908" hidden="1"/>
    <cellStyle name="Uwaga 3" xfId="53900" hidden="1"/>
    <cellStyle name="Uwaga 3" xfId="53897" hidden="1"/>
    <cellStyle name="Uwaga 3" xfId="53893" hidden="1"/>
    <cellStyle name="Uwaga 3" xfId="53885" hidden="1"/>
    <cellStyle name="Uwaga 3" xfId="53881" hidden="1"/>
    <cellStyle name="Uwaga 3" xfId="53876" hidden="1"/>
    <cellStyle name="Uwaga 3" xfId="53870" hidden="1"/>
    <cellStyle name="Uwaga 3" xfId="53866" hidden="1"/>
    <cellStyle name="Uwaga 3" xfId="53861" hidden="1"/>
    <cellStyle name="Uwaga 3" xfId="53855" hidden="1"/>
    <cellStyle name="Uwaga 3" xfId="53851" hidden="1"/>
    <cellStyle name="Uwaga 3" xfId="53846" hidden="1"/>
    <cellStyle name="Uwaga 3" xfId="53840" hidden="1"/>
    <cellStyle name="Uwaga 3" xfId="53837" hidden="1"/>
    <cellStyle name="Uwaga 3" xfId="53833" hidden="1"/>
    <cellStyle name="Uwaga 3" xfId="53825" hidden="1"/>
    <cellStyle name="Uwaga 3" xfId="53822" hidden="1"/>
    <cellStyle name="Uwaga 3" xfId="53817" hidden="1"/>
    <cellStyle name="Uwaga 3" xfId="53810" hidden="1"/>
    <cellStyle name="Uwaga 3" xfId="53806" hidden="1"/>
    <cellStyle name="Uwaga 3" xfId="53801" hidden="1"/>
    <cellStyle name="Uwaga 3" xfId="53795" hidden="1"/>
    <cellStyle name="Uwaga 3" xfId="53791" hidden="1"/>
    <cellStyle name="Uwaga 3" xfId="53786" hidden="1"/>
    <cellStyle name="Uwaga 3" xfId="53780" hidden="1"/>
    <cellStyle name="Uwaga 3" xfId="53777" hidden="1"/>
    <cellStyle name="Uwaga 3" xfId="53773" hidden="1"/>
    <cellStyle name="Uwaga 3" xfId="53765" hidden="1"/>
    <cellStyle name="Uwaga 3" xfId="53760" hidden="1"/>
    <cellStyle name="Uwaga 3" xfId="53755" hidden="1"/>
    <cellStyle name="Uwaga 3" xfId="53750" hidden="1"/>
    <cellStyle name="Uwaga 3" xfId="53745" hidden="1"/>
    <cellStyle name="Uwaga 3" xfId="53740" hidden="1"/>
    <cellStyle name="Uwaga 3" xfId="53735" hidden="1"/>
    <cellStyle name="Uwaga 3" xfId="53730" hidden="1"/>
    <cellStyle name="Uwaga 3" xfId="53725" hidden="1"/>
    <cellStyle name="Uwaga 3" xfId="53720" hidden="1"/>
    <cellStyle name="Uwaga 3" xfId="53716" hidden="1"/>
    <cellStyle name="Uwaga 3" xfId="53711" hidden="1"/>
    <cellStyle name="Uwaga 3" xfId="53704" hidden="1"/>
    <cellStyle name="Uwaga 3" xfId="53699" hidden="1"/>
    <cellStyle name="Uwaga 3" xfId="53694" hidden="1"/>
    <cellStyle name="Uwaga 3" xfId="53689" hidden="1"/>
    <cellStyle name="Uwaga 3" xfId="53684" hidden="1"/>
    <cellStyle name="Uwaga 3" xfId="53679" hidden="1"/>
    <cellStyle name="Uwaga 3" xfId="53674" hidden="1"/>
    <cellStyle name="Uwaga 3" xfId="53669" hidden="1"/>
    <cellStyle name="Uwaga 3" xfId="53664" hidden="1"/>
    <cellStyle name="Uwaga 3" xfId="53660" hidden="1"/>
    <cellStyle name="Uwaga 3" xfId="53655" hidden="1"/>
    <cellStyle name="Uwaga 3" xfId="53650" hidden="1"/>
    <cellStyle name="Uwaga 3" xfId="53645" hidden="1"/>
    <cellStyle name="Uwaga 3" xfId="53641" hidden="1"/>
    <cellStyle name="Uwaga 3" xfId="53637" hidden="1"/>
    <cellStyle name="Uwaga 3" xfId="53630" hidden="1"/>
    <cellStyle name="Uwaga 3" xfId="53626" hidden="1"/>
    <cellStyle name="Uwaga 3" xfId="53621" hidden="1"/>
    <cellStyle name="Uwaga 3" xfId="53615" hidden="1"/>
    <cellStyle name="Uwaga 3" xfId="53611" hidden="1"/>
    <cellStyle name="Uwaga 3" xfId="53606" hidden="1"/>
    <cellStyle name="Uwaga 3" xfId="53600" hidden="1"/>
    <cellStyle name="Uwaga 3" xfId="53596" hidden="1"/>
    <cellStyle name="Uwaga 3" xfId="53592" hidden="1"/>
    <cellStyle name="Uwaga 3" xfId="53585" hidden="1"/>
    <cellStyle name="Uwaga 3" xfId="53581" hidden="1"/>
    <cellStyle name="Uwaga 3" xfId="53577" hidden="1"/>
    <cellStyle name="Uwaga 3" xfId="54444" hidden="1"/>
    <cellStyle name="Uwaga 3" xfId="54443" hidden="1"/>
    <cellStyle name="Uwaga 3" xfId="54441" hidden="1"/>
    <cellStyle name="Uwaga 3" xfId="54428" hidden="1"/>
    <cellStyle name="Uwaga 3" xfId="54426" hidden="1"/>
    <cellStyle name="Uwaga 3" xfId="54424" hidden="1"/>
    <cellStyle name="Uwaga 3" xfId="54414" hidden="1"/>
    <cellStyle name="Uwaga 3" xfId="54412" hidden="1"/>
    <cellStyle name="Uwaga 3" xfId="54410" hidden="1"/>
    <cellStyle name="Uwaga 3" xfId="54399" hidden="1"/>
    <cellStyle name="Uwaga 3" xfId="54397" hidden="1"/>
    <cellStyle name="Uwaga 3" xfId="54395" hidden="1"/>
    <cellStyle name="Uwaga 3" xfId="54382" hidden="1"/>
    <cellStyle name="Uwaga 3" xfId="54380" hidden="1"/>
    <cellStyle name="Uwaga 3" xfId="54379" hidden="1"/>
    <cellStyle name="Uwaga 3" xfId="54366" hidden="1"/>
    <cellStyle name="Uwaga 3" xfId="54365" hidden="1"/>
    <cellStyle name="Uwaga 3" xfId="54363" hidden="1"/>
    <cellStyle name="Uwaga 3" xfId="54351" hidden="1"/>
    <cellStyle name="Uwaga 3" xfId="54350" hidden="1"/>
    <cellStyle name="Uwaga 3" xfId="54348" hidden="1"/>
    <cellStyle name="Uwaga 3" xfId="54336" hidden="1"/>
    <cellStyle name="Uwaga 3" xfId="54335" hidden="1"/>
    <cellStyle name="Uwaga 3" xfId="54333" hidden="1"/>
    <cellStyle name="Uwaga 3" xfId="54321" hidden="1"/>
    <cellStyle name="Uwaga 3" xfId="54320" hidden="1"/>
    <cellStyle name="Uwaga 3" xfId="54318" hidden="1"/>
    <cellStyle name="Uwaga 3" xfId="54306" hidden="1"/>
    <cellStyle name="Uwaga 3" xfId="54305" hidden="1"/>
    <cellStyle name="Uwaga 3" xfId="54303" hidden="1"/>
    <cellStyle name="Uwaga 3" xfId="54291" hidden="1"/>
    <cellStyle name="Uwaga 3" xfId="54290" hidden="1"/>
    <cellStyle name="Uwaga 3" xfId="54288" hidden="1"/>
    <cellStyle name="Uwaga 3" xfId="54276" hidden="1"/>
    <cellStyle name="Uwaga 3" xfId="54275" hidden="1"/>
    <cellStyle name="Uwaga 3" xfId="54273" hidden="1"/>
    <cellStyle name="Uwaga 3" xfId="54261" hidden="1"/>
    <cellStyle name="Uwaga 3" xfId="54260" hidden="1"/>
    <cellStyle name="Uwaga 3" xfId="54258" hidden="1"/>
    <cellStyle name="Uwaga 3" xfId="54246" hidden="1"/>
    <cellStyle name="Uwaga 3" xfId="54245" hidden="1"/>
    <cellStyle name="Uwaga 3" xfId="54243" hidden="1"/>
    <cellStyle name="Uwaga 3" xfId="54231" hidden="1"/>
    <cellStyle name="Uwaga 3" xfId="54230" hidden="1"/>
    <cellStyle name="Uwaga 3" xfId="54228" hidden="1"/>
    <cellStyle name="Uwaga 3" xfId="54216" hidden="1"/>
    <cellStyle name="Uwaga 3" xfId="54215" hidden="1"/>
    <cellStyle name="Uwaga 3" xfId="54213" hidden="1"/>
    <cellStyle name="Uwaga 3" xfId="54201" hidden="1"/>
    <cellStyle name="Uwaga 3" xfId="54200" hidden="1"/>
    <cellStyle name="Uwaga 3" xfId="54198" hidden="1"/>
    <cellStyle name="Uwaga 3" xfId="54186" hidden="1"/>
    <cellStyle name="Uwaga 3" xfId="54185" hidden="1"/>
    <cellStyle name="Uwaga 3" xfId="54183" hidden="1"/>
    <cellStyle name="Uwaga 3" xfId="54171" hidden="1"/>
    <cellStyle name="Uwaga 3" xfId="54170" hidden="1"/>
    <cellStyle name="Uwaga 3" xfId="54168" hidden="1"/>
    <cellStyle name="Uwaga 3" xfId="54156" hidden="1"/>
    <cellStyle name="Uwaga 3" xfId="54155" hidden="1"/>
    <cellStyle name="Uwaga 3" xfId="54153" hidden="1"/>
    <cellStyle name="Uwaga 3" xfId="54141" hidden="1"/>
    <cellStyle name="Uwaga 3" xfId="54140" hidden="1"/>
    <cellStyle name="Uwaga 3" xfId="54138" hidden="1"/>
    <cellStyle name="Uwaga 3" xfId="54126" hidden="1"/>
    <cellStyle name="Uwaga 3" xfId="54125" hidden="1"/>
    <cellStyle name="Uwaga 3" xfId="54123" hidden="1"/>
    <cellStyle name="Uwaga 3" xfId="54111" hidden="1"/>
    <cellStyle name="Uwaga 3" xfId="54110" hidden="1"/>
    <cellStyle name="Uwaga 3" xfId="54108" hidden="1"/>
    <cellStyle name="Uwaga 3" xfId="54096" hidden="1"/>
    <cellStyle name="Uwaga 3" xfId="54095" hidden="1"/>
    <cellStyle name="Uwaga 3" xfId="54093" hidden="1"/>
    <cellStyle name="Uwaga 3" xfId="54081" hidden="1"/>
    <cellStyle name="Uwaga 3" xfId="54080" hidden="1"/>
    <cellStyle name="Uwaga 3" xfId="54078" hidden="1"/>
    <cellStyle name="Uwaga 3" xfId="54066" hidden="1"/>
    <cellStyle name="Uwaga 3" xfId="54065" hidden="1"/>
    <cellStyle name="Uwaga 3" xfId="54063" hidden="1"/>
    <cellStyle name="Uwaga 3" xfId="54051" hidden="1"/>
    <cellStyle name="Uwaga 3" xfId="54050" hidden="1"/>
    <cellStyle name="Uwaga 3" xfId="54048" hidden="1"/>
    <cellStyle name="Uwaga 3" xfId="54036" hidden="1"/>
    <cellStyle name="Uwaga 3" xfId="54035" hidden="1"/>
    <cellStyle name="Uwaga 3" xfId="54033" hidden="1"/>
    <cellStyle name="Uwaga 3" xfId="54021" hidden="1"/>
    <cellStyle name="Uwaga 3" xfId="54020" hidden="1"/>
    <cellStyle name="Uwaga 3" xfId="54018" hidden="1"/>
    <cellStyle name="Uwaga 3" xfId="54006" hidden="1"/>
    <cellStyle name="Uwaga 3" xfId="54005" hidden="1"/>
    <cellStyle name="Uwaga 3" xfId="54003" hidden="1"/>
    <cellStyle name="Uwaga 3" xfId="53991" hidden="1"/>
    <cellStyle name="Uwaga 3" xfId="53990" hidden="1"/>
    <cellStyle name="Uwaga 3" xfId="53988" hidden="1"/>
    <cellStyle name="Uwaga 3" xfId="53976" hidden="1"/>
    <cellStyle name="Uwaga 3" xfId="53975" hidden="1"/>
    <cellStyle name="Uwaga 3" xfId="53973" hidden="1"/>
    <cellStyle name="Uwaga 3" xfId="53961" hidden="1"/>
    <cellStyle name="Uwaga 3" xfId="53959" hidden="1"/>
    <cellStyle name="Uwaga 3" xfId="53956" hidden="1"/>
    <cellStyle name="Uwaga 3" xfId="53946" hidden="1"/>
    <cellStyle name="Uwaga 3" xfId="53944" hidden="1"/>
    <cellStyle name="Uwaga 3" xfId="53941" hidden="1"/>
    <cellStyle name="Uwaga 3" xfId="53931" hidden="1"/>
    <cellStyle name="Uwaga 3" xfId="53929" hidden="1"/>
    <cellStyle name="Uwaga 3" xfId="53926" hidden="1"/>
    <cellStyle name="Uwaga 3" xfId="53916" hidden="1"/>
    <cellStyle name="Uwaga 3" xfId="53914" hidden="1"/>
    <cellStyle name="Uwaga 3" xfId="53911" hidden="1"/>
    <cellStyle name="Uwaga 3" xfId="53901" hidden="1"/>
    <cellStyle name="Uwaga 3" xfId="53899" hidden="1"/>
    <cellStyle name="Uwaga 3" xfId="53896" hidden="1"/>
    <cellStyle name="Uwaga 3" xfId="53886" hidden="1"/>
    <cellStyle name="Uwaga 3" xfId="53884" hidden="1"/>
    <cellStyle name="Uwaga 3" xfId="53880" hidden="1"/>
    <cellStyle name="Uwaga 3" xfId="53871" hidden="1"/>
    <cellStyle name="Uwaga 3" xfId="53868" hidden="1"/>
    <cellStyle name="Uwaga 3" xfId="53864" hidden="1"/>
    <cellStyle name="Uwaga 3" xfId="53856" hidden="1"/>
    <cellStyle name="Uwaga 3" xfId="53854" hidden="1"/>
    <cellStyle name="Uwaga 3" xfId="53850" hidden="1"/>
    <cellStyle name="Uwaga 3" xfId="53841" hidden="1"/>
    <cellStyle name="Uwaga 3" xfId="53839" hidden="1"/>
    <cellStyle name="Uwaga 3" xfId="53836" hidden="1"/>
    <cellStyle name="Uwaga 3" xfId="53826" hidden="1"/>
    <cellStyle name="Uwaga 3" xfId="53824" hidden="1"/>
    <cellStyle name="Uwaga 3" xfId="53819" hidden="1"/>
    <cellStyle name="Uwaga 3" xfId="53811" hidden="1"/>
    <cellStyle name="Uwaga 3" xfId="53809" hidden="1"/>
    <cellStyle name="Uwaga 3" xfId="53804" hidden="1"/>
    <cellStyle name="Uwaga 3" xfId="53796" hidden="1"/>
    <cellStyle name="Uwaga 3" xfId="53794" hidden="1"/>
    <cellStyle name="Uwaga 3" xfId="53789" hidden="1"/>
    <cellStyle name="Uwaga 3" xfId="53781" hidden="1"/>
    <cellStyle name="Uwaga 3" xfId="53779" hidden="1"/>
    <cellStyle name="Uwaga 3" xfId="53775" hidden="1"/>
    <cellStyle name="Uwaga 3" xfId="53766" hidden="1"/>
    <cellStyle name="Uwaga 3" xfId="53763" hidden="1"/>
    <cellStyle name="Uwaga 3" xfId="53758" hidden="1"/>
    <cellStyle name="Uwaga 3" xfId="53751" hidden="1"/>
    <cellStyle name="Uwaga 3" xfId="53747" hidden="1"/>
    <cellStyle name="Uwaga 3" xfId="53742" hidden="1"/>
    <cellStyle name="Uwaga 3" xfId="53736" hidden="1"/>
    <cellStyle name="Uwaga 3" xfId="53732" hidden="1"/>
    <cellStyle name="Uwaga 3" xfId="53727" hidden="1"/>
    <cellStyle name="Uwaga 3" xfId="53721" hidden="1"/>
    <cellStyle name="Uwaga 3" xfId="53718" hidden="1"/>
    <cellStyle name="Uwaga 3" xfId="53714" hidden="1"/>
    <cellStyle name="Uwaga 3" xfId="53705" hidden="1"/>
    <cellStyle name="Uwaga 3" xfId="53700" hidden="1"/>
    <cellStyle name="Uwaga 3" xfId="53695" hidden="1"/>
    <cellStyle name="Uwaga 3" xfId="53690" hidden="1"/>
    <cellStyle name="Uwaga 3" xfId="53685" hidden="1"/>
    <cellStyle name="Uwaga 3" xfId="53680" hidden="1"/>
    <cellStyle name="Uwaga 3" xfId="53675" hidden="1"/>
    <cellStyle name="Uwaga 3" xfId="53670" hidden="1"/>
    <cellStyle name="Uwaga 3" xfId="53665" hidden="1"/>
    <cellStyle name="Uwaga 3" xfId="53661" hidden="1"/>
    <cellStyle name="Uwaga 3" xfId="53656" hidden="1"/>
    <cellStyle name="Uwaga 3" xfId="53651" hidden="1"/>
    <cellStyle name="Uwaga 3" xfId="53646" hidden="1"/>
    <cellStyle name="Uwaga 3" xfId="53642" hidden="1"/>
    <cellStyle name="Uwaga 3" xfId="53638" hidden="1"/>
    <cellStyle name="Uwaga 3" xfId="53631" hidden="1"/>
    <cellStyle name="Uwaga 3" xfId="53627" hidden="1"/>
    <cellStyle name="Uwaga 3" xfId="53622" hidden="1"/>
    <cellStyle name="Uwaga 3" xfId="53616" hidden="1"/>
    <cellStyle name="Uwaga 3" xfId="53612" hidden="1"/>
    <cellStyle name="Uwaga 3" xfId="53607" hidden="1"/>
    <cellStyle name="Uwaga 3" xfId="53601" hidden="1"/>
    <cellStyle name="Uwaga 3" xfId="53597" hidden="1"/>
    <cellStyle name="Uwaga 3" xfId="53593" hidden="1"/>
    <cellStyle name="Uwaga 3" xfId="53586" hidden="1"/>
    <cellStyle name="Uwaga 3" xfId="53582" hidden="1"/>
    <cellStyle name="Uwaga 3" xfId="53578" hidden="1"/>
    <cellStyle name="Uwaga 3" xfId="55864" hidden="1"/>
    <cellStyle name="Uwaga 3" xfId="55863" hidden="1"/>
    <cellStyle name="Uwaga 3" xfId="55861" hidden="1"/>
    <cellStyle name="Uwaga 3" xfId="55855" hidden="1"/>
    <cellStyle name="Uwaga 3" xfId="55854" hidden="1"/>
    <cellStyle name="Uwaga 3" xfId="55851" hidden="1"/>
    <cellStyle name="Uwaga 3" xfId="55846" hidden="1"/>
    <cellStyle name="Uwaga 3" xfId="55845" hidden="1"/>
    <cellStyle name="Uwaga 3" xfId="55842" hidden="1"/>
    <cellStyle name="Uwaga 3" xfId="55837" hidden="1"/>
    <cellStyle name="Uwaga 3" xfId="55836" hidden="1"/>
    <cellStyle name="Uwaga 3" xfId="55835" hidden="1"/>
    <cellStyle name="Uwaga 3" xfId="55828" hidden="1"/>
    <cellStyle name="Uwaga 3" xfId="27709" hidden="1"/>
    <cellStyle name="Uwaga 3" xfId="52644" hidden="1"/>
    <cellStyle name="Uwaga 3" xfId="29272" hidden="1"/>
    <cellStyle name="Uwaga 3" xfId="55822" hidden="1"/>
    <cellStyle name="Uwaga 3" xfId="55820" hidden="1"/>
    <cellStyle name="Uwaga 3" xfId="54502" hidden="1"/>
    <cellStyle name="Uwaga 3" xfId="53544" hidden="1"/>
    <cellStyle name="Uwaga 3" xfId="52616" hidden="1"/>
    <cellStyle name="Uwaga 3" xfId="51107" hidden="1"/>
    <cellStyle name="Uwaga 3" xfId="49250" hidden="1"/>
    <cellStyle name="Uwaga 3" xfId="48293" hidden="1"/>
    <cellStyle name="Uwaga 3" xfId="47768" hidden="1"/>
    <cellStyle name="Uwaga 3" xfId="47739" hidden="1"/>
    <cellStyle name="Uwaga 3" xfId="45884" hidden="1"/>
    <cellStyle name="Uwaga 3" xfId="42519" hidden="1"/>
    <cellStyle name="Uwaga 3" xfId="41039" hidden="1"/>
    <cellStyle name="Uwaga 3" xfId="40081" hidden="1"/>
    <cellStyle name="Uwaga 3" xfId="38198" hidden="1"/>
    <cellStyle name="Uwaga 3" xfId="36744" hidden="1"/>
    <cellStyle name="Uwaga 3" xfId="35758" hidden="1"/>
    <cellStyle name="Uwaga 3" xfId="34327" hidden="1"/>
    <cellStyle name="Uwaga 3" xfId="33369" hidden="1"/>
    <cellStyle name="Uwaga 3" xfId="31507" hidden="1"/>
    <cellStyle name="Uwaga 3" xfId="30938" hidden="1"/>
    <cellStyle name="Uwaga 3" xfId="30037" hidden="1"/>
    <cellStyle name="Uwaga 3" xfId="27737" hidden="1"/>
    <cellStyle name="Uwaga 3" xfId="55811" hidden="1"/>
    <cellStyle name="Uwaga 3" xfId="55808" hidden="1"/>
    <cellStyle name="Uwaga 3" xfId="55805" hidden="1"/>
    <cellStyle name="Uwaga 3" xfId="55801" hidden="1"/>
    <cellStyle name="Uwaga 3" xfId="55798" hidden="1"/>
    <cellStyle name="Uwaga 3" xfId="55795" hidden="1"/>
    <cellStyle name="Uwaga 3" xfId="55793" hidden="1"/>
    <cellStyle name="Uwaga 3" xfId="55790" hidden="1"/>
    <cellStyle name="Uwaga 3" xfId="55787" hidden="1"/>
    <cellStyle name="Uwaga 3" xfId="55785" hidden="1"/>
    <cellStyle name="Uwaga 3" xfId="29277" hidden="1"/>
    <cellStyle name="Uwaga 3" xfId="55782" hidden="1"/>
    <cellStyle name="Uwaga 3" xfId="55775" hidden="1"/>
    <cellStyle name="Uwaga 3" xfId="55772" hidden="1"/>
    <cellStyle name="Uwaga 3" xfId="55769" hidden="1"/>
    <cellStyle name="Uwaga 3" xfId="55765" hidden="1"/>
    <cellStyle name="Uwaga 3" xfId="55762" hidden="1"/>
    <cellStyle name="Uwaga 3" xfId="55760" hidden="1"/>
    <cellStyle name="Uwaga 3" xfId="55757" hidden="1"/>
    <cellStyle name="Uwaga 3" xfId="55754" hidden="1"/>
    <cellStyle name="Uwaga 3" xfId="54506" hidden="1"/>
    <cellStyle name="Uwaga 3" xfId="55753" hidden="1"/>
    <cellStyle name="Uwaga 3" xfId="55752" hidden="1"/>
    <cellStyle name="Uwaga 3" xfId="55750" hidden="1"/>
    <cellStyle name="Uwaga 3" xfId="55744" hidden="1"/>
    <cellStyle name="Uwaga 3" xfId="55743" hidden="1"/>
    <cellStyle name="Uwaga 3" xfId="55741" hidden="1"/>
    <cellStyle name="Uwaga 3" xfId="55735" hidden="1"/>
    <cellStyle name="Uwaga 3" xfId="55733" hidden="1"/>
    <cellStyle name="Uwaga 3" xfId="55730" hidden="1"/>
    <cellStyle name="Uwaga 3" xfId="55726" hidden="1"/>
    <cellStyle name="Uwaga 3" xfId="55725" hidden="1"/>
    <cellStyle name="Uwaga 3" xfId="55723" hidden="1"/>
    <cellStyle name="Uwaga 3" xfId="55717" hidden="1"/>
    <cellStyle name="Uwaga 3" xfId="55716" hidden="1"/>
    <cellStyle name="Uwaga 3" xfId="55715" hidden="1"/>
    <cellStyle name="Uwaga 3" xfId="55707" hidden="1"/>
    <cellStyle name="Uwaga 3" xfId="55704" hidden="1"/>
    <cellStyle name="Uwaga 3" xfId="55701" hidden="1"/>
    <cellStyle name="Uwaga 3" xfId="55698" hidden="1"/>
    <cellStyle name="Uwaga 3" xfId="55695" hidden="1"/>
    <cellStyle name="Uwaga 3" xfId="55692" hidden="1"/>
    <cellStyle name="Uwaga 3" xfId="55689" hidden="1"/>
    <cellStyle name="Uwaga 3" xfId="55686" hidden="1"/>
    <cellStyle name="Uwaga 3" xfId="55683" hidden="1"/>
    <cellStyle name="Uwaga 3" xfId="55681" hidden="1"/>
    <cellStyle name="Uwaga 3" xfId="55680" hidden="1"/>
    <cellStyle name="Uwaga 3" xfId="55678" hidden="1"/>
    <cellStyle name="Uwaga 3" xfId="55671" hidden="1"/>
    <cellStyle name="Uwaga 3" xfId="55668" hidden="1"/>
    <cellStyle name="Uwaga 3" xfId="55665" hidden="1"/>
    <cellStyle name="Uwaga 3" xfId="55662" hidden="1"/>
    <cellStyle name="Uwaga 3" xfId="55659" hidden="1"/>
    <cellStyle name="Uwaga 3" xfId="55656" hidden="1"/>
    <cellStyle name="Uwaga 3" xfId="55653" hidden="1"/>
    <cellStyle name="Uwaga 3" xfId="55651" hidden="1"/>
    <cellStyle name="Uwaga 3" xfId="55648" hidden="1"/>
    <cellStyle name="Uwaga 3" xfId="55876" hidden="1"/>
    <cellStyle name="Uwaga 3" xfId="55645" hidden="1"/>
    <cellStyle name="Uwaga 3" xfId="55644" hidden="1"/>
    <cellStyle name="Uwaga 3" xfId="55637" hidden="1"/>
    <cellStyle name="Uwaga 3" xfId="55636" hidden="1"/>
    <cellStyle name="Uwaga 3" xfId="55634" hidden="1"/>
    <cellStyle name="Uwaga 3" xfId="55628" hidden="1"/>
    <cellStyle name="Uwaga 3" xfId="55627" hidden="1"/>
    <cellStyle name="Uwaga 3" xfId="55625" hidden="1"/>
    <cellStyle name="Uwaga 3" xfId="55619" hidden="1"/>
    <cellStyle name="Uwaga 3" xfId="55618" hidden="1"/>
    <cellStyle name="Uwaga 3" xfId="55616" hidden="1"/>
    <cellStyle name="Uwaga 3" xfId="52636" hidden="1"/>
    <cellStyle name="Uwaga 3" xfId="49270" hidden="1"/>
    <cellStyle name="Uwaga 3" xfId="45904" hidden="1"/>
    <cellStyle name="Uwaga 3" xfId="53536" hidden="1"/>
    <cellStyle name="Uwaga 3" xfId="52579" hidden="1"/>
    <cellStyle name="Uwaga 3" xfId="51099" hidden="1"/>
    <cellStyle name="Uwaga 3" xfId="49213" hidden="1"/>
    <cellStyle name="Uwaga 3" xfId="47731" hidden="1"/>
    <cellStyle name="Uwaga 3" xfId="45876" hidden="1"/>
    <cellStyle name="Uwaga 3" xfId="44396" hidden="1"/>
    <cellStyle name="Uwaga 3" xfId="43467" hidden="1"/>
    <cellStyle name="Uwaga 3" xfId="42481" hidden="1"/>
    <cellStyle name="Uwaga 3" xfId="41001" hidden="1"/>
    <cellStyle name="Uwaga 3" xfId="40101" hidden="1"/>
    <cellStyle name="Uwaga 3" xfId="40072" hidden="1"/>
    <cellStyle name="Uwaga 3" xfId="36706" hidden="1"/>
    <cellStyle name="Uwaga 3" xfId="35749" hidden="1"/>
    <cellStyle name="Uwaga 3" xfId="34318" hidden="1"/>
    <cellStyle name="Uwaga 3" xfId="32424" hidden="1"/>
    <cellStyle name="Uwaga 3" xfId="30959" hidden="1"/>
    <cellStyle name="Uwaga 3" xfId="30028" hidden="1"/>
    <cellStyle name="Uwaga 3" xfId="29273" hidden="1"/>
    <cellStyle name="Uwaga 3" xfId="29281" hidden="1"/>
    <cellStyle name="Uwaga 3" xfId="29279" hidden="1"/>
    <cellStyle name="Uwaga 3" xfId="55608" hidden="1"/>
    <cellStyle name="Uwaga 3" xfId="55607" hidden="1"/>
    <cellStyle name="Uwaga 3" xfId="55606" hidden="1"/>
    <cellStyle name="Uwaga 3" xfId="55599" hidden="1"/>
    <cellStyle name="Uwaga 3" xfId="55597" hidden="1"/>
    <cellStyle name="Uwaga 3" xfId="55595" hidden="1"/>
    <cellStyle name="Uwaga 3" xfId="55590" hidden="1"/>
    <cellStyle name="Uwaga 3" xfId="55588" hidden="1"/>
    <cellStyle name="Uwaga 3" xfId="55586" hidden="1"/>
    <cellStyle name="Uwaga 3" xfId="55581" hidden="1"/>
    <cellStyle name="Uwaga 3" xfId="55579" hidden="1"/>
    <cellStyle name="Uwaga 3" xfId="55578" hidden="1"/>
    <cellStyle name="Uwaga 3" xfId="55572" hidden="1"/>
    <cellStyle name="Uwaga 3" xfId="55571" hidden="1"/>
    <cellStyle name="Uwaga 3" xfId="55570" hidden="1"/>
    <cellStyle name="Uwaga 3" xfId="55563" hidden="1"/>
    <cellStyle name="Uwaga 3" xfId="55561" hidden="1"/>
    <cellStyle name="Uwaga 3" xfId="55559" hidden="1"/>
    <cellStyle name="Uwaga 3" xfId="55555" hidden="1"/>
    <cellStyle name="Uwaga 3" xfId="55553" hidden="1"/>
    <cellStyle name="Uwaga 3" xfId="55551" hidden="1"/>
    <cellStyle name="Uwaga 3" xfId="55546" hidden="1"/>
    <cellStyle name="Uwaga 3" xfId="55544" hidden="1"/>
    <cellStyle name="Uwaga 3" xfId="55542" hidden="1"/>
    <cellStyle name="Uwaga 3" xfId="55537" hidden="1"/>
    <cellStyle name="Uwaga 3" xfId="55536" hidden="1"/>
    <cellStyle name="Uwaga 3" xfId="55534" hidden="1"/>
    <cellStyle name="Uwaga 3" xfId="55529" hidden="1"/>
    <cellStyle name="Uwaga 3" xfId="55528" hidden="1"/>
    <cellStyle name="Uwaga 3" xfId="55527" hidden="1"/>
    <cellStyle name="Uwaga 3" xfId="55520" hidden="1"/>
    <cellStyle name="Uwaga 3" xfId="55519" hidden="1"/>
    <cellStyle name="Uwaga 3" xfId="55518" hidden="1"/>
    <cellStyle name="Uwaga 3" xfId="55511" hidden="1"/>
    <cellStyle name="Uwaga 3" xfId="55510" hidden="1"/>
    <cellStyle name="Uwaga 3" xfId="55509" hidden="1"/>
    <cellStyle name="Uwaga 3" xfId="55502" hidden="1"/>
    <cellStyle name="Uwaga 3" xfId="55501" hidden="1"/>
    <cellStyle name="Uwaga 3" xfId="28695" hidden="1"/>
    <cellStyle name="Uwaga 3" xfId="55494" hidden="1"/>
    <cellStyle name="Uwaga 3" xfId="55493" hidden="1"/>
    <cellStyle name="Uwaga 3" xfId="55492" hidden="1"/>
    <cellStyle name="Uwaga 3" xfId="55477" hidden="1"/>
    <cellStyle name="Uwaga 3" xfId="55476" hidden="1"/>
    <cellStyle name="Uwaga 3" xfId="55474" hidden="1"/>
    <cellStyle name="Uwaga 3" xfId="55462" hidden="1"/>
    <cellStyle name="Uwaga 3" xfId="55461" hidden="1"/>
    <cellStyle name="Uwaga 3" xfId="55456" hidden="1"/>
    <cellStyle name="Uwaga 3" xfId="55447" hidden="1"/>
    <cellStyle name="Uwaga 3" xfId="55446" hidden="1"/>
    <cellStyle name="Uwaga 3" xfId="55441" hidden="1"/>
    <cellStyle name="Uwaga 3" xfId="55432" hidden="1"/>
    <cellStyle name="Uwaga 3" xfId="55431" hidden="1"/>
    <cellStyle name="Uwaga 3" xfId="55430" hidden="1"/>
    <cellStyle name="Uwaga 3" xfId="55418" hidden="1"/>
    <cellStyle name="Uwaga 3" xfId="55413" hidden="1"/>
    <cellStyle name="Uwaga 3" xfId="55408" hidden="1"/>
    <cellStyle name="Uwaga 3" xfId="55400" hidden="1"/>
    <cellStyle name="Uwaga 3" xfId="49272" hidden="1"/>
    <cellStyle name="Uwaga 3" xfId="35809" hidden="1"/>
    <cellStyle name="Uwaga 3" xfId="55393" hidden="1"/>
    <cellStyle name="Uwaga 3" xfId="53567" hidden="1"/>
    <cellStyle name="Uwaga 3" xfId="52581" hidden="1"/>
    <cellStyle name="Uwaga 3" xfId="49244" hidden="1"/>
    <cellStyle name="Uwaga 3" xfId="46833" hidden="1"/>
    <cellStyle name="Uwaga 3" xfId="44936" hidden="1"/>
    <cellStyle name="Uwaga 3" xfId="44399" hidden="1"/>
    <cellStyle name="Uwaga 3" xfId="44370" hidden="1"/>
    <cellStyle name="Uwaga 3" xfId="42484" hidden="1"/>
    <cellStyle name="Uwaga 3" xfId="36709" hidden="1"/>
    <cellStyle name="Uwaga 3" xfId="34292" hidden="1"/>
    <cellStyle name="Uwaga 3" xfId="31513" hidden="1"/>
    <cellStyle name="Uwaga 3" xfId="27743" hidden="1"/>
    <cellStyle name="Uwaga 3" xfId="55388" hidden="1"/>
    <cellStyle name="Uwaga 3" xfId="55383" hidden="1"/>
    <cellStyle name="Uwaga 3" xfId="55379" hidden="1"/>
    <cellStyle name="Uwaga 3" xfId="55375" hidden="1"/>
    <cellStyle name="Uwaga 3" xfId="55370" hidden="1"/>
    <cellStyle name="Uwaga 3" xfId="55365" hidden="1"/>
    <cellStyle name="Uwaga 3" xfId="55364" hidden="1"/>
    <cellStyle name="Uwaga 3" xfId="55362" hidden="1"/>
    <cellStyle name="Uwaga 3" xfId="55349" hidden="1"/>
    <cellStyle name="Uwaga 3" xfId="55345" hidden="1"/>
    <cellStyle name="Uwaga 3" xfId="55340" hidden="1"/>
    <cellStyle name="Uwaga 3" xfId="55333" hidden="1"/>
    <cellStyle name="Uwaga 3" xfId="55329" hidden="1"/>
    <cellStyle name="Uwaga 3" xfId="55324" hidden="1"/>
    <cellStyle name="Uwaga 3" xfId="55319" hidden="1"/>
    <cellStyle name="Uwaga 3" xfId="55316" hidden="1"/>
    <cellStyle name="Uwaga 3" xfId="55311" hidden="1"/>
    <cellStyle name="Uwaga 3" xfId="55306" hidden="1"/>
    <cellStyle name="Uwaga 3" xfId="55305" hidden="1"/>
    <cellStyle name="Uwaga 3" xfId="55302" hidden="1"/>
    <cellStyle name="Uwaga 3" xfId="55298" hidden="1"/>
    <cellStyle name="Uwaga 3" xfId="55294" hidden="1"/>
    <cellStyle name="Uwaga 3" xfId="54469" hidden="1"/>
    <cellStyle name="Uwaga 3" xfId="51103" hidden="1"/>
    <cellStyle name="Uwaga 3" xfId="48297" hidden="1"/>
    <cellStyle name="Uwaga 3" xfId="46807" hidden="1"/>
    <cellStyle name="Uwaga 3" xfId="44372" hidden="1"/>
    <cellStyle name="Uwaga 3" xfId="42486" hidden="1"/>
    <cellStyle name="Uwaga 3" xfId="40077" hidden="1"/>
    <cellStyle name="Uwaga 3" xfId="37669" hidden="1"/>
    <cellStyle name="Uwaga 3" xfId="37640" hidden="1"/>
    <cellStyle name="Uwaga 3" xfId="36711" hidden="1"/>
    <cellStyle name="Uwaga 3" xfId="30934" hidden="1"/>
    <cellStyle name="Uwaga 3" xfId="30033" hidden="1"/>
    <cellStyle name="Uwaga 3" xfId="27741" hidden="1"/>
    <cellStyle name="Uwaga 3" xfId="55281" hidden="1"/>
    <cellStyle name="Uwaga 3" xfId="55279" hidden="1"/>
    <cellStyle name="Uwaga 3" xfId="55276" hidden="1"/>
    <cellStyle name="Uwaga 3" xfId="29269" hidden="1"/>
    <cellStyle name="Uwaga 3" xfId="55274" hidden="1"/>
    <cellStyle name="Uwaga 3" xfId="55272" hidden="1"/>
    <cellStyle name="Uwaga 3" xfId="52584" hidden="1"/>
    <cellStyle name="Uwaga 3" xfId="51664" hidden="1"/>
    <cellStyle name="Uwaga 3" xfId="51133" hidden="1"/>
    <cellStyle name="Uwaga 3" xfId="44402" hidden="1"/>
    <cellStyle name="Uwaga 3" xfId="43444" hidden="1"/>
    <cellStyle name="Uwaga 3" xfId="41036" hidden="1"/>
    <cellStyle name="Uwaga 3" xfId="37641" hidden="1"/>
    <cellStyle name="Uwaga 3" xfId="35784" hidden="1"/>
    <cellStyle name="Uwaga 3" xfId="34295" hidden="1"/>
    <cellStyle name="Uwaga 3" xfId="30034" hidden="1"/>
    <cellStyle name="Uwaga 3" xfId="27770" hidden="1"/>
    <cellStyle name="Uwaga 3" xfId="55263" hidden="1"/>
    <cellStyle name="Uwaga 3" xfId="55256" hidden="1"/>
    <cellStyle name="Uwaga 3" xfId="55255" hidden="1"/>
    <cellStyle name="Uwaga 3" xfId="55253" hidden="1"/>
    <cellStyle name="Uwaga 3" xfId="55249" hidden="1"/>
    <cellStyle name="Uwaga 3" xfId="55246" hidden="1"/>
    <cellStyle name="Uwaga 3" xfId="55243" hidden="1"/>
    <cellStyle name="Uwaga 3" xfId="51663" hidden="1"/>
    <cellStyle name="Uwaga 3" xfId="50205" hidden="1"/>
    <cellStyle name="Uwaga 3" xfId="48295" hidden="1"/>
    <cellStyle name="Uwaga 3" xfId="44403" hidden="1"/>
    <cellStyle name="Uwaga 3" xfId="43474" hidden="1"/>
    <cellStyle name="Uwaga 3" xfId="42488" hidden="1"/>
    <cellStyle name="Uwaga 3" xfId="37671" hidden="1"/>
    <cellStyle name="Uwaga 3" xfId="37642" hidden="1"/>
    <cellStyle name="Uwaga 3" xfId="36742" hidden="1"/>
    <cellStyle name="Uwaga 3" xfId="30936" hidden="1"/>
    <cellStyle name="Uwaga 3" xfId="30035" hidden="1"/>
    <cellStyle name="Uwaga 3" xfId="27739" hidden="1"/>
    <cellStyle name="Uwaga 3" xfId="55231" hidden="1"/>
    <cellStyle name="Uwaga 3" xfId="55230" hidden="1"/>
    <cellStyle name="Uwaga 3" xfId="55228" hidden="1"/>
    <cellStyle name="Uwaga 3" xfId="29271" hidden="1"/>
    <cellStyle name="Uwaga 3" xfId="55224" hidden="1"/>
    <cellStyle name="Uwaga 3" xfId="55222" hidden="1"/>
    <cellStyle name="Uwaga 3" xfId="52586" hidden="1"/>
    <cellStyle name="Uwaga 3" xfId="51662" hidden="1"/>
    <cellStyle name="Uwaga 3" xfId="51135" hidden="1"/>
    <cellStyle name="Uwaga 3" xfId="44404" hidden="1"/>
    <cellStyle name="Uwaga 3" xfId="43475" hidden="1"/>
    <cellStyle name="Uwaga 3" xfId="42489" hidden="1"/>
    <cellStyle name="Uwaga 3" xfId="37643" hidden="1"/>
    <cellStyle name="Uwaga 3" xfId="35786" hidden="1"/>
    <cellStyle name="Uwaga 3" xfId="34326" hidden="1"/>
    <cellStyle name="Uwaga 3" xfId="30036" hidden="1"/>
    <cellStyle name="Uwaga 3" xfId="27738" hidden="1"/>
    <cellStyle name="Uwaga 3" xfId="55215" hidden="1"/>
    <cellStyle name="Uwaga 3" xfId="55206" hidden="1"/>
    <cellStyle name="Uwaga 3" xfId="55205" hidden="1"/>
    <cellStyle name="Uwaga 3" xfId="55204" hidden="1"/>
    <cellStyle name="Uwaga 3" xfId="55191" hidden="1"/>
    <cellStyle name="Uwaga 3" xfId="55189" hidden="1"/>
    <cellStyle name="Uwaga 3" xfId="55187" hidden="1"/>
    <cellStyle name="Uwaga 3" xfId="55176" hidden="1"/>
    <cellStyle name="Uwaga 3" xfId="55174" hidden="1"/>
    <cellStyle name="Uwaga 3" xfId="55172" hidden="1"/>
    <cellStyle name="Uwaga 3" xfId="55161" hidden="1"/>
    <cellStyle name="Uwaga 3" xfId="55159" hidden="1"/>
    <cellStyle name="Uwaga 3" xfId="55157" hidden="1"/>
    <cellStyle name="Uwaga 3" xfId="49269" hidden="1"/>
    <cellStyle name="Uwaga 3" xfId="45903" hidden="1"/>
    <cellStyle name="Uwaga 3" xfId="42538" hidden="1"/>
    <cellStyle name="Uwaga 3" xfId="54493" hidden="1"/>
    <cellStyle name="Uwaga 3" xfId="53564" hidden="1"/>
    <cellStyle name="Uwaga 3" xfId="52607" hidden="1"/>
    <cellStyle name="Uwaga 3" xfId="47730" hidden="1"/>
    <cellStyle name="Uwaga 3" xfId="46802" hidden="1"/>
    <cellStyle name="Uwaga 3" xfId="45846" hidden="1"/>
    <cellStyle name="Uwaga 3" xfId="40100" hidden="1"/>
    <cellStyle name="Uwaga 3" xfId="39143" hidden="1"/>
    <cellStyle name="Uwaga 3" xfId="39114" hidden="1"/>
    <cellStyle name="Uwaga 3" xfId="33359" hidden="1"/>
    <cellStyle name="Uwaga 3" xfId="32452" hidden="1"/>
    <cellStyle name="Uwaga 3" xfId="32423" hidden="1"/>
    <cellStyle name="Uwaga 3" xfId="55136" hidden="1"/>
    <cellStyle name="Uwaga 3" xfId="55134" hidden="1"/>
    <cellStyle name="Uwaga 3" xfId="55132" hidden="1"/>
    <cellStyle name="Uwaga 3" xfId="55121" hidden="1"/>
    <cellStyle name="Uwaga 3" xfId="55119" hidden="1"/>
    <cellStyle name="Uwaga 3" xfId="55117" hidden="1"/>
    <cellStyle name="Uwaga 3" xfId="55107" hidden="1"/>
    <cellStyle name="Uwaga 3" xfId="55105" hidden="1"/>
    <cellStyle name="Uwaga 3" xfId="54510" hidden="1"/>
    <cellStyle name="Uwaga 3" xfId="54514" hidden="1"/>
    <cellStyle name="Uwaga 3" xfId="54503" hidden="1"/>
    <cellStyle name="Uwaga 3" xfId="55102" hidden="1"/>
    <cellStyle name="Uwaga 3" xfId="55091" hidden="1"/>
    <cellStyle name="Uwaga 3" xfId="55089" hidden="1"/>
    <cellStyle name="Uwaga 3" xfId="55088" hidden="1"/>
    <cellStyle name="Uwaga 3" xfId="55080" hidden="1"/>
    <cellStyle name="Uwaga 3" xfId="55077" hidden="1"/>
    <cellStyle name="Uwaga 3" xfId="55075" hidden="1"/>
    <cellStyle name="Uwaga 3" xfId="55064" hidden="1"/>
    <cellStyle name="Uwaga 3" xfId="55062" hidden="1"/>
    <cellStyle name="Uwaga 3" xfId="55060" hidden="1"/>
    <cellStyle name="Uwaga 3" xfId="55048" hidden="1"/>
    <cellStyle name="Uwaga 3" xfId="55046" hidden="1"/>
    <cellStyle name="Uwaga 3" xfId="55044" hidden="1"/>
    <cellStyle name="Uwaga 3" xfId="55036" hidden="1"/>
    <cellStyle name="Uwaga 3" xfId="55034" hidden="1"/>
    <cellStyle name="Uwaga 3" xfId="55031" hidden="1"/>
    <cellStyle name="Uwaga 3" xfId="55041" hidden="1"/>
    <cellStyle name="Uwaga 3" xfId="55042" hidden="1"/>
    <cellStyle name="Uwaga 3" xfId="55043" hidden="1"/>
    <cellStyle name="Uwaga 3" xfId="55056" hidden="1"/>
    <cellStyle name="Uwaga 3" xfId="55057" hidden="1"/>
    <cellStyle name="Uwaga 3" xfId="55058" hidden="1"/>
    <cellStyle name="Uwaga 3" xfId="55071" hidden="1"/>
    <cellStyle name="Uwaga 3" xfId="55072" hidden="1"/>
    <cellStyle name="Uwaga 3" xfId="55073" hidden="1"/>
    <cellStyle name="Uwaga 3" xfId="55085" hidden="1"/>
    <cellStyle name="Uwaga 3" xfId="55086" hidden="1"/>
    <cellStyle name="Uwaga 3" xfId="55087" hidden="1"/>
    <cellStyle name="Uwaga 3" xfId="55100" hidden="1"/>
    <cellStyle name="Uwaga 3" xfId="55101" hidden="1"/>
    <cellStyle name="Uwaga 3" xfId="55103" hidden="1"/>
    <cellStyle name="Uwaga 3" xfId="54512" hidden="1"/>
    <cellStyle name="Uwaga 3" xfId="55104" hidden="1"/>
    <cellStyle name="Uwaga 3" xfId="55106" hidden="1"/>
    <cellStyle name="Uwaga 3" xfId="55115" hidden="1"/>
    <cellStyle name="Uwaga 3" xfId="55118" hidden="1"/>
    <cellStyle name="Uwaga 3" xfId="55120" hidden="1"/>
    <cellStyle name="Uwaga 3" xfId="55130" hidden="1"/>
    <cellStyle name="Uwaga 3" xfId="55133" hidden="1"/>
    <cellStyle name="Uwaga 3" xfId="55135" hidden="1"/>
    <cellStyle name="Uwaga 3" xfId="30027" hidden="1"/>
    <cellStyle name="Uwaga 3" xfId="30958" hidden="1"/>
    <cellStyle name="Uwaga 3" xfId="31517" hidden="1"/>
    <cellStyle name="Uwaga 3" xfId="37634" hidden="1"/>
    <cellStyle name="Uwaga 3" xfId="38208" hidden="1"/>
    <cellStyle name="Uwaga 3" xfId="40071" hidden="1"/>
    <cellStyle name="Uwaga 3" xfId="44395" hidden="1"/>
    <cellStyle name="Uwaga 3" xfId="45875" hidden="1"/>
    <cellStyle name="Uwaga 3" xfId="46830" hidden="1"/>
    <cellStyle name="Uwaga 3" xfId="51670" hidden="1"/>
    <cellStyle name="Uwaga 3" xfId="53535" hidden="1"/>
    <cellStyle name="Uwaga 3" xfId="54464" hidden="1"/>
    <cellStyle name="Uwaga 3" xfId="55149" hidden="1"/>
    <cellStyle name="Uwaga 3" xfId="35806" hidden="1"/>
    <cellStyle name="Uwaga 3" xfId="39172" hidden="1"/>
    <cellStyle name="Uwaga 3" xfId="55155" hidden="1"/>
    <cellStyle name="Uwaga 3" xfId="55158" hidden="1"/>
    <cellStyle name="Uwaga 3" xfId="55160" hidden="1"/>
    <cellStyle name="Uwaga 3" xfId="55170" hidden="1"/>
    <cellStyle name="Uwaga 3" xfId="55173" hidden="1"/>
    <cellStyle name="Uwaga 3" xfId="55175" hidden="1"/>
    <cellStyle name="Uwaga 3" xfId="55185" hidden="1"/>
    <cellStyle name="Uwaga 3" xfId="55188" hidden="1"/>
    <cellStyle name="Uwaga 3" xfId="55190" hidden="1"/>
    <cellStyle name="Uwaga 3" xfId="55200" hidden="1"/>
    <cellStyle name="Uwaga 3" xfId="55202" hidden="1"/>
    <cellStyle name="Uwaga 3" xfId="55203" hidden="1"/>
    <cellStyle name="Uwaga 3" xfId="28692" hidden="1"/>
    <cellStyle name="Uwaga 3" xfId="30005" hidden="1"/>
    <cellStyle name="Uwaga 3" xfId="30937" hidden="1"/>
    <cellStyle name="Uwaga 3" xfId="35757" hidden="1"/>
    <cellStyle name="Uwaga 3" xfId="36743" hidden="1"/>
    <cellStyle name="Uwaga 3" xfId="37672" hidden="1"/>
    <cellStyle name="Uwaga 3" xfId="42518" hidden="1"/>
    <cellStyle name="Uwaga 3" xfId="44375" hidden="1"/>
    <cellStyle name="Uwaga 3" xfId="44931" hidden="1"/>
    <cellStyle name="Uwaga 3" xfId="49249" hidden="1"/>
    <cellStyle name="Uwaga 3" xfId="50206" hidden="1"/>
    <cellStyle name="Uwaga 3" xfId="51106" hidden="1"/>
    <cellStyle name="Uwaga 3" xfId="55219" hidden="1"/>
    <cellStyle name="Uwaga 3" xfId="55221" hidden="1"/>
    <cellStyle name="Uwaga 3" xfId="55223" hidden="1"/>
    <cellStyle name="Uwaga 3" xfId="27710" hidden="1"/>
    <cellStyle name="Uwaga 3" xfId="55227" hidden="1"/>
    <cellStyle name="Uwaga 3" xfId="55229" hidden="1"/>
    <cellStyle name="Uwaga 3" xfId="55240" hidden="1"/>
    <cellStyle name="Uwaga 3" xfId="27769" hidden="1"/>
    <cellStyle name="Uwaga 3" xfId="30004" hidden="1"/>
    <cellStyle name="Uwaga 3" xfId="34834" hidden="1"/>
    <cellStyle name="Uwaga 3" xfId="35785" hidden="1"/>
    <cellStyle name="Uwaga 3" xfId="36713" hidden="1"/>
    <cellStyle name="Uwaga 3" xfId="42517" hidden="1"/>
    <cellStyle name="Uwaga 3" xfId="44374" hidden="1"/>
    <cellStyle name="Uwaga 3" xfId="44932" hidden="1"/>
    <cellStyle name="Uwaga 3" xfId="50176" hidden="1"/>
    <cellStyle name="Uwaga 3" xfId="51134" hidden="1"/>
    <cellStyle name="Uwaga 3" xfId="52585" hidden="1"/>
    <cellStyle name="Uwaga 3" xfId="55245" hidden="1"/>
    <cellStyle name="Uwaga 3" xfId="55248" hidden="1"/>
    <cellStyle name="Uwaga 3" xfId="29270" hidden="1"/>
    <cellStyle name="Uwaga 3" xfId="27711" hidden="1"/>
    <cellStyle name="Uwaga 3" xfId="55252" hidden="1"/>
    <cellStyle name="Uwaga 3" xfId="55254" hidden="1"/>
    <cellStyle name="Uwaga 3" xfId="28690" hidden="1"/>
    <cellStyle name="Uwaga 3" xfId="30003" hidden="1"/>
    <cellStyle name="Uwaga 3" xfId="30935" hidden="1"/>
    <cellStyle name="Uwaga 3" xfId="35755" hidden="1"/>
    <cellStyle name="Uwaga 3" xfId="36741" hidden="1"/>
    <cellStyle name="Uwaga 3" xfId="37670" hidden="1"/>
    <cellStyle name="Uwaga 3" xfId="42516" hidden="1"/>
    <cellStyle name="Uwaga 3" xfId="44373" hidden="1"/>
    <cellStyle name="Uwaga 3" xfId="44933" hidden="1"/>
    <cellStyle name="Uwaga 3" xfId="48296" hidden="1"/>
    <cellStyle name="Uwaga 3" xfId="50175" hidden="1"/>
    <cellStyle name="Uwaga 3" xfId="51104" hidden="1"/>
    <cellStyle name="Uwaga 3" xfId="55267" hidden="1"/>
    <cellStyle name="Uwaga 3" xfId="55270" hidden="1"/>
    <cellStyle name="Uwaga 3" xfId="55273" hidden="1"/>
    <cellStyle name="Uwaga 3" xfId="28699" hidden="1"/>
    <cellStyle name="Uwaga 3" xfId="55277" hidden="1"/>
    <cellStyle name="Uwaga 3" xfId="55280" hidden="1"/>
    <cellStyle name="Uwaga 3" xfId="55288" hidden="1"/>
    <cellStyle name="Uwaga 3" xfId="28689" hidden="1"/>
    <cellStyle name="Uwaga 3" xfId="30002" hidden="1"/>
    <cellStyle name="Uwaga 3" xfId="34294" hidden="1"/>
    <cellStyle name="Uwaga 3" xfId="35754" hidden="1"/>
    <cellStyle name="Uwaga 3" xfId="36740" hidden="1"/>
    <cellStyle name="Uwaga 3" xfId="41568" hidden="1"/>
    <cellStyle name="Uwaga 3" xfId="43472" hidden="1"/>
    <cellStyle name="Uwaga 3" xfId="44934" hidden="1"/>
    <cellStyle name="Uwaga 3" xfId="49246" hidden="1"/>
    <cellStyle name="Uwaga 3" xfId="51132" hidden="1"/>
    <cellStyle name="Uwaga 3" xfId="52583" hidden="1"/>
    <cellStyle name="Uwaga 3" xfId="55293" hidden="1"/>
    <cellStyle name="Uwaga 3" xfId="55297" hidden="1"/>
    <cellStyle name="Uwaga 3" xfId="29268" hidden="1"/>
    <cellStyle name="Uwaga 3" xfId="28700" hidden="1"/>
    <cellStyle name="Uwaga 3" xfId="55301" hidden="1"/>
    <cellStyle name="Uwaga 3" xfId="55304" hidden="1"/>
    <cellStyle name="Uwaga 3" xfId="55312" hidden="1"/>
    <cellStyle name="Uwaga 3" xfId="55317" hidden="1"/>
    <cellStyle name="Uwaga 3" xfId="55320" hidden="1"/>
    <cellStyle name="Uwaga 3" xfId="55327" hidden="1"/>
    <cellStyle name="Uwaga 3" xfId="55332" hidden="1"/>
    <cellStyle name="Uwaga 3" xfId="55335" hidden="1"/>
    <cellStyle name="Uwaga 3" xfId="55342" hidden="1"/>
    <cellStyle name="Uwaga 3" xfId="55347" hidden="1"/>
    <cellStyle name="Uwaga 3" xfId="55350" hidden="1"/>
    <cellStyle name="Uwaga 3" xfId="55356" hidden="1"/>
    <cellStyle name="Uwaga 3" xfId="55360" hidden="1"/>
    <cellStyle name="Uwaga 3" xfId="55363" hidden="1"/>
    <cellStyle name="Uwaga 3" xfId="55371" hidden="1"/>
    <cellStyle name="Uwaga 3" xfId="55376" hidden="1"/>
    <cellStyle name="Uwaga 3" xfId="55380" hidden="1"/>
    <cellStyle name="Uwaga 3" xfId="55386" hidden="1"/>
    <cellStyle name="Uwaga 3" xfId="28687" hidden="1"/>
    <cellStyle name="Uwaga 3" xfId="30031" hidden="1"/>
    <cellStyle name="Uwaga 3" xfId="33363" hidden="1"/>
    <cellStyle name="Uwaga 3" xfId="35752" hidden="1"/>
    <cellStyle name="Uwaga 3" xfId="37638" hidden="1"/>
    <cellStyle name="Uwaga 3" xfId="40075" hidden="1"/>
    <cellStyle name="Uwaga 3" xfId="41570" hidden="1"/>
    <cellStyle name="Uwaga 3" xfId="43470" hidden="1"/>
    <cellStyle name="Uwaga 3" xfId="47733" hidden="1"/>
    <cellStyle name="Uwaga 3" xfId="50172" hidden="1"/>
    <cellStyle name="Uwaga 3" xfId="51667" hidden="1"/>
    <cellStyle name="Uwaga 3" xfId="54496" hidden="1"/>
    <cellStyle name="Uwaga 3" xfId="55395" hidden="1"/>
    <cellStyle name="Uwaga 3" xfId="29266" hidden="1"/>
    <cellStyle name="Uwaga 3" xfId="52638" hidden="1"/>
    <cellStyle name="Uwaga 3" xfId="55401" hidden="1"/>
    <cellStyle name="Uwaga 3" xfId="29282" hidden="1"/>
    <cellStyle name="Uwaga 3" xfId="55407" hidden="1"/>
    <cellStyle name="Uwaga 3" xfId="55412" hidden="1"/>
    <cellStyle name="Uwaga 3" xfId="55417" hidden="1"/>
    <cellStyle name="Uwaga 3" xfId="55422" hidden="1"/>
    <cellStyle name="Uwaga 3" xfId="55425" hidden="1"/>
    <cellStyle name="Uwaga 3" xfId="55429" hidden="1"/>
    <cellStyle name="Uwaga 3" xfId="55436" hidden="1"/>
    <cellStyle name="Uwaga 3" xfId="55440" hidden="1"/>
    <cellStyle name="Uwaga 3" xfId="55445" hidden="1"/>
    <cellStyle name="Uwaga 3" xfId="55451" hidden="1"/>
    <cellStyle name="Uwaga 3" xfId="55455" hidden="1"/>
    <cellStyle name="Uwaga 3" xfId="55460" hidden="1"/>
    <cellStyle name="Uwaga 3" xfId="55466" hidden="1"/>
    <cellStyle name="Uwaga 3" xfId="55470" hidden="1"/>
    <cellStyle name="Uwaga 3" xfId="55475" hidden="1"/>
    <cellStyle name="Uwaga 3" xfId="55481" hidden="1"/>
    <cellStyle name="Uwaga 3" xfId="55485" hidden="1"/>
    <cellStyle name="Uwaga 3" xfId="55489" hidden="1"/>
    <cellStyle name="Uwaga 3" xfId="55038" hidden="1"/>
    <cellStyle name="Uwaga 3" xfId="55039" hidden="1"/>
    <cellStyle name="Uwaga 3" xfId="55040" hidden="1"/>
    <cellStyle name="Uwaga 3" xfId="55053" hidden="1"/>
    <cellStyle name="Uwaga 3" xfId="55054" hidden="1"/>
    <cellStyle name="Uwaga 3" xfId="55055" hidden="1"/>
    <cellStyle name="Uwaga 3" xfId="55068" hidden="1"/>
    <cellStyle name="Uwaga 3" xfId="55069" hidden="1"/>
    <cellStyle name="Uwaga 3" xfId="55070" hidden="1"/>
    <cellStyle name="Uwaga 3" xfId="55083" hidden="1"/>
    <cellStyle name="Uwaga 3" xfId="55084" hidden="1"/>
    <cellStyle name="Uwaga 3" xfId="55875" hidden="1"/>
    <cellStyle name="Uwaga 3" xfId="55097" hidden="1"/>
    <cellStyle name="Uwaga 3" xfId="55098" hidden="1"/>
    <cellStyle name="Uwaga 3" xfId="55099" hidden="1"/>
    <cellStyle name="Uwaga 3" xfId="54509" hidden="1"/>
    <cellStyle name="Uwaga 3" xfId="54511" hidden="1"/>
    <cellStyle name="Uwaga 3" xfId="54517" hidden="1"/>
    <cellStyle name="Uwaga 3" xfId="55112" hidden="1"/>
    <cellStyle name="Uwaga 3" xfId="55114" hidden="1"/>
    <cellStyle name="Uwaga 3" xfId="55116" hidden="1"/>
    <cellStyle name="Uwaga 3" xfId="55127" hidden="1"/>
    <cellStyle name="Uwaga 3" xfId="55129" hidden="1"/>
    <cellStyle name="Uwaga 3" xfId="55131" hidden="1"/>
    <cellStyle name="Uwaga 3" xfId="27777" hidden="1"/>
    <cellStyle name="Uwaga 3" xfId="29996" hidden="1"/>
    <cellStyle name="Uwaga 3" xfId="30928" hidden="1"/>
    <cellStyle name="Uwaga 3" xfId="35777" hidden="1"/>
    <cellStyle name="Uwaga 3" xfId="36734" hidden="1"/>
    <cellStyle name="Uwaga 3" xfId="37663" hidden="1"/>
    <cellStyle name="Uwaga 3" xfId="43437" hidden="1"/>
    <cellStyle name="Uwaga 3" xfId="44366" hidden="1"/>
    <cellStyle name="Uwaga 3" xfId="44940" hidden="1"/>
    <cellStyle name="Uwaga 3" xfId="50198" hidden="1"/>
    <cellStyle name="Uwaga 3" xfId="51127" hidden="1"/>
    <cellStyle name="Uwaga 3" xfId="52578" hidden="1"/>
    <cellStyle name="Uwaga 3" xfId="55146" hidden="1"/>
    <cellStyle name="Uwaga 3" xfId="55148" hidden="1"/>
    <cellStyle name="Uwaga 3" xfId="29263" hidden="1"/>
    <cellStyle name="Uwaga 3" xfId="55152" hidden="1"/>
    <cellStyle name="Uwaga 3" xfId="55154" hidden="1"/>
    <cellStyle name="Uwaga 3" xfId="55156" hidden="1"/>
    <cellStyle name="Uwaga 3" xfId="55167" hidden="1"/>
    <cellStyle name="Uwaga 3" xfId="55169" hidden="1"/>
    <cellStyle name="Uwaga 3" xfId="55171" hidden="1"/>
    <cellStyle name="Uwaga 3" xfId="55182" hidden="1"/>
    <cellStyle name="Uwaga 3" xfId="55184" hidden="1"/>
    <cellStyle name="Uwaga 3" xfId="55186" hidden="1"/>
    <cellStyle name="Uwaga 3" xfId="55197" hidden="1"/>
    <cellStyle name="Uwaga 3" xfId="55199" hidden="1"/>
    <cellStyle name="Uwaga 3" xfId="55201" hidden="1"/>
    <cellStyle name="Uwaga 3" xfId="55212" hidden="1"/>
    <cellStyle name="Uwaga 3" xfId="55214" hidden="1"/>
    <cellStyle name="Uwaga 3" xfId="27768" hidden="1"/>
    <cellStyle name="Uwaga 3" xfId="33397" hidden="1"/>
    <cellStyle name="Uwaga 3" xfId="34833" hidden="1"/>
    <cellStyle name="Uwaga 3" xfId="36714" hidden="1"/>
    <cellStyle name="Uwaga 3" xfId="41009" hidden="1"/>
    <cellStyle name="Uwaga 3" xfId="41565" hidden="1"/>
    <cellStyle name="Uwaga 3" xfId="43446" hidden="1"/>
    <cellStyle name="Uwaga 3" xfId="47767" hidden="1"/>
    <cellStyle name="Uwaga 3" xfId="49220" hidden="1"/>
    <cellStyle name="Uwaga 3" xfId="50177" hidden="1"/>
    <cellStyle name="Uwaga 3" xfId="55216" hidden="1"/>
    <cellStyle name="Uwaga 3" xfId="55218" hidden="1"/>
    <cellStyle name="Uwaga 3" xfId="55220" hidden="1"/>
    <cellStyle name="Uwaga 3" xfId="52643" hidden="1"/>
    <cellStyle name="Uwaga 3" xfId="55225" hidden="1"/>
    <cellStyle name="Uwaga 3" xfId="55226" hidden="1"/>
    <cellStyle name="Uwaga 3" xfId="55237" hidden="1"/>
    <cellStyle name="Uwaga 3" xfId="55239" hidden="1"/>
    <cellStyle name="Uwaga 3" xfId="28691" hidden="1"/>
    <cellStyle name="Uwaga 3" xfId="33396" hidden="1"/>
    <cellStyle name="Uwaga 3" xfId="34325" hidden="1"/>
    <cellStyle name="Uwaga 3" xfId="35756" hidden="1"/>
    <cellStyle name="Uwaga 3" xfId="41008" hidden="1"/>
    <cellStyle name="Uwaga 3" xfId="41566" hidden="1"/>
    <cellStyle name="Uwaga 3" xfId="43445" hidden="1"/>
    <cellStyle name="Uwaga 3" xfId="47766" hidden="1"/>
    <cellStyle name="Uwaga 3" xfId="49248" hidden="1"/>
    <cellStyle name="Uwaga 3" xfId="51105" hidden="1"/>
    <cellStyle name="Uwaga 3" xfId="55241" hidden="1"/>
    <cellStyle name="Uwaga 3" xfId="55244" hidden="1"/>
    <cellStyle name="Uwaga 3" xfId="55247" hidden="1"/>
    <cellStyle name="Uwaga 3" xfId="52642" hidden="1"/>
    <cellStyle name="Uwaga 3" xfId="55250" hidden="1"/>
    <cellStyle name="Uwaga 3" xfId="55251" hidden="1"/>
    <cellStyle name="Uwaga 3" xfId="55262" hidden="1"/>
    <cellStyle name="Uwaga 3" xfId="55265" hidden="1"/>
    <cellStyle name="Uwaga 3" xfId="27740" hidden="1"/>
    <cellStyle name="Uwaga 3" xfId="33395" hidden="1"/>
    <cellStyle name="Uwaga 3" xfId="34835" hidden="1"/>
    <cellStyle name="Uwaga 3" xfId="36712" hidden="1"/>
    <cellStyle name="Uwaga 3" xfId="41007" hidden="1"/>
    <cellStyle name="Uwaga 3" xfId="42487" hidden="1"/>
    <cellStyle name="Uwaga 3" xfId="43473" hidden="1"/>
    <cellStyle name="Uwaga 3" xfId="46836" hidden="1"/>
    <cellStyle name="Uwaga 3" xfId="49218" hidden="1"/>
    <cellStyle name="Uwaga 3" xfId="50204" hidden="1"/>
    <cellStyle name="Uwaga 3" xfId="54470" hidden="1"/>
    <cellStyle name="Uwaga 3" xfId="55268" hidden="1"/>
    <cellStyle name="Uwaga 3" xfId="55271" hidden="1"/>
    <cellStyle name="Uwaga 3" xfId="45909" hidden="1"/>
    <cellStyle name="Uwaga 3" xfId="55275" hidden="1"/>
    <cellStyle name="Uwaga 3" xfId="55278" hidden="1"/>
    <cellStyle name="Uwaga 3" xfId="55285" hidden="1"/>
    <cellStyle name="Uwaga 3" xfId="55289" hidden="1"/>
    <cellStyle name="Uwaga 3" xfId="27771" hidden="1"/>
    <cellStyle name="Uwaga 3" xfId="32458" hidden="1"/>
    <cellStyle name="Uwaga 3" xfId="34323" hidden="1"/>
    <cellStyle name="Uwaga 3" xfId="35783" hidden="1"/>
    <cellStyle name="Uwaga 3" xfId="40106" hidden="1"/>
    <cellStyle name="Uwaga 3" xfId="42515" hidden="1"/>
    <cellStyle name="Uwaga 3" xfId="44401" hidden="1"/>
    <cellStyle name="Uwaga 3" xfId="47735" hidden="1"/>
    <cellStyle name="Uwaga 3" xfId="50174" hidden="1"/>
    <cellStyle name="Uwaga 3" xfId="51665" hidden="1"/>
    <cellStyle name="Uwaga 3" xfId="54498" hidden="1"/>
    <cellStyle name="Uwaga 3" xfId="55295" hidden="1"/>
    <cellStyle name="Uwaga 3" xfId="55299" hidden="1"/>
    <cellStyle name="Uwaga 3" xfId="45908" hidden="1"/>
    <cellStyle name="Uwaga 3" xfId="55300" hidden="1"/>
    <cellStyle name="Uwaga 3" xfId="55303" hidden="1"/>
    <cellStyle name="Uwaga 3" xfId="55309" hidden="1"/>
    <cellStyle name="Uwaga 3" xfId="55314" hidden="1"/>
    <cellStyle name="Uwaga 3" xfId="55318" hidden="1"/>
    <cellStyle name="Uwaga 3" xfId="55325" hidden="1"/>
    <cellStyle name="Uwaga 3" xfId="55330" hidden="1"/>
    <cellStyle name="Uwaga 3" xfId="55334" hidden="1"/>
    <cellStyle name="Uwaga 3" xfId="55339" hidden="1"/>
    <cellStyle name="Uwaga 3" xfId="55344" hidden="1"/>
    <cellStyle name="Uwaga 3" xfId="55348" hidden="1"/>
    <cellStyle name="Uwaga 3" xfId="55354" hidden="1"/>
    <cellStyle name="Uwaga 3" xfId="55358" hidden="1"/>
    <cellStyle name="Uwaga 3" xfId="55361" hidden="1"/>
    <cellStyle name="Uwaga 3" xfId="55368" hidden="1"/>
    <cellStyle name="Uwaga 3" xfId="55373" hidden="1"/>
    <cellStyle name="Uwaga 3" xfId="55378" hidden="1"/>
    <cellStyle name="Uwaga 3" xfId="55384" hidden="1"/>
    <cellStyle name="Uwaga 3" xfId="55389" hidden="1"/>
    <cellStyle name="Uwaga 3" xfId="30000" hidden="1"/>
    <cellStyle name="Uwaga 3" xfId="32427" hidden="1"/>
    <cellStyle name="Uwaga 3" xfId="34321" hidden="1"/>
    <cellStyle name="Uwaga 3" xfId="36738" hidden="1"/>
    <cellStyle name="Uwaga 3" xfId="39118" hidden="1"/>
    <cellStyle name="Uwaga 3" xfId="41004" hidden="1"/>
    <cellStyle name="Uwaga 3" xfId="43441" hidden="1"/>
    <cellStyle name="Uwaga 3" xfId="46805" hidden="1"/>
    <cellStyle name="Uwaga 3" xfId="49215" hidden="1"/>
    <cellStyle name="Uwaga 3" xfId="51130" hidden="1"/>
    <cellStyle name="Uwaga 3" xfId="54467" hidden="1"/>
    <cellStyle name="Uwaga 3" xfId="55394" hidden="1"/>
    <cellStyle name="Uwaga 3" xfId="55398" hidden="1"/>
    <cellStyle name="Uwaga 3" xfId="45906" hidden="1"/>
    <cellStyle name="Uwaga 3" xfId="27715" hidden="1"/>
    <cellStyle name="Uwaga 3" xfId="55404" hidden="1"/>
    <cellStyle name="Uwaga 3" xfId="55406" hidden="1"/>
    <cellStyle name="Uwaga 3" xfId="55411" hidden="1"/>
    <cellStyle name="Uwaga 3" xfId="55416" hidden="1"/>
    <cellStyle name="Uwaga 3" xfId="55421" hidden="1"/>
    <cellStyle name="Uwaga 3" xfId="28694" hidden="1"/>
    <cellStyle name="Uwaga 3" xfId="55428" hidden="1"/>
    <cellStyle name="Uwaga 3" xfId="55435" hidden="1"/>
    <cellStyle name="Uwaga 3" xfId="55439" hidden="1"/>
    <cellStyle name="Uwaga 3" xfId="55444" hidden="1"/>
    <cellStyle name="Uwaga 3" xfId="55450" hidden="1"/>
    <cellStyle name="Uwaga 3" xfId="55454" hidden="1"/>
    <cellStyle name="Uwaga 3" xfId="55459" hidden="1"/>
    <cellStyle name="Uwaga 3" xfId="55465" hidden="1"/>
    <cellStyle name="Uwaga 3" xfId="55469" hidden="1"/>
    <cellStyle name="Uwaga 3" xfId="55473" hidden="1"/>
    <cellStyle name="Uwaga 3" xfId="55480" hidden="1"/>
    <cellStyle name="Uwaga 3" xfId="55484" hidden="1"/>
    <cellStyle name="Uwaga 3" xfId="55488" hidden="1"/>
    <cellStyle name="Uwaga 3" xfId="55033" hidden="1"/>
    <cellStyle name="Uwaga 3" xfId="55035" hidden="1"/>
    <cellStyle name="Uwaga 3" xfId="55037" hidden="1"/>
    <cellStyle name="Uwaga 3" xfId="55050" hidden="1"/>
    <cellStyle name="Uwaga 3" xfId="55051" hidden="1"/>
    <cellStyle name="Uwaga 3" xfId="55052" hidden="1"/>
    <cellStyle name="Uwaga 3" xfId="55065" hidden="1"/>
    <cellStyle name="Uwaga 3" xfId="55066" hidden="1"/>
    <cellStyle name="Uwaga 3" xfId="55067" hidden="1"/>
    <cellStyle name="Uwaga 3" xfId="55079" hidden="1"/>
    <cellStyle name="Uwaga 3" xfId="55081" hidden="1"/>
    <cellStyle name="Uwaga 3" xfId="55082" hidden="1"/>
    <cellStyle name="Uwaga 3" xfId="55094" hidden="1"/>
    <cellStyle name="Uwaga 3" xfId="55095" hidden="1"/>
    <cellStyle name="Uwaga 3" xfId="55096" hidden="1"/>
    <cellStyle name="Uwaga 3" xfId="55873" hidden="1"/>
    <cellStyle name="Uwaga 3" xfId="54508" hidden="1"/>
    <cellStyle name="Uwaga 3" xfId="54513" hidden="1"/>
    <cellStyle name="Uwaga 3" xfId="29280" hidden="1"/>
    <cellStyle name="Uwaga 3" xfId="55111" hidden="1"/>
    <cellStyle name="Uwaga 3" xfId="55113" hidden="1"/>
    <cellStyle name="Uwaga 3" xfId="55124" hidden="1"/>
    <cellStyle name="Uwaga 3" xfId="55126" hidden="1"/>
    <cellStyle name="Uwaga 3" xfId="55128" hidden="1"/>
    <cellStyle name="Uwaga 3" xfId="55139" hidden="1"/>
    <cellStyle name="Uwaga 3" xfId="28683" hidden="1"/>
    <cellStyle name="Uwaga 3" xfId="27747" hidden="1"/>
    <cellStyle name="Uwaga 3" xfId="34317" hidden="1"/>
    <cellStyle name="Uwaga 3" xfId="35748" hidden="1"/>
    <cellStyle name="Uwaga 3" xfId="36705" hidden="1"/>
    <cellStyle name="Uwaga 3" xfId="41574" hidden="1"/>
    <cellStyle name="Uwaga 3" xfId="42509" hidden="1"/>
    <cellStyle name="Uwaga 3" xfId="43466" hidden="1"/>
    <cellStyle name="Uwaga 3" xfId="49212" hidden="1"/>
    <cellStyle name="Uwaga 3" xfId="50169" hidden="1"/>
    <cellStyle name="Uwaga 3" xfId="51098" hidden="1"/>
    <cellStyle name="Uwaga 3" xfId="55143" hidden="1"/>
    <cellStyle name="Uwaga 3" xfId="55145" hidden="1"/>
    <cellStyle name="Uwaga 3" xfId="55147" hidden="1"/>
    <cellStyle name="Uwaga 3" xfId="55150" hidden="1"/>
    <cellStyle name="Uwaga 3" xfId="55151" hidden="1"/>
    <cellStyle name="Uwaga 3" xfId="55153" hidden="1"/>
    <cellStyle name="Uwaga 3" xfId="55164" hidden="1"/>
    <cellStyle name="Uwaga 3" xfId="55166" hidden="1"/>
    <cellStyle name="Uwaga 3" xfId="55168" hidden="1"/>
    <cellStyle name="Uwaga 3" xfId="55179" hidden="1"/>
    <cellStyle name="Uwaga 3" xfId="55181" hidden="1"/>
    <cellStyle name="Uwaga 3" xfId="55183" hidden="1"/>
    <cellStyle name="Uwaga 3" xfId="55194" hidden="1"/>
    <cellStyle name="Uwaga 3" xfId="55196" hidden="1"/>
    <cellStyle name="Uwaga 3" xfId="55198" hidden="1"/>
    <cellStyle name="Uwaga 3" xfId="55209" hidden="1"/>
    <cellStyle name="Uwaga 3" xfId="55211" hidden="1"/>
    <cellStyle name="Uwaga 3" xfId="55213" hidden="1"/>
    <cellStyle name="Uwaga 3" xfId="32432" hidden="1"/>
    <cellStyle name="Uwaga 3" xfId="33368" hidden="1"/>
    <cellStyle name="Uwaga 3" xfId="34297" hidden="1"/>
    <cellStyle name="Uwaga 3" xfId="39152" hidden="1"/>
    <cellStyle name="Uwaga 3" xfId="40109" hidden="1"/>
    <cellStyle name="Uwaga 3" xfId="41038" hidden="1"/>
    <cellStyle name="Uwaga 3" xfId="46810" hidden="1"/>
    <cellStyle name="Uwaga 3" xfId="47738" hidden="1"/>
    <cellStyle name="Uwaga 3" xfId="48294" hidden="1"/>
    <cellStyle name="Uwaga 3" xfId="53572" hidden="1"/>
    <cellStyle name="Uwaga 3" xfId="54501" hidden="1"/>
    <cellStyle name="Uwaga 3" xfId="55217" hidden="1"/>
    <cellStyle name="Uwaga 3" xfId="42546" hidden="1"/>
    <cellStyle name="Uwaga 3" xfId="49277" hidden="1"/>
    <cellStyle name="Uwaga 3" xfId="28697" hidden="1"/>
    <cellStyle name="Uwaga 3" xfId="55234" hidden="1"/>
    <cellStyle name="Uwaga 3" xfId="55236" hidden="1"/>
    <cellStyle name="Uwaga 3" xfId="55238" hidden="1"/>
    <cellStyle name="Uwaga 3" xfId="32431" hidden="1"/>
    <cellStyle name="Uwaga 3" xfId="33367" hidden="1"/>
    <cellStyle name="Uwaga 3" xfId="34296" hidden="1"/>
    <cellStyle name="Uwaga 3" xfId="39151" hidden="1"/>
    <cellStyle name="Uwaga 3" xfId="40108" hidden="1"/>
    <cellStyle name="Uwaga 3" xfId="41037" hidden="1"/>
    <cellStyle name="Uwaga 3" xfId="46809" hidden="1"/>
    <cellStyle name="Uwaga 3" xfId="47737" hidden="1"/>
    <cellStyle name="Uwaga 3" xfId="49219" hidden="1"/>
    <cellStyle name="Uwaga 3" xfId="53571" hidden="1"/>
    <cellStyle name="Uwaga 3" xfId="54500" hidden="1"/>
    <cellStyle name="Uwaga 3" xfId="55242" hidden="1"/>
    <cellStyle name="Uwaga 3" xfId="42545" hidden="1"/>
    <cellStyle name="Uwaga 3" xfId="49276" hidden="1"/>
    <cellStyle name="Uwaga 3" xfId="28698" hidden="1"/>
    <cellStyle name="Uwaga 3" xfId="55259" hidden="1"/>
    <cellStyle name="Uwaga 3" xfId="55261" hidden="1"/>
    <cellStyle name="Uwaga 3" xfId="55264" hidden="1"/>
    <cellStyle name="Uwaga 3" xfId="32430" hidden="1"/>
    <cellStyle name="Uwaga 3" xfId="33366" hidden="1"/>
    <cellStyle name="Uwaga 3" xfId="34324" hidden="1"/>
    <cellStyle name="Uwaga 3" xfId="39150" hidden="1"/>
    <cellStyle name="Uwaga 3" xfId="40107" hidden="1"/>
    <cellStyle name="Uwaga 3" xfId="41567" hidden="1"/>
    <cellStyle name="Uwaga 3" xfId="45881" hidden="1"/>
    <cellStyle name="Uwaga 3" xfId="47736" hidden="1"/>
    <cellStyle name="Uwaga 3" xfId="49247" hidden="1"/>
    <cellStyle name="Uwaga 3" xfId="53541" hidden="1"/>
    <cellStyle name="Uwaga 3" xfId="54499" hidden="1"/>
    <cellStyle name="Uwaga 3" xfId="55269" hidden="1"/>
    <cellStyle name="Uwaga 3" xfId="39178" hidden="1"/>
    <cellStyle name="Uwaga 3" xfId="49275" hidden="1"/>
    <cellStyle name="Uwaga 3" xfId="27712" hidden="1"/>
    <cellStyle name="Uwaga 3" xfId="55283" hidden="1"/>
    <cellStyle name="Uwaga 3" xfId="55286" hidden="1"/>
    <cellStyle name="Uwaga 3" xfId="55290" hidden="1"/>
    <cellStyle name="Uwaga 3" xfId="31511" hidden="1"/>
    <cellStyle name="Uwaga 3" xfId="33365" hidden="1"/>
    <cellStyle name="Uwaga 3" xfId="34836" hidden="1"/>
    <cellStyle name="Uwaga 3" xfId="39120" hidden="1"/>
    <cellStyle name="Uwaga 3" xfId="41006" hidden="1"/>
    <cellStyle name="Uwaga 3" xfId="43443" hidden="1"/>
    <cellStyle name="Uwaga 3" xfId="45880" hidden="1"/>
    <cellStyle name="Uwaga 3" xfId="47764" hidden="1"/>
    <cellStyle name="Uwaga 3" xfId="50203" hidden="1"/>
    <cellStyle name="Uwaga 3" xfId="53540" hidden="1"/>
    <cellStyle name="Uwaga 3" xfId="55291" hidden="1"/>
    <cellStyle name="Uwaga 3" xfId="55296" hidden="1"/>
    <cellStyle name="Uwaga 3" xfId="39177" hidden="1"/>
    <cellStyle name="Uwaga 3" xfId="49274" hidden="1"/>
    <cellStyle name="Uwaga 3" xfId="27713" hidden="1"/>
    <cellStyle name="Uwaga 3" xfId="55308" hidden="1"/>
    <cellStyle name="Uwaga 3" xfId="55310" hidden="1"/>
    <cellStyle name="Uwaga 3" xfId="55315" hidden="1"/>
    <cellStyle name="Uwaga 3" xfId="55322" hidden="1"/>
    <cellStyle name="Uwaga 3" xfId="55326" hidden="1"/>
    <cellStyle name="Uwaga 3" xfId="55331" hidden="1"/>
    <cellStyle name="Uwaga 3" xfId="55337" hidden="1"/>
    <cellStyle name="Uwaga 3" xfId="55341" hidden="1"/>
    <cellStyle name="Uwaga 3" xfId="55346" hidden="1"/>
    <cellStyle name="Uwaga 3" xfId="55352" hidden="1"/>
    <cellStyle name="Uwaga 3" xfId="55355" hidden="1"/>
    <cellStyle name="Uwaga 3" xfId="55359" hidden="1"/>
    <cellStyle name="Uwaga 3" xfId="55367" hidden="1"/>
    <cellStyle name="Uwaga 3" xfId="55372" hidden="1"/>
    <cellStyle name="Uwaga 3" xfId="55377" hidden="1"/>
    <cellStyle name="Uwaga 3" xfId="55382" hidden="1"/>
    <cellStyle name="Uwaga 3" xfId="55387" hidden="1"/>
    <cellStyle name="Uwaga 3" xfId="27773" hidden="1"/>
    <cellStyle name="Uwaga 3" xfId="30962" hidden="1"/>
    <cellStyle name="Uwaga 3" xfId="33392" hidden="1"/>
    <cellStyle name="Uwaga 3" xfId="35781" hidden="1"/>
    <cellStyle name="Uwaga 3" xfId="38204" hidden="1"/>
    <cellStyle name="Uwaga 3" xfId="40104" hidden="1"/>
    <cellStyle name="Uwaga 3" xfId="42513" hidden="1"/>
    <cellStyle name="Uwaga 3" xfId="45878" hidden="1"/>
    <cellStyle name="Uwaga 3" xfId="48299" hidden="1"/>
    <cellStyle name="Uwaga 3" xfId="51101" hidden="1"/>
    <cellStyle name="Uwaga 3" xfId="53538" hidden="1"/>
    <cellStyle name="Uwaga 3" xfId="55392" hidden="1"/>
    <cellStyle name="Uwaga 3" xfId="55397" hidden="1"/>
    <cellStyle name="Uwaga 3" xfId="42541" hidden="1"/>
    <cellStyle name="Uwaga 3" xfId="55399" hidden="1"/>
    <cellStyle name="Uwaga 3" xfId="55403" hidden="1"/>
    <cellStyle name="Uwaga 3" xfId="29276" hidden="1"/>
    <cellStyle name="Uwaga 3" xfId="55410" hidden="1"/>
    <cellStyle name="Uwaga 3" xfId="55415" hidden="1"/>
    <cellStyle name="Uwaga 3" xfId="55420" hidden="1"/>
    <cellStyle name="Uwaga 3" xfId="55424" hidden="1"/>
    <cellStyle name="Uwaga 3" xfId="55427" hidden="1"/>
    <cellStyle name="Uwaga 3" xfId="55434" hidden="1"/>
    <cellStyle name="Uwaga 3" xfId="55438" hidden="1"/>
    <cellStyle name="Uwaga 3" xfId="55443" hidden="1"/>
    <cellStyle name="Uwaga 3" xfId="55449" hidden="1"/>
    <cellStyle name="Uwaga 3" xfId="55453" hidden="1"/>
    <cellStyle name="Uwaga 3" xfId="55458" hidden="1"/>
    <cellStyle name="Uwaga 3" xfId="55464" hidden="1"/>
    <cellStyle name="Uwaga 3" xfId="55468" hidden="1"/>
    <cellStyle name="Uwaga 3" xfId="55472" hidden="1"/>
    <cellStyle name="Uwaga 3" xfId="55479" hidden="1"/>
    <cellStyle name="Uwaga 3" xfId="55483" hidden="1"/>
    <cellStyle name="Uwaga 3" xfId="55487" hidden="1"/>
    <cellStyle name="Uwaga 3" xfId="55029" hidden="1"/>
    <cellStyle name="Uwaga 3" xfId="55030" hidden="1"/>
    <cellStyle name="Uwaga 3" xfId="55032" hidden="1"/>
    <cellStyle name="Uwaga 3" xfId="55045" hidden="1"/>
    <cellStyle name="Uwaga 3" xfId="55047" hidden="1"/>
    <cellStyle name="Uwaga 3" xfId="55049" hidden="1"/>
    <cellStyle name="Uwaga 3" xfId="55059" hidden="1"/>
    <cellStyle name="Uwaga 3" xfId="55061" hidden="1"/>
    <cellStyle name="Uwaga 3" xfId="55063" hidden="1"/>
    <cellStyle name="Uwaga 3" xfId="55074" hidden="1"/>
    <cellStyle name="Uwaga 3" xfId="55076" hidden="1"/>
    <cellStyle name="Uwaga 3" xfId="55078" hidden="1"/>
    <cellStyle name="Uwaga 3" xfId="55090" hidden="1"/>
    <cellStyle name="Uwaga 3" xfId="55092" hidden="1"/>
    <cellStyle name="Uwaga 3" xfId="55093" hidden="1"/>
    <cellStyle name="Uwaga 3" xfId="54516" hidden="1"/>
    <cellStyle name="Uwaga 3" xfId="55872" hidden="1"/>
    <cellStyle name="Uwaga 3" xfId="54504" hidden="1"/>
    <cellStyle name="Uwaga 3" xfId="55108" hidden="1"/>
    <cellStyle name="Uwaga 3" xfId="55109" hidden="1"/>
    <cellStyle name="Uwaga 3" xfId="55110" hidden="1"/>
    <cellStyle name="Uwaga 3" xfId="55122" hidden="1"/>
    <cellStyle name="Uwaga 3" xfId="55123" hidden="1"/>
    <cellStyle name="Uwaga 3" xfId="55125" hidden="1"/>
    <cellStyle name="Uwaga 3" xfId="55137" hidden="1"/>
    <cellStyle name="Uwaga 3" xfId="55138" hidden="1"/>
    <cellStyle name="Uwaga 3" xfId="55140" hidden="1"/>
    <cellStyle name="Uwaga 3" xfId="33388" hidden="1"/>
    <cellStyle name="Uwaga 3" xfId="34288" hidden="1"/>
    <cellStyle name="Uwaga 3" xfId="34842" hidden="1"/>
    <cellStyle name="Uwaga 3" xfId="41000" hidden="1"/>
    <cellStyle name="Uwaga 3" xfId="41029" hidden="1"/>
    <cellStyle name="Uwaga 3" xfId="42480" hidden="1"/>
    <cellStyle name="Uwaga 3" xfId="47759" hidden="1"/>
    <cellStyle name="Uwaga 3" xfId="48302" hidden="1"/>
    <cellStyle name="Uwaga 3" xfId="49241" hidden="1"/>
    <cellStyle name="Uwaga 3" xfId="55141" hidden="1"/>
    <cellStyle name="Uwaga 3" xfId="55142" hidden="1"/>
    <cellStyle name="Uwaga 3" xfId="55144" hidden="1"/>
    <cellStyle name="Uwaga 3" xfId="52635" hidden="1"/>
    <cellStyle name="Uwaga 3" xfId="28706" hidden="1"/>
    <cellStyle name="Uwaga 3" xfId="27718" hidden="1"/>
    <cellStyle name="Uwaga 3" xfId="55162" hidden="1"/>
    <cellStyle name="Uwaga 3" xfId="55163" hidden="1"/>
    <cellStyle name="Uwaga 3" xfId="55165" hidden="1"/>
    <cellStyle name="Uwaga 3" xfId="55177" hidden="1"/>
    <cellStyle name="Uwaga 3" xfId="55178" hidden="1"/>
    <cellStyle name="Uwaga 3" xfId="55180" hidden="1"/>
    <cellStyle name="Uwaga 3" xfId="55192" hidden="1"/>
    <cellStyle name="Uwaga 3" xfId="55193" hidden="1"/>
    <cellStyle name="Uwaga 3" xfId="55195" hidden="1"/>
    <cellStyle name="Uwaga 3" xfId="55207" hidden="1"/>
    <cellStyle name="Uwaga 3" xfId="55208" hidden="1"/>
    <cellStyle name="Uwaga 3" xfId="55210" hidden="1"/>
    <cellStyle name="Uwaga 3" xfId="30967" hidden="1"/>
    <cellStyle name="Uwaga 3" xfId="31508" hidden="1"/>
    <cellStyle name="Uwaga 3" xfId="32461" hidden="1"/>
    <cellStyle name="Uwaga 3" xfId="38199" hidden="1"/>
    <cellStyle name="Uwaga 3" xfId="39123" hidden="1"/>
    <cellStyle name="Uwaga 3" xfId="40080" hidden="1"/>
    <cellStyle name="Uwaga 3" xfId="45855" hidden="1"/>
    <cellStyle name="Uwaga 3" xfId="45883" hidden="1"/>
    <cellStyle name="Uwaga 3" xfId="46838" hidden="1"/>
    <cellStyle name="Uwaga 3" xfId="52615" hidden="1"/>
    <cellStyle name="Uwaga 3" xfId="53543" hidden="1"/>
    <cellStyle name="Uwaga 3" xfId="54472" hidden="1"/>
    <cellStyle name="Uwaga 3" xfId="35814" hidden="1"/>
    <cellStyle name="Uwaga 3" xfId="39180" hidden="1"/>
    <cellStyle name="Uwaga 3" xfId="45911" hidden="1"/>
    <cellStyle name="Uwaga 3" xfId="55232" hidden="1"/>
    <cellStyle name="Uwaga 3" xfId="55233" hidden="1"/>
    <cellStyle name="Uwaga 3" xfId="55235" hidden="1"/>
    <cellStyle name="Uwaga 3" xfId="30966" hidden="1"/>
    <cellStyle name="Uwaga 3" xfId="31509" hidden="1"/>
    <cellStyle name="Uwaga 3" xfId="32460" hidden="1"/>
    <cellStyle name="Uwaga 3" xfId="38200" hidden="1"/>
    <cellStyle name="Uwaga 3" xfId="39122" hidden="1"/>
    <cellStyle name="Uwaga 3" xfId="40079" hidden="1"/>
    <cellStyle name="Uwaga 3" xfId="45854" hidden="1"/>
    <cellStyle name="Uwaga 3" xfId="45882" hidden="1"/>
    <cellStyle name="Uwaga 3" xfId="46837" hidden="1"/>
    <cellStyle name="Uwaga 3" xfId="52614" hidden="1"/>
    <cellStyle name="Uwaga 3" xfId="53542" hidden="1"/>
    <cellStyle name="Uwaga 3" xfId="54471" hidden="1"/>
    <cellStyle name="Uwaga 3" xfId="35813" hidden="1"/>
    <cellStyle name="Uwaga 3" xfId="39179" hidden="1"/>
    <cellStyle name="Uwaga 3" xfId="45910" hidden="1"/>
    <cellStyle name="Uwaga 3" xfId="55257" hidden="1"/>
    <cellStyle name="Uwaga 3" xfId="55258" hidden="1"/>
    <cellStyle name="Uwaga 3" xfId="55260" hidden="1"/>
    <cellStyle name="Uwaga 3" xfId="30965" hidden="1"/>
    <cellStyle name="Uwaga 3" xfId="31510" hidden="1"/>
    <cellStyle name="Uwaga 3" xfId="32459" hidden="1"/>
    <cellStyle name="Uwaga 3" xfId="38201" hidden="1"/>
    <cellStyle name="Uwaga 3" xfId="39121" hidden="1"/>
    <cellStyle name="Uwaga 3" xfId="40078" hidden="1"/>
    <cellStyle name="Uwaga 3" xfId="45853" hidden="1"/>
    <cellStyle name="Uwaga 3" xfId="46808" hidden="1"/>
    <cellStyle name="Uwaga 3" xfId="47765" hidden="1"/>
    <cellStyle name="Uwaga 3" xfId="52613" hidden="1"/>
    <cellStyle name="Uwaga 3" xfId="53570" hidden="1"/>
    <cellStyle name="Uwaga 3" xfId="55266" hidden="1"/>
    <cellStyle name="Uwaga 3" xfId="35812" hidden="1"/>
    <cellStyle name="Uwaga 3" xfId="42544" hidden="1"/>
    <cellStyle name="Uwaga 3" xfId="52641" hidden="1"/>
    <cellStyle name="Uwaga 3" xfId="55282" hidden="1"/>
    <cellStyle name="Uwaga 3" xfId="55284" hidden="1"/>
    <cellStyle name="Uwaga 3" xfId="55287" hidden="1"/>
    <cellStyle name="Uwaga 3" xfId="30964" hidden="1"/>
    <cellStyle name="Uwaga 3" xfId="32429" hidden="1"/>
    <cellStyle name="Uwaga 3" xfId="33394" hidden="1"/>
    <cellStyle name="Uwaga 3" xfId="38202" hidden="1"/>
    <cellStyle name="Uwaga 3" xfId="39149" hidden="1"/>
    <cellStyle name="Uwaga 3" xfId="41035" hidden="1"/>
    <cellStyle name="Uwaga 3" xfId="45852" hidden="1"/>
    <cellStyle name="Uwaga 3" xfId="46835" hidden="1"/>
    <cellStyle name="Uwaga 3" xfId="49217" hidden="1"/>
    <cellStyle name="Uwaga 3" xfId="52612" hidden="1"/>
    <cellStyle name="Uwaga 3" xfId="53569" hidden="1"/>
    <cellStyle name="Uwaga 3" xfId="55292" hidden="1"/>
    <cellStyle name="Uwaga 3" xfId="35811" hidden="1"/>
    <cellStyle name="Uwaga 3" xfId="42543" hidden="1"/>
    <cellStyle name="Uwaga 3" xfId="52640" hidden="1"/>
    <cellStyle name="Uwaga 3" xfId="55307" hidden="1"/>
    <cellStyle name="Uwaga 3" xfId="54518" hidden="1"/>
    <cellStyle name="Uwaga 3" xfId="55313" hidden="1"/>
    <cellStyle name="Uwaga 3" xfId="55321" hidden="1"/>
    <cellStyle name="Uwaga 3" xfId="55323" hidden="1"/>
    <cellStyle name="Uwaga 3" xfId="55328" hidden="1"/>
    <cellStyle name="Uwaga 3" xfId="55336" hidden="1"/>
    <cellStyle name="Uwaga 3" xfId="55338" hidden="1"/>
    <cellStyle name="Uwaga 3" xfId="55343" hidden="1"/>
    <cellStyle name="Uwaga 3" xfId="55351" hidden="1"/>
    <cellStyle name="Uwaga 3" xfId="55353" hidden="1"/>
    <cellStyle name="Uwaga 3" xfId="55357" hidden="1"/>
    <cellStyle name="Uwaga 3" xfId="55366" hidden="1"/>
    <cellStyle name="Uwaga 3" xfId="55369" hidden="1"/>
    <cellStyle name="Uwaga 3" xfId="55374" hidden="1"/>
    <cellStyle name="Uwaga 3" xfId="55381" hidden="1"/>
    <cellStyle name="Uwaga 3" xfId="55385" hidden="1"/>
    <cellStyle name="Uwaga 3" xfId="55390" hidden="1"/>
    <cellStyle name="Uwaga 3" xfId="30932" hidden="1"/>
    <cellStyle name="Uwaga 3" xfId="32456" hidden="1"/>
    <cellStyle name="Uwaga 3" xfId="34838" hidden="1"/>
    <cellStyle name="Uwaga 3" xfId="37667" hidden="1"/>
    <cellStyle name="Uwaga 3" xfId="39147" hidden="1"/>
    <cellStyle name="Uwaga 3" xfId="41033" hidden="1"/>
    <cellStyle name="Uwaga 3" xfId="45850" hidden="1"/>
    <cellStyle name="Uwaga 3" xfId="47762" hidden="1"/>
    <cellStyle name="Uwaga 3" xfId="50201" hidden="1"/>
    <cellStyle name="Uwaga 3" xfId="52610" hidden="1"/>
    <cellStyle name="Uwaga 3" xfId="55391" hidden="1"/>
    <cellStyle name="Uwaga 3" xfId="55396" hidden="1"/>
    <cellStyle name="Uwaga 3" xfId="39175" hidden="1"/>
    <cellStyle name="Uwaga 3" xfId="28702" hidden="1"/>
    <cellStyle name="Uwaga 3" xfId="55402" hidden="1"/>
    <cellStyle name="Uwaga 3" xfId="55405" hidden="1"/>
    <cellStyle name="Uwaga 3" xfId="55409" hidden="1"/>
    <cellStyle name="Uwaga 3" xfId="55414" hidden="1"/>
    <cellStyle name="Uwaga 3" xfId="55419" hidden="1"/>
    <cellStyle name="Uwaga 3" xfId="55423" hidden="1"/>
    <cellStyle name="Uwaga 3" xfId="55426" hidden="1"/>
    <cellStyle name="Uwaga 3" xfId="55433" hidden="1"/>
    <cellStyle name="Uwaga 3" xfId="55437" hidden="1"/>
    <cellStyle name="Uwaga 3" xfId="55442" hidden="1"/>
    <cellStyle name="Uwaga 3" xfId="55448" hidden="1"/>
    <cellStyle name="Uwaga 3" xfId="55452" hidden="1"/>
    <cellStyle name="Uwaga 3" xfId="55457" hidden="1"/>
    <cellStyle name="Uwaga 3" xfId="55463" hidden="1"/>
    <cellStyle name="Uwaga 3" xfId="55467" hidden="1"/>
    <cellStyle name="Uwaga 3" xfId="55471" hidden="1"/>
    <cellStyle name="Uwaga 3" xfId="55478" hidden="1"/>
    <cellStyle name="Uwaga 3" xfId="55482" hidden="1"/>
    <cellStyle name="Uwaga 3" xfId="55486" hidden="1"/>
    <cellStyle name="Uwaga 3" xfId="55498" hidden="1"/>
    <cellStyle name="Uwaga 3" xfId="55499" hidden="1"/>
    <cellStyle name="Uwaga 3" xfId="55500" hidden="1"/>
    <cellStyle name="Uwaga 3" xfId="55506" hidden="1"/>
    <cellStyle name="Uwaga 3" xfId="55507" hidden="1"/>
    <cellStyle name="Uwaga 3" xfId="55508" hidden="1"/>
    <cellStyle name="Uwaga 3" xfId="55515" hidden="1"/>
    <cellStyle name="Uwaga 3" xfId="55516" hidden="1"/>
    <cellStyle name="Uwaga 3" xfId="55517" hidden="1"/>
    <cellStyle name="Uwaga 3" xfId="55524" hidden="1"/>
    <cellStyle name="Uwaga 3" xfId="55525" hidden="1"/>
    <cellStyle name="Uwaga 3" xfId="55526" hidden="1"/>
    <cellStyle name="Uwaga 3" xfId="55533" hidden="1"/>
    <cellStyle name="Uwaga 3" xfId="54505" hidden="1"/>
    <cellStyle name="Uwaga 3" xfId="55535" hidden="1"/>
    <cellStyle name="Uwaga 3" xfId="55540" hidden="1"/>
    <cellStyle name="Uwaga 3" xfId="55543" hidden="1"/>
    <cellStyle name="Uwaga 3" xfId="55545" hidden="1"/>
    <cellStyle name="Uwaga 3" xfId="55549" hidden="1"/>
    <cellStyle name="Uwaga 3" xfId="55552" hidden="1"/>
    <cellStyle name="Uwaga 3" xfId="55554" hidden="1"/>
    <cellStyle name="Uwaga 3" xfId="55558" hidden="1"/>
    <cellStyle name="Uwaga 3" xfId="55560" hidden="1"/>
    <cellStyle name="Uwaga 3" xfId="55562" hidden="1"/>
    <cellStyle name="Uwaga 3" xfId="55566" hidden="1"/>
    <cellStyle name="Uwaga 3" xfId="55568" hidden="1"/>
    <cellStyle name="Uwaga 3" xfId="55569" hidden="1"/>
    <cellStyle name="Uwaga 3" xfId="55575" hidden="1"/>
    <cellStyle name="Uwaga 3" xfId="55577" hidden="1"/>
    <cellStyle name="Uwaga 3" xfId="55580" hidden="1"/>
    <cellStyle name="Uwaga 3" xfId="55584" hidden="1"/>
    <cellStyle name="Uwaga 3" xfId="55587" hidden="1"/>
    <cellStyle name="Uwaga 3" xfId="55589" hidden="1"/>
    <cellStyle name="Uwaga 3" xfId="55593" hidden="1"/>
    <cellStyle name="Uwaga 3" xfId="55596" hidden="1"/>
    <cellStyle name="Uwaga 3" xfId="55598" hidden="1"/>
    <cellStyle name="Uwaga 3" xfId="55602" hidden="1"/>
    <cellStyle name="Uwaga 3" xfId="55604" hidden="1"/>
    <cellStyle name="Uwaga 3" xfId="55605" hidden="1"/>
    <cellStyle name="Uwaga 3" xfId="55611" hidden="1"/>
    <cellStyle name="Uwaga 3" xfId="29278" hidden="1"/>
    <cellStyle name="Uwaga 3" xfId="29275" hidden="1"/>
    <cellStyle name="Uwaga 3" xfId="27746" hidden="1"/>
    <cellStyle name="Uwaga 3" xfId="30929" hidden="1"/>
    <cellStyle name="Uwaga 3" xfId="31516" hidden="1"/>
    <cellStyle name="Uwaga 3" xfId="33389" hidden="1"/>
    <cellStyle name="Uwaga 3" xfId="34841" hidden="1"/>
    <cellStyle name="Uwaga 3" xfId="35778" hidden="1"/>
    <cellStyle name="Uwaga 3" xfId="37664" hidden="1"/>
    <cellStyle name="Uwaga 3" xfId="39115" hidden="1"/>
    <cellStyle name="Uwaga 3" xfId="39144" hidden="1"/>
    <cellStyle name="Uwaga 3" xfId="42510" hidden="1"/>
    <cellStyle name="Uwaga 3" xfId="44367" hidden="1"/>
    <cellStyle name="Uwaga 3" xfId="44939" hidden="1"/>
    <cellStyle name="Uwaga 3" xfId="46831" hidden="1"/>
    <cellStyle name="Uwaga 3" xfId="48301" hidden="1"/>
    <cellStyle name="Uwaga 3" xfId="49242" hidden="1"/>
    <cellStyle name="Uwaga 3" xfId="51128" hidden="1"/>
    <cellStyle name="Uwaga 3" xfId="52608" hidden="1"/>
    <cellStyle name="Uwaga 3" xfId="53565" hidden="1"/>
    <cellStyle name="Uwaga 3" xfId="29264" hidden="1"/>
    <cellStyle name="Uwaga 3" xfId="39173" hidden="1"/>
    <cellStyle name="Uwaga 3" xfId="42539" hidden="1"/>
    <cellStyle name="Uwaga 3" xfId="55613" hidden="1"/>
    <cellStyle name="Uwaga 3" xfId="55615" hidden="1"/>
    <cellStyle name="Uwaga 3" xfId="55617" hidden="1"/>
    <cellStyle name="Uwaga 3" xfId="55622" hidden="1"/>
    <cellStyle name="Uwaga 3" xfId="55624" hidden="1"/>
    <cellStyle name="Uwaga 3" xfId="55626" hidden="1"/>
    <cellStyle name="Uwaga 3" xfId="55631" hidden="1"/>
    <cellStyle name="Uwaga 3" xfId="55633" hidden="1"/>
    <cellStyle name="Uwaga 3" xfId="55635" hidden="1"/>
    <cellStyle name="Uwaga 3" xfId="55640" hidden="1"/>
    <cellStyle name="Uwaga 3" xfId="55642" hidden="1"/>
    <cellStyle name="Uwaga 3" xfId="55643" hidden="1"/>
    <cellStyle name="Uwaga 3" xfId="55649" hidden="1"/>
    <cellStyle name="Uwaga 3" xfId="55652" hidden="1"/>
    <cellStyle name="Uwaga 3" xfId="55654" hidden="1"/>
    <cellStyle name="Uwaga 3" xfId="55658" hidden="1"/>
    <cellStyle name="Uwaga 3" xfId="55661" hidden="1"/>
    <cellStyle name="Uwaga 3" xfId="55663" hidden="1"/>
    <cellStyle name="Uwaga 3" xfId="55667" hidden="1"/>
    <cellStyle name="Uwaga 3" xfId="55670" hidden="1"/>
    <cellStyle name="Uwaga 3" xfId="55672" hidden="1"/>
    <cellStyle name="Uwaga 3" xfId="55675" hidden="1"/>
    <cellStyle name="Uwaga 3" xfId="55677" hidden="1"/>
    <cellStyle name="Uwaga 3" xfId="55679" hidden="1"/>
    <cellStyle name="Uwaga 3" xfId="55685" hidden="1"/>
    <cellStyle name="Uwaga 3" xfId="55688" hidden="1"/>
    <cellStyle name="Uwaga 3" xfId="55690" hidden="1"/>
    <cellStyle name="Uwaga 3" xfId="55694" hidden="1"/>
    <cellStyle name="Uwaga 3" xfId="55697" hidden="1"/>
    <cellStyle name="Uwaga 3" xfId="55699" hidden="1"/>
    <cellStyle name="Uwaga 3" xfId="55703" hidden="1"/>
    <cellStyle name="Uwaga 3" xfId="55706" hidden="1"/>
    <cellStyle name="Uwaga 3" xfId="55708" hidden="1"/>
    <cellStyle name="Uwaga 3" xfId="55710" hidden="1"/>
    <cellStyle name="Uwaga 3" xfId="55712" hidden="1"/>
    <cellStyle name="Uwaga 3" xfId="55714" hidden="1"/>
    <cellStyle name="Uwaga 3" xfId="55719" hidden="1"/>
    <cellStyle name="Uwaga 3" xfId="55721" hidden="1"/>
    <cellStyle name="Uwaga 3" xfId="55724" hidden="1"/>
    <cellStyle name="Uwaga 3" xfId="55728" hidden="1"/>
    <cellStyle name="Uwaga 3" xfId="55731" hidden="1"/>
    <cellStyle name="Uwaga 3" xfId="55734" hidden="1"/>
    <cellStyle name="Uwaga 3" xfId="55737" hidden="1"/>
    <cellStyle name="Uwaga 3" xfId="55739" hidden="1"/>
    <cellStyle name="Uwaga 3" xfId="55742" hidden="1"/>
    <cellStyle name="Uwaga 3" xfId="55746" hidden="1"/>
    <cellStyle name="Uwaga 3" xfId="55748" hidden="1"/>
    <cellStyle name="Uwaga 3" xfId="55751" hidden="1"/>
    <cellStyle name="Uwaga 3" xfId="54507" hidden="1"/>
    <cellStyle name="Uwaga 3" xfId="55756" hidden="1"/>
    <cellStyle name="Uwaga 3" xfId="55759" hidden="1"/>
    <cellStyle name="Uwaga 3" xfId="55763" hidden="1"/>
    <cellStyle name="Uwaga 3" xfId="55766" hidden="1"/>
    <cellStyle name="Uwaga 3" xfId="55768" hidden="1"/>
    <cellStyle name="Uwaga 3" xfId="55771" hidden="1"/>
    <cellStyle name="Uwaga 3" xfId="55774" hidden="1"/>
    <cellStyle name="Uwaga 3" xfId="55777" hidden="1"/>
    <cellStyle name="Uwaga 3" xfId="55779" hidden="1"/>
    <cellStyle name="Uwaga 3" xfId="55781" hidden="1"/>
    <cellStyle name="Uwaga 3" xfId="55784" hidden="1"/>
    <cellStyle name="Uwaga 3" xfId="55788" hidden="1"/>
    <cellStyle name="Uwaga 3" xfId="55791" hidden="1"/>
    <cellStyle name="Uwaga 3" xfId="55794" hidden="1"/>
    <cellStyle name="Uwaga 3" xfId="55797" hidden="1"/>
    <cellStyle name="Uwaga 3" xfId="55800" hidden="1"/>
    <cellStyle name="Uwaga 3" xfId="55803" hidden="1"/>
    <cellStyle name="Uwaga 3" xfId="55806" hidden="1"/>
    <cellStyle name="Uwaga 3" xfId="55809" hidden="1"/>
    <cellStyle name="Uwaga 3" xfId="55812" hidden="1"/>
    <cellStyle name="Uwaga 3" xfId="55814" hidden="1"/>
    <cellStyle name="Uwaga 3" xfId="28693" hidden="1"/>
    <cellStyle name="Uwaga 3" xfId="30006" hidden="1"/>
    <cellStyle name="Uwaga 3" xfId="32433" hidden="1"/>
    <cellStyle name="Uwaga 3" xfId="33398" hidden="1"/>
    <cellStyle name="Uwaga 3" xfId="34832" hidden="1"/>
    <cellStyle name="Uwaga 3" xfId="36715" hidden="1"/>
    <cellStyle name="Uwaga 3" xfId="37673" hidden="1"/>
    <cellStyle name="Uwaga 3" xfId="39153" hidden="1"/>
    <cellStyle name="Uwaga 3" xfId="41010" hidden="1"/>
    <cellStyle name="Uwaga 3" xfId="42490" hidden="1"/>
    <cellStyle name="Uwaga 3" xfId="43476" hidden="1"/>
    <cellStyle name="Uwaga 3" xfId="44405" hidden="1"/>
    <cellStyle name="Uwaga 3" xfId="45856" hidden="1"/>
    <cellStyle name="Uwaga 3" xfId="46839" hidden="1"/>
    <cellStyle name="Uwaga 3" xfId="50178" hidden="1"/>
    <cellStyle name="Uwaga 3" xfId="51136" hidden="1"/>
    <cellStyle name="Uwaga 3" xfId="52587" hidden="1"/>
    <cellStyle name="Uwaga 3" xfId="54473" hidden="1"/>
    <cellStyle name="Uwaga 3" xfId="55817" hidden="1"/>
    <cellStyle name="Uwaga 3" xfId="55819" hidden="1"/>
    <cellStyle name="Uwaga 3" xfId="55823" hidden="1"/>
    <cellStyle name="Uwaga 3" xfId="35815" hidden="1"/>
    <cellStyle name="Uwaga 3" xfId="42547" hidden="1"/>
    <cellStyle name="Uwaga 3" xfId="49278" hidden="1"/>
    <cellStyle name="Uwaga 3" xfId="55825" hidden="1"/>
    <cellStyle name="Uwaga 3" xfId="55827" hidden="1"/>
    <cellStyle name="Uwaga 3" xfId="55830" hidden="1"/>
    <cellStyle name="Uwaga 3" xfId="55832" hidden="1"/>
    <cellStyle name="Uwaga 3" xfId="55834" hidden="1"/>
    <cellStyle name="Uwaga 3" xfId="55839" hidden="1"/>
    <cellStyle name="Uwaga 3" xfId="55841" hidden="1"/>
    <cellStyle name="Uwaga 3" xfId="55844" hidden="1"/>
    <cellStyle name="Uwaga 3" xfId="55848" hidden="1"/>
    <cellStyle name="Uwaga 3" xfId="55850" hidden="1"/>
    <cellStyle name="Uwaga 3" xfId="55853" hidden="1"/>
    <cellStyle name="Uwaga 3" xfId="55857" hidden="1"/>
    <cellStyle name="Uwaga 3" xfId="55859" hidden="1"/>
    <cellStyle name="Uwaga 3" xfId="55862" hidden="1"/>
    <cellStyle name="Uwaga 3" xfId="55866" hidden="1"/>
    <cellStyle name="Uwaga 3" xfId="55868" hidden="1"/>
    <cellStyle name="Uwaga 3" xfId="55870" hidden="1"/>
    <cellStyle name="Uwaga 3" xfId="39145" hidden="1"/>
    <cellStyle name="Uwaga 3" xfId="39116" hidden="1"/>
    <cellStyle name="Uwaga 3" xfId="37665" hidden="1"/>
    <cellStyle name="Uwaga 3" xfId="32425" hidden="1"/>
    <cellStyle name="Uwaga 3" xfId="31515" hidden="1"/>
    <cellStyle name="Uwaga 3" xfId="27745" hidden="1"/>
    <cellStyle name="Uwaga 3" xfId="55018" hidden="1"/>
    <cellStyle name="Uwaga 3" xfId="55017" hidden="1"/>
    <cellStyle name="Uwaga 3" xfId="55012" hidden="1"/>
    <cellStyle name="Uwaga 3" xfId="42540" hidden="1"/>
    <cellStyle name="Uwaga 3" xfId="39174" hidden="1"/>
    <cellStyle name="Uwaga 3" xfId="35808" hidden="1"/>
    <cellStyle name="Uwaga 3" xfId="53566" hidden="1"/>
    <cellStyle name="Uwaga 3" xfId="51129" hidden="1"/>
    <cellStyle name="Uwaga 3" xfId="49214" hidden="1"/>
    <cellStyle name="Uwaga 3" xfId="44369" hidden="1"/>
    <cellStyle name="Uwaga 3" xfId="41571" hidden="1"/>
    <cellStyle name="Uwaga 3" xfId="40074" hidden="1"/>
    <cellStyle name="Uwaga 3" xfId="36708" hidden="1"/>
    <cellStyle name="Uwaga 3" xfId="34291" hidden="1"/>
    <cellStyle name="Uwaga 3" xfId="32455" hidden="1"/>
    <cellStyle name="Uwaga 3" xfId="29999" hidden="1"/>
    <cellStyle name="Uwaga 3" xfId="54998" hidden="1"/>
    <cellStyle name="Uwaga 3" xfId="54994" hidden="1"/>
    <cellStyle name="Uwaga 3" xfId="54993" hidden="1"/>
    <cellStyle name="Uwaga 3" xfId="54992" hidden="1"/>
    <cellStyle name="Uwaga 3" xfId="54988" hidden="1"/>
    <cellStyle name="Uwaga 3" xfId="39176" hidden="1"/>
    <cellStyle name="Uwaga 3" xfId="54980" hidden="1"/>
    <cellStyle name="Uwaga 3" xfId="54975" hidden="1"/>
    <cellStyle name="Uwaga 3" xfId="53539" hidden="1"/>
    <cellStyle name="Uwaga 3" xfId="51102" hidden="1"/>
    <cellStyle name="Uwaga 3" xfId="48298" hidden="1"/>
    <cellStyle name="Uwaga 3" xfId="46806" hidden="1"/>
    <cellStyle name="Uwaga 3" xfId="44400" hidden="1"/>
    <cellStyle name="Uwaga 3" xfId="42485" hidden="1"/>
    <cellStyle name="Uwaga 3" xfId="40076" hidden="1"/>
    <cellStyle name="Uwaga 3" xfId="39148" hidden="1"/>
    <cellStyle name="Uwaga 3" xfId="38203" hidden="1"/>
    <cellStyle name="Uwaga 3" xfId="32428" hidden="1"/>
    <cellStyle name="Uwaga 3" xfId="30032" hidden="1"/>
    <cellStyle name="Uwaga 3" xfId="54973" hidden="1"/>
    <cellStyle name="Uwaga 3" xfId="54966" hidden="1"/>
    <cellStyle name="Uwaga 3" xfId="54962" hidden="1"/>
    <cellStyle name="Uwaga 3" xfId="54957" hidden="1"/>
    <cellStyle name="Uwaga 3" xfId="54953" hidden="1"/>
    <cellStyle name="Uwaga 3" xfId="54951" hidden="1"/>
    <cellStyle name="Uwaga 3" xfId="42523" hidden="1"/>
    <cellStyle name="Uwaga 3" xfId="54948" hidden="1"/>
    <cellStyle name="Uwaga 3" xfId="54947" hidden="1"/>
    <cellStyle name="Uwaga 3" xfId="54944" hidden="1"/>
    <cellStyle name="Uwaga 3" xfId="50154" hidden="1"/>
    <cellStyle name="Uwaga 3" xfId="47744" hidden="1"/>
    <cellStyle name="Uwaga 3" xfId="45832" hidden="1"/>
    <cellStyle name="Uwaga 3" xfId="42466" hidden="1"/>
    <cellStyle name="Uwaga 3" xfId="40057" hidden="1"/>
    <cellStyle name="Uwaga 3" xfId="37649" hidden="1"/>
    <cellStyle name="Uwaga 3" xfId="35734" hidden="1"/>
    <cellStyle name="Uwaga 3" xfId="33374" hidden="1"/>
    <cellStyle name="Uwaga 3" xfId="30943" hidden="1"/>
    <cellStyle name="Uwaga 3" xfId="27762" hidden="1"/>
    <cellStyle name="Uwaga 3" xfId="27792" hidden="1"/>
    <cellStyle name="Uwaga 3" xfId="54941" hidden="1"/>
    <cellStyle name="Uwaga 3" xfId="54929" hidden="1"/>
    <cellStyle name="Uwaga 3" xfId="54928" hidden="1"/>
    <cellStyle name="Uwaga 3" xfId="27731" hidden="1"/>
    <cellStyle name="Uwaga 3" xfId="54923" hidden="1"/>
    <cellStyle name="Uwaga 3" xfId="54921" hidden="1"/>
    <cellStyle name="Uwaga 3" xfId="54918" hidden="1"/>
    <cellStyle name="Uwaga 3" xfId="51085" hidden="1"/>
    <cellStyle name="Uwaga 3" xfId="50185" hidden="1"/>
    <cellStyle name="Uwaga 3" xfId="49228" hidden="1"/>
    <cellStyle name="Uwaga 3" xfId="43454" hidden="1"/>
    <cellStyle name="Uwaga 3" xfId="43425" hidden="1"/>
    <cellStyle name="Uwaga 3" xfId="42497" hidden="1"/>
    <cellStyle name="Uwaga 3" xfId="35765" hidden="1"/>
    <cellStyle name="Uwaga 3" xfId="34305" hidden="1"/>
    <cellStyle name="Uwaga 3" xfId="32440" hidden="1"/>
    <cellStyle name="Uwaga 3" xfId="27789" hidden="1"/>
    <cellStyle name="Uwaga 3" xfId="54915" hidden="1"/>
    <cellStyle name="Uwaga 3" xfId="54911" hidden="1"/>
    <cellStyle name="Uwaga 3" xfId="54903" hidden="1"/>
    <cellStyle name="Uwaga 3" xfId="54901" hidden="1"/>
    <cellStyle name="Uwaga 3" xfId="45893" hidden="1"/>
    <cellStyle name="Uwaga 3" xfId="54898" hidden="1"/>
    <cellStyle name="Uwaga 3" xfId="54897" hidden="1"/>
    <cellStyle name="Uwaga 3" xfId="54895" hidden="1"/>
    <cellStyle name="Uwaga 3" xfId="50188" hidden="1"/>
    <cellStyle name="Uwaga 3" xfId="49202" hidden="1"/>
    <cellStyle name="Uwaga 3" xfId="47720" hidden="1"/>
    <cellStyle name="Uwaga 3" xfId="43428" hidden="1"/>
    <cellStyle name="Uwaga 3" xfId="41583" hidden="1"/>
    <cellStyle name="Uwaga 3" xfId="40062" hidden="1"/>
    <cellStyle name="Uwaga 3" xfId="35768" hidden="1"/>
    <cellStyle name="Uwaga 3" xfId="34851" hidden="1"/>
    <cellStyle name="Uwaga 3" xfId="33379" hidden="1"/>
    <cellStyle name="Uwaga 3" xfId="27756" hidden="1"/>
    <cellStyle name="Uwaga 3" xfId="27786" hidden="1"/>
    <cellStyle name="Uwaga 3" xfId="28674" hidden="1"/>
    <cellStyle name="Uwaga 3" xfId="54879" hidden="1"/>
    <cellStyle name="Uwaga 3" xfId="54878" hidden="1"/>
    <cellStyle name="Uwaga 3" xfId="27725" hidden="1"/>
    <cellStyle name="Uwaga 3" xfId="54873" hidden="1"/>
    <cellStyle name="Uwaga 3" xfId="54872" hidden="1"/>
    <cellStyle name="Uwaga 3" xfId="54870" hidden="1"/>
    <cellStyle name="Uwaga 3" xfId="51091" hidden="1"/>
    <cellStyle name="Uwaga 3" xfId="50191" hidden="1"/>
    <cellStyle name="Uwaga 3" xfId="49234" hidden="1"/>
    <cellStyle name="Uwaga 3" xfId="43460" hidden="1"/>
    <cellStyle name="Uwaga 3" xfId="43431" hidden="1"/>
    <cellStyle name="Uwaga 3" xfId="42503" hidden="1"/>
    <cellStyle name="Uwaga 3" xfId="35771" hidden="1"/>
    <cellStyle name="Uwaga 3" xfId="34848" hidden="1"/>
    <cellStyle name="Uwaga 3" xfId="33382" hidden="1"/>
    <cellStyle name="Uwaga 3" xfId="27783" hidden="1"/>
    <cellStyle name="Uwaga 3" xfId="54865" hidden="1"/>
    <cellStyle name="Uwaga 3" xfId="54862" hidden="1"/>
    <cellStyle name="Uwaga 3" xfId="54853" hidden="1"/>
    <cellStyle name="Uwaga 3" xfId="27722" hidden="1"/>
    <cellStyle name="Uwaga 3" xfId="52631" hidden="1"/>
    <cellStyle name="Uwaga 3" xfId="54848" hidden="1"/>
    <cellStyle name="Uwaga 3" xfId="54847" hidden="1"/>
    <cellStyle name="Uwaga 3" xfId="54846" hidden="1"/>
    <cellStyle name="Uwaga 3" xfId="51094" hidden="1"/>
    <cellStyle name="Uwaga 3" xfId="50165" hidden="1"/>
    <cellStyle name="Uwaga 3" xfId="49208" hidden="1"/>
    <cellStyle name="Uwaga 3" xfId="43463" hidden="1"/>
    <cellStyle name="Uwaga 3" xfId="42506" hidden="1"/>
    <cellStyle name="Uwaga 3" xfId="41577" hidden="1"/>
    <cellStyle name="Uwaga 3" xfId="36702" hidden="1"/>
    <cellStyle name="Uwaga 3" xfId="35745" hidden="1"/>
    <cellStyle name="Uwaga 3" xfId="34314" hidden="1"/>
    <cellStyle name="Uwaga 3" xfId="27750" hidden="1"/>
    <cellStyle name="Uwaga 3" xfId="27780" hidden="1"/>
    <cellStyle name="Uwaga 3" xfId="28680" hidden="1"/>
    <cellStyle name="Uwaga 3" xfId="54829" hidden="1"/>
    <cellStyle name="Uwaga 3" xfId="54827" hidden="1"/>
    <cellStyle name="Uwaga 3" xfId="54826" hidden="1"/>
    <cellStyle name="Uwaga 3" xfId="54823" hidden="1"/>
    <cellStyle name="Uwaga 3" xfId="54821" hidden="1"/>
    <cellStyle name="Uwaga 3" xfId="54819" hidden="1"/>
    <cellStyle name="Uwaga 3" xfId="51097" hidden="1"/>
    <cellStyle name="Uwaga 3" xfId="50168" hidden="1"/>
    <cellStyle name="Uwaga 3" xfId="49240" hidden="1"/>
    <cellStyle name="Uwaga 3" xfId="43465" hidden="1"/>
    <cellStyle name="Uwaga 3" xfId="43436" hidden="1"/>
    <cellStyle name="Uwaga 3" xfId="42508" hidden="1"/>
    <cellStyle name="Uwaga 3" xfId="36704" hidden="1"/>
    <cellStyle name="Uwaga 3" xfId="35747" hidden="1"/>
    <cellStyle name="Uwaga 3" xfId="34316" hidden="1"/>
    <cellStyle name="Uwaga 3" xfId="27748" hidden="1"/>
    <cellStyle name="Uwaga 3" xfId="28682" hidden="1"/>
    <cellStyle name="Uwaga 3" xfId="54815" hidden="1"/>
    <cellStyle name="Uwaga 3" xfId="54804" hidden="1"/>
    <cellStyle name="Uwaga 3" xfId="54802" hidden="1"/>
    <cellStyle name="Uwaga 3" xfId="54800" hidden="1"/>
    <cellStyle name="Uwaga 3" xfId="42521" hidden="1"/>
    <cellStyle name="Uwaga 3" xfId="39155" hidden="1"/>
    <cellStyle name="Uwaga 3" xfId="29246" hidden="1"/>
    <cellStyle name="Uwaga 3" xfId="54447" hidden="1"/>
    <cellStyle name="Uwaga 3" xfId="53518" hidden="1"/>
    <cellStyle name="Uwaga 3" xfId="52590" hidden="1"/>
    <cellStyle name="Uwaga 3" xfId="48320" hidden="1"/>
    <cellStyle name="Uwaga 3" xfId="46814" hidden="1"/>
    <cellStyle name="Uwaga 3" xfId="45859" hidden="1"/>
    <cellStyle name="Uwaga 3" xfId="40984" hidden="1"/>
    <cellStyle name="Uwaga 3" xfId="40055" hidden="1"/>
    <cellStyle name="Uwaga 3" xfId="39098" hidden="1"/>
    <cellStyle name="Uwaga 3" xfId="33343" hidden="1"/>
    <cellStyle name="Uwaga 3" xfId="32407" hidden="1"/>
    <cellStyle name="Uwaga 3" xfId="30941" hidden="1"/>
    <cellStyle name="Uwaga 3" xfId="54784" hidden="1"/>
    <cellStyle name="Uwaga 3" xfId="54782" hidden="1"/>
    <cellStyle name="Uwaga 3" xfId="54779" hidden="1"/>
    <cellStyle name="Uwaga 3" xfId="29978" hidden="1"/>
    <cellStyle name="Uwaga 3" xfId="30009" hidden="1"/>
    <cellStyle name="Uwaga 3" xfId="30911" hidden="1"/>
    <cellStyle name="Uwaga 3" xfId="36718" hidden="1"/>
    <cellStyle name="Uwaga 3" xfId="37618" hidden="1"/>
    <cellStyle name="Uwaga 3" xfId="37647" hidden="1"/>
    <cellStyle name="Uwaga 3" xfId="44350" hidden="1"/>
    <cellStyle name="Uwaga 3" xfId="44379" hidden="1"/>
    <cellStyle name="Uwaga 3" xfId="44956" hidden="1"/>
    <cellStyle name="Uwaga 3" xfId="51110" hidden="1"/>
    <cellStyle name="Uwaga 3" xfId="51687" hidden="1"/>
    <cellStyle name="Uwaga 3" xfId="52561" hidden="1"/>
    <cellStyle name="Uwaga 3" xfId="54793" hidden="1"/>
    <cellStyle name="Uwaga 3" xfId="54794" hidden="1"/>
    <cellStyle name="Uwaga 3" xfId="35789" hidden="1"/>
    <cellStyle name="Uwaga 3" xfId="54798" hidden="1"/>
    <cellStyle name="Uwaga 3" xfId="54801" hidden="1"/>
    <cellStyle name="Uwaga 3" xfId="54803" hidden="1"/>
    <cellStyle name="Uwaga 3" xfId="54813" hidden="1"/>
    <cellStyle name="Uwaga 3" xfId="54816" hidden="1"/>
    <cellStyle name="Uwaga 3" xfId="27778" hidden="1"/>
    <cellStyle name="Uwaga 3" xfId="33387" hidden="1"/>
    <cellStyle name="Uwaga 3" xfId="34843" hidden="1"/>
    <cellStyle name="Uwaga 3" xfId="35776" hidden="1"/>
    <cellStyle name="Uwaga 3" xfId="40999" hidden="1"/>
    <cellStyle name="Uwaga 3" xfId="41575" hidden="1"/>
    <cellStyle name="Uwaga 3" xfId="42479" hidden="1"/>
    <cellStyle name="Uwaga 3" xfId="47758" hidden="1"/>
    <cellStyle name="Uwaga 3" xfId="49211" hidden="1"/>
    <cellStyle name="Uwaga 3" xfId="50197" hidden="1"/>
    <cellStyle name="Uwaga 3" xfId="54817" hidden="1"/>
    <cellStyle name="Uwaga 3" xfId="54820" hidden="1"/>
    <cellStyle name="Uwaga 3" xfId="54822" hidden="1"/>
    <cellStyle name="Uwaga 3" xfId="52634" hidden="1"/>
    <cellStyle name="Uwaga 3" xfId="27719" hidden="1"/>
    <cellStyle name="Uwaga 3" xfId="54828" hidden="1"/>
    <cellStyle name="Uwaga 3" xfId="54838" hidden="1"/>
    <cellStyle name="Uwaga 3" xfId="54840" hidden="1"/>
    <cellStyle name="Uwaga 3" xfId="54841" hidden="1"/>
    <cellStyle name="Uwaga 3" xfId="33385" hidden="1"/>
    <cellStyle name="Uwaga 3" xfId="34845" hidden="1"/>
    <cellStyle name="Uwaga 3" xfId="35774" hidden="1"/>
    <cellStyle name="Uwaga 3" xfId="40997" hidden="1"/>
    <cellStyle name="Uwaga 3" xfId="42477" hidden="1"/>
    <cellStyle name="Uwaga 3" xfId="43434" hidden="1"/>
    <cellStyle name="Uwaga 3" xfId="47755" hidden="1"/>
    <cellStyle name="Uwaga 3" xfId="49237" hidden="1"/>
    <cellStyle name="Uwaga 3" xfId="50194" hidden="1"/>
    <cellStyle name="Uwaga 3" xfId="54842" hidden="1"/>
    <cellStyle name="Uwaga 3" xfId="54844" hidden="1"/>
    <cellStyle name="Uwaga 3" xfId="54845" hidden="1"/>
    <cellStyle name="Uwaga 3" xfId="28710" hidden="1"/>
    <cellStyle name="Uwaga 3" xfId="54852" hidden="1"/>
    <cellStyle name="Uwaga 3" xfId="54854" hidden="1"/>
    <cellStyle name="Uwaga 3" xfId="54864" hidden="1"/>
    <cellStyle name="Uwaga 3" xfId="28677" hidden="1"/>
    <cellStyle name="Uwaga 3" xfId="27753" hidden="1"/>
    <cellStyle name="Uwaga 3" xfId="34282" hidden="1"/>
    <cellStyle name="Uwaga 3" xfId="35742" hidden="1"/>
    <cellStyle name="Uwaga 3" xfId="36699" hidden="1"/>
    <cellStyle name="Uwaga 3" xfId="40994" hidden="1"/>
    <cellStyle name="Uwaga 3" xfId="41580" hidden="1"/>
    <cellStyle name="Uwaga 3" xfId="42474" hidden="1"/>
    <cellStyle name="Uwaga 3" xfId="47752" hidden="1"/>
    <cellStyle name="Uwaga 3" xfId="49205" hidden="1"/>
    <cellStyle name="Uwaga 3" xfId="50162" hidden="1"/>
    <cellStyle name="Uwaga 3" xfId="54867" hidden="1"/>
    <cellStyle name="Uwaga 3" xfId="54869" hidden="1"/>
    <cellStyle name="Uwaga 3" xfId="54871" hidden="1"/>
    <cellStyle name="Uwaga 3" xfId="52628" hidden="1"/>
    <cellStyle name="Uwaga 3" xfId="54876" hidden="1"/>
    <cellStyle name="Uwaga 3" xfId="54877" hidden="1"/>
    <cellStyle name="Uwaga 3" xfId="54888" hidden="1"/>
    <cellStyle name="Uwaga 3" xfId="54890" hidden="1"/>
    <cellStyle name="Uwaga 3" xfId="54891" hidden="1"/>
    <cellStyle name="Uwaga 3" xfId="34279" hidden="1"/>
    <cellStyle name="Uwaga 3" xfId="35739" hidden="1"/>
    <cellStyle name="Uwaga 3" xfId="36696" hidden="1"/>
    <cellStyle name="Uwaga 3" xfId="41020" hidden="1"/>
    <cellStyle name="Uwaga 3" xfId="42500" hidden="1"/>
    <cellStyle name="Uwaga 3" xfId="43457" hidden="1"/>
    <cellStyle name="Uwaga 3" xfId="48312" hidden="1"/>
    <cellStyle name="Uwaga 3" xfId="50159" hidden="1"/>
    <cellStyle name="Uwaga 3" xfId="51088" hidden="1"/>
    <cellStyle name="Uwaga 3" xfId="54892" hidden="1"/>
    <cellStyle name="Uwaga 3" xfId="54894" hidden="1"/>
    <cellStyle name="Uwaga 3" xfId="54896" hidden="1"/>
    <cellStyle name="Uwaga 3" xfId="28716" hidden="1"/>
    <cellStyle name="Uwaga 3" xfId="54902" hidden="1"/>
    <cellStyle name="Uwaga 3" xfId="54904" hidden="1"/>
    <cellStyle name="Uwaga 3" xfId="54914" hidden="1"/>
    <cellStyle name="Uwaga 3" xfId="28671" hidden="1"/>
    <cellStyle name="Uwaga 3" xfId="27759" hidden="1"/>
    <cellStyle name="Uwaga 3" xfId="34276" hidden="1"/>
    <cellStyle name="Uwaga 3" xfId="35736" hidden="1"/>
    <cellStyle name="Uwaga 3" xfId="36693" hidden="1"/>
    <cellStyle name="Uwaga 3" xfId="40059" hidden="1"/>
    <cellStyle name="Uwaga 3" xfId="41017" hidden="1"/>
    <cellStyle name="Uwaga 3" xfId="42468" hidden="1"/>
    <cellStyle name="Uwaga 3" xfId="46818" hidden="1"/>
    <cellStyle name="Uwaga 3" xfId="48315" hidden="1"/>
    <cellStyle name="Uwaga 3" xfId="50156" hidden="1"/>
    <cellStyle name="Uwaga 3" xfId="54451" hidden="1"/>
    <cellStyle name="Uwaga 3" xfId="54919" hidden="1"/>
    <cellStyle name="Uwaga 3" xfId="54922" hidden="1"/>
    <cellStyle name="Uwaga 3" xfId="45890" hidden="1"/>
    <cellStyle name="Uwaga 3" xfId="28719" hidden="1"/>
    <cellStyle name="Uwaga 3" xfId="54927" hidden="1"/>
    <cellStyle name="Uwaga 3" xfId="54936" hidden="1"/>
    <cellStyle name="Uwaga 3" xfId="54939" hidden="1"/>
    <cellStyle name="Uwaga 3" xfId="28668" hidden="1"/>
    <cellStyle name="Uwaga 3" xfId="33345" hidden="1"/>
    <cellStyle name="Uwaga 3" xfId="34856" hidden="1"/>
    <cellStyle name="Uwaga 3" xfId="36691" hidden="1"/>
    <cellStyle name="Uwaga 3" xfId="40986" hidden="1"/>
    <cellStyle name="Uwaga 3" xfId="42495" hidden="1"/>
    <cellStyle name="Uwaga 3" xfId="43452" hidden="1"/>
    <cellStyle name="Uwaga 3" xfId="47715" hidden="1"/>
    <cellStyle name="Uwaga 3" xfId="49226" hidden="1"/>
    <cellStyle name="Uwaga 3" xfId="51083" hidden="1"/>
    <cellStyle name="Uwaga 3" xfId="54449" hidden="1"/>
    <cellStyle name="Uwaga 3" xfId="54943" hidden="1"/>
    <cellStyle name="Uwaga 3" xfId="54946" hidden="1"/>
    <cellStyle name="Uwaga 3" xfId="45888" hidden="1"/>
    <cellStyle name="Uwaga 3" xfId="27733" hidden="1"/>
    <cellStyle name="Uwaga 3" xfId="54954" hidden="1"/>
    <cellStyle name="Uwaga 3" xfId="54960" hidden="1"/>
    <cellStyle name="Uwaga 3" xfId="54965" hidden="1"/>
    <cellStyle name="Uwaga 3" xfId="54968" hidden="1"/>
    <cellStyle name="Uwaga 3" xfId="27772" hidden="1"/>
    <cellStyle name="Uwaga 3" xfId="30963" hidden="1"/>
    <cellStyle name="Uwaga 3" xfId="32457" hidden="1"/>
    <cellStyle name="Uwaga 3" xfId="35753" hidden="1"/>
    <cellStyle name="Uwaga 3" xfId="37639" hidden="1"/>
    <cellStyle name="Uwaga 3" xfId="39119" hidden="1"/>
    <cellStyle name="Uwaga 3" xfId="42514" hidden="1"/>
    <cellStyle name="Uwaga 3" xfId="44935" hidden="1"/>
    <cellStyle name="Uwaga 3" xfId="46834" hidden="1"/>
    <cellStyle name="Uwaga 3" xfId="50173" hidden="1"/>
    <cellStyle name="Uwaga 3" xfId="52582" hidden="1"/>
    <cellStyle name="Uwaga 3" xfId="54468" hidden="1"/>
    <cellStyle name="Uwaga 3" xfId="54978" hidden="1"/>
    <cellStyle name="Uwaga 3" xfId="29267" hidden="1"/>
    <cellStyle name="Uwaga 3" xfId="45907" hidden="1"/>
    <cellStyle name="Uwaga 3" xfId="27714" hidden="1"/>
    <cellStyle name="Uwaga 3" xfId="54987" hidden="1"/>
    <cellStyle name="Uwaga 3" xfId="54991" hidden="1"/>
    <cellStyle name="Uwaga 3" xfId="54999" hidden="1"/>
    <cellStyle name="Uwaga 3" xfId="30030" hidden="1"/>
    <cellStyle name="Uwaga 3" xfId="32426" hidden="1"/>
    <cellStyle name="Uwaga 3" xfId="34839" hidden="1"/>
    <cellStyle name="Uwaga 3" xfId="37637" hidden="1"/>
    <cellStyle name="Uwaga 3" xfId="39146" hidden="1"/>
    <cellStyle name="Uwaga 3" xfId="42483" hidden="1"/>
    <cellStyle name="Uwaga 3" xfId="44398" hidden="1"/>
    <cellStyle name="Uwaga 3" xfId="46804" hidden="1"/>
    <cellStyle name="Uwaga 3" xfId="48300" hidden="1"/>
    <cellStyle name="Uwaga 3" xfId="51100" hidden="1"/>
    <cellStyle name="Uwaga 3" xfId="53537" hidden="1"/>
    <cellStyle name="Uwaga 3" xfId="55001" hidden="1"/>
    <cellStyle name="Uwaga 3" xfId="55005" hidden="1"/>
    <cellStyle name="Uwaga 3" xfId="29265" hidden="1"/>
    <cellStyle name="Uwaga 3" xfId="28703" hidden="1"/>
    <cellStyle name="Uwaga 3" xfId="55011" hidden="1"/>
    <cellStyle name="Uwaga 3" xfId="55016" hidden="1"/>
    <cellStyle name="Uwaga 3" xfId="55022" hidden="1"/>
    <cellStyle name="Uwaga 3" xfId="27775" hidden="1"/>
    <cellStyle name="Uwaga 3" xfId="30960" hidden="1"/>
    <cellStyle name="Uwaga 3" xfId="34290" hidden="1"/>
    <cellStyle name="Uwaga 3" xfId="35779" hidden="1"/>
    <cellStyle name="Uwaga 3" xfId="38206" hidden="1"/>
    <cellStyle name="Uwaga 3" xfId="41031" hidden="1"/>
    <cellStyle name="Uwaga 3" xfId="43439" hidden="1"/>
    <cellStyle name="Uwaga 3" xfId="44938" hidden="1"/>
    <cellStyle name="Uwaga 3" xfId="52" hidden="1"/>
    <cellStyle name="Uwaga 3" xfId="27794" hidden="1"/>
    <cellStyle name="Uwaga 3" xfId="27764" hidden="1"/>
    <cellStyle name="Uwaga 3" xfId="35732" hidden="1"/>
    <cellStyle name="Uwaga 3" xfId="35761" hidden="1"/>
    <cellStyle name="Uwaga 3" xfId="36689" hidden="1"/>
    <cellStyle name="Uwaga 3" xfId="42493" hidden="1"/>
    <cellStyle name="Uwaga 3" xfId="43421" hidden="1"/>
    <cellStyle name="Uwaga 3" xfId="43450" hidden="1"/>
    <cellStyle name="Uwaga 3" xfId="50152" hidden="1"/>
    <cellStyle name="Uwaga 3" xfId="50181" hidden="1"/>
    <cellStyle name="Uwaga 3" xfId="51081" hidden="1"/>
    <cellStyle name="Uwaga 3" xfId="54790" hidden="1"/>
    <cellStyle name="Uwaga 3" xfId="54791" hidden="1"/>
    <cellStyle name="Uwaga 3" xfId="54792" hidden="1"/>
    <cellStyle name="Uwaga 3" xfId="27735" hidden="1"/>
    <cellStyle name="Uwaga 3" xfId="54797" hidden="1"/>
    <cellStyle name="Uwaga 3" xfId="54799" hidden="1"/>
    <cellStyle name="Uwaga 3" xfId="54810" hidden="1"/>
    <cellStyle name="Uwaga 3" xfId="54812" hidden="1"/>
    <cellStyle name="Uwaga 3" xfId="54814" hidden="1"/>
    <cellStyle name="Uwaga 3" xfId="32422" hidden="1"/>
    <cellStyle name="Uwaga 3" xfId="33358" hidden="1"/>
    <cellStyle name="Uwaga 3" xfId="34287" hidden="1"/>
    <cellStyle name="Uwaga 3" xfId="39142" hidden="1"/>
    <cellStyle name="Uwaga 3" xfId="40099" hidden="1"/>
    <cellStyle name="Uwaga 3" xfId="41028" hidden="1"/>
    <cellStyle name="Uwaga 3" xfId="46801" hidden="1"/>
    <cellStyle name="Uwaga 3" xfId="47729" hidden="1"/>
    <cellStyle name="Uwaga 3" xfId="48303" hidden="1"/>
    <cellStyle name="Uwaga 3" xfId="53563" hidden="1"/>
    <cellStyle name="Uwaga 3" xfId="54492" hidden="1"/>
    <cellStyle name="Uwaga 3" xfId="54818" hidden="1"/>
    <cellStyle name="Uwaga 3" xfId="42537" hidden="1"/>
    <cellStyle name="Uwaga 3" xfId="49268" hidden="1"/>
    <cellStyle name="Uwaga 3" xfId="28707" hidden="1"/>
    <cellStyle name="Uwaga 3" xfId="54835" hidden="1"/>
    <cellStyle name="Uwaga 3" xfId="54837" hidden="1"/>
    <cellStyle name="Uwaga 3" xfId="54839" hidden="1"/>
    <cellStyle name="Uwaga 3" xfId="32420" hidden="1"/>
    <cellStyle name="Uwaga 3" xfId="33356" hidden="1"/>
    <cellStyle name="Uwaga 3" xfId="34285" hidden="1"/>
    <cellStyle name="Uwaga 3" xfId="39140" hidden="1"/>
    <cellStyle name="Uwaga 3" xfId="40097" hidden="1"/>
    <cellStyle name="Uwaga 3" xfId="41026" hidden="1"/>
    <cellStyle name="Uwaga 3" xfId="46799" hidden="1"/>
    <cellStyle name="Uwaga 3" xfId="47726" hidden="1"/>
    <cellStyle name="Uwaga 3" xfId="48306" hidden="1"/>
    <cellStyle name="Uwaga 3" xfId="53560" hidden="1"/>
    <cellStyle name="Uwaga 3" xfId="54489" hidden="1"/>
    <cellStyle name="Uwaga 3" xfId="54843" hidden="1"/>
    <cellStyle name="Uwaga 3" xfId="42534" hidden="1"/>
    <cellStyle name="Uwaga 3" xfId="49265" hidden="1"/>
    <cellStyle name="Uwaga 3" xfId="54851" hidden="1"/>
    <cellStyle name="Uwaga 3" xfId="54860" hidden="1"/>
    <cellStyle name="Uwaga 3" xfId="54863" hidden="1"/>
    <cellStyle name="Uwaga 3" xfId="54866" hidden="1"/>
    <cellStyle name="Uwaga 3" xfId="32417" hidden="1"/>
    <cellStyle name="Uwaga 3" xfId="33353" hidden="1"/>
    <cellStyle name="Uwaga 3" xfId="34311" hidden="1"/>
    <cellStyle name="Uwaga 3" xfId="39137" hidden="1"/>
    <cellStyle name="Uwaga 3" xfId="40094" hidden="1"/>
    <cellStyle name="Uwaga 3" xfId="41023" hidden="1"/>
    <cellStyle name="Uwaga 3" xfId="46796" hidden="1"/>
    <cellStyle name="Uwaga 3" xfId="47723" hidden="1"/>
    <cellStyle name="Uwaga 3" xfId="48309" hidden="1"/>
    <cellStyle name="Uwaga 3" xfId="53557" hidden="1"/>
    <cellStyle name="Uwaga 3" xfId="54486" hidden="1"/>
    <cellStyle name="Uwaga 3" xfId="54868" hidden="1"/>
    <cellStyle name="Uwaga 3" xfId="42531" hidden="1"/>
    <cellStyle name="Uwaga 3" xfId="49262" hidden="1"/>
    <cellStyle name="Uwaga 3" xfId="28713" hidden="1"/>
    <cellStyle name="Uwaga 3" xfId="54885" hidden="1"/>
    <cellStyle name="Uwaga 3" xfId="54887" hidden="1"/>
    <cellStyle name="Uwaga 3" xfId="54889" hidden="1"/>
    <cellStyle name="Uwaga 3" xfId="32414" hidden="1"/>
    <cellStyle name="Uwaga 3" xfId="33350" hidden="1"/>
    <cellStyle name="Uwaga 3" xfId="34308" hidden="1"/>
    <cellStyle name="Uwaga 3" xfId="39134" hidden="1"/>
    <cellStyle name="Uwaga 3" xfId="40991" hidden="1"/>
    <cellStyle name="Uwaga 3" xfId="42471" hidden="1"/>
    <cellStyle name="Uwaga 3" xfId="46793" hidden="1"/>
    <cellStyle name="Uwaga 3" xfId="47749" hidden="1"/>
    <cellStyle name="Uwaga 3" xfId="49231" hidden="1"/>
    <cellStyle name="Uwaga 3" xfId="53554" hidden="1"/>
    <cellStyle name="Uwaga 3" xfId="54483" hidden="1"/>
    <cellStyle name="Uwaga 3" xfId="54893" hidden="1"/>
    <cellStyle name="Uwaga 3" xfId="42528" hidden="1"/>
    <cellStyle name="Uwaga 3" xfId="52625" hidden="1"/>
    <cellStyle name="Uwaga 3" xfId="27728" hidden="1"/>
    <cellStyle name="Uwaga 3" xfId="54910" hidden="1"/>
    <cellStyle name="Uwaga 3" xfId="54913" hidden="1"/>
    <cellStyle name="Uwaga 3" xfId="54916" hidden="1"/>
    <cellStyle name="Uwaga 3" xfId="32411" hidden="1"/>
    <cellStyle name="Uwaga 3" xfId="33376" hidden="1"/>
    <cellStyle name="Uwaga 3" xfId="34854" hidden="1"/>
    <cellStyle name="Uwaga 3" xfId="38220" hidden="1"/>
    <cellStyle name="Uwaga 3" xfId="40088" hidden="1"/>
    <cellStyle name="Uwaga 3" xfId="41586" hidden="1"/>
    <cellStyle name="Uwaga 3" xfId="45834" hidden="1"/>
    <cellStyle name="Uwaga 3" xfId="47717" hidden="1"/>
    <cellStyle name="Uwaga 3" xfId="49199" hidden="1"/>
    <cellStyle name="Uwaga 3" xfId="52594" hidden="1"/>
    <cellStyle name="Uwaga 3" xfId="54480" hidden="1"/>
    <cellStyle name="Uwaga 3" xfId="54920" hidden="1"/>
    <cellStyle name="Uwaga 3" xfId="35793" hidden="1"/>
    <cellStyle name="Uwaga 3" xfId="49256" hidden="1"/>
    <cellStyle name="Uwaga 3" xfId="54926" hidden="1"/>
    <cellStyle name="Uwaga 3" xfId="54933" hidden="1"/>
    <cellStyle name="Uwaga 3" xfId="54937" hidden="1"/>
    <cellStyle name="Uwaga 3" xfId="54940" hidden="1"/>
    <cellStyle name="Uwaga 3" xfId="31531" hidden="1"/>
    <cellStyle name="Uwaga 3" xfId="34274" hidden="1"/>
    <cellStyle name="Uwaga 3" xfId="35763" hidden="1"/>
    <cellStyle name="Uwaga 3" xfId="39100" hidden="1"/>
    <cellStyle name="Uwaga 3" xfId="41015" hidden="1"/>
    <cellStyle name="Uwaga 3" xfId="43423" hidden="1"/>
    <cellStyle name="Uwaga 3" xfId="45861" hidden="1"/>
    <cellStyle name="Uwaga 3" xfId="48318" hidden="1"/>
    <cellStyle name="Uwaga 3" xfId="50183" hidden="1"/>
    <cellStyle name="Uwaga 3" xfId="52592" hidden="1"/>
    <cellStyle name="Uwaga 3" xfId="54478" hidden="1"/>
    <cellStyle name="Uwaga 3" xfId="54945" hidden="1"/>
    <cellStyle name="Uwaga 3" xfId="35791" hidden="1"/>
    <cellStyle name="Uwaga 3" xfId="52620" hidden="1"/>
    <cellStyle name="Uwaga 3" xfId="54952" hidden="1"/>
    <cellStyle name="Uwaga 3" xfId="54958" hidden="1"/>
    <cellStyle name="Uwaga 3" xfId="54963" hidden="1"/>
    <cellStyle name="Uwaga 3" xfId="54967" hidden="1"/>
    <cellStyle name="Uwaga 3" xfId="54972" hidden="1"/>
    <cellStyle name="Uwaga 3" xfId="30001" hidden="1"/>
    <cellStyle name="Uwaga 3" xfId="31512" hidden="1"/>
    <cellStyle name="Uwaga 3" xfId="34322" hidden="1"/>
    <cellStyle name="Uwaga 3" xfId="36710" hidden="1"/>
    <cellStyle name="Uwaga 3" xfId="37668" hidden="1"/>
    <cellStyle name="Uwaga 3" xfId="41034" hidden="1"/>
    <cellStyle name="Uwaga 3" xfId="43471" hidden="1"/>
    <cellStyle name="Uwaga 3" xfId="45879" hidden="1"/>
    <cellStyle name="Uwaga 3" xfId="49216" hidden="1"/>
    <cellStyle name="Uwaga 3" xfId="51131" hidden="1"/>
    <cellStyle name="Uwaga 3" xfId="53568" hidden="1"/>
    <cellStyle name="Uwaga 3" xfId="54976" hidden="1"/>
    <cellStyle name="Uwaga 3" xfId="54981" hidden="1"/>
    <cellStyle name="Uwaga 3" xfId="42542" hidden="1"/>
    <cellStyle name="Uwaga 3" xfId="28701" hidden="1"/>
    <cellStyle name="Uwaga 3" xfId="54985" hidden="1"/>
    <cellStyle name="Uwaga 3" xfId="54990" hidden="1"/>
    <cellStyle name="Uwaga 3" xfId="54997" hidden="1"/>
    <cellStyle name="Uwaga 3" xfId="27744" hidden="1"/>
    <cellStyle name="Uwaga 3" xfId="31514" hidden="1"/>
    <cellStyle name="Uwaga 3" xfId="34320" hidden="1"/>
    <cellStyle name="Uwaga 3" xfId="36737" hidden="1"/>
    <cellStyle name="Uwaga 3" xfId="39117" hidden="1"/>
    <cellStyle name="Uwaga 3" xfId="41032" hidden="1"/>
    <cellStyle name="Uwaga 3" xfId="43469" hidden="1"/>
    <cellStyle name="Uwaga 3" xfId="45877" hidden="1"/>
    <cellStyle name="Uwaga 3" xfId="47761" hidden="1"/>
    <cellStyle name="Uwaga 3" xfId="50200" hidden="1"/>
    <cellStyle name="Uwaga 3" xfId="52609" hidden="1"/>
    <cellStyle name="Uwaga 3" xfId="55000" hidden="1"/>
    <cellStyle name="Uwaga 3" xfId="55004" hidden="1"/>
    <cellStyle name="Uwaga 3" xfId="55008" hidden="1"/>
    <cellStyle name="Uwaga 3" xfId="52637" hidden="1"/>
    <cellStyle name="Uwaga 3" xfId="55010" hidden="1"/>
    <cellStyle name="Uwaga 3" xfId="55015" hidden="1"/>
    <cellStyle name="Uwaga 3" xfId="55021" hidden="1"/>
    <cellStyle name="Uwaga 3" xfId="28685" hidden="1"/>
    <cellStyle name="Uwaga 3" xfId="30930" hidden="1"/>
    <cellStyle name="Uwaga 3" xfId="33390" hidden="1"/>
    <cellStyle name="Uwaga 3" xfId="35750" hidden="1"/>
    <cellStyle name="Uwaga 3" xfId="37636" hidden="1"/>
    <cellStyle name="Uwaga 3" xfId="41002" hidden="1"/>
    <cellStyle name="Uwaga 3" xfId="42511" hidden="1"/>
    <cellStyle name="Uwaga 3" xfId="44397" hidden="1"/>
    <cellStyle name="Uwaga 3" xfId="54781" hidden="1"/>
    <cellStyle name="Uwaga 3" xfId="54783" hidden="1"/>
    <cellStyle name="Uwaga 3" xfId="54785" hidden="1"/>
    <cellStyle name="Uwaga 3" xfId="34272" hidden="1"/>
    <cellStyle name="Uwaga 3" xfId="34301" hidden="1"/>
    <cellStyle name="Uwaga 3" xfId="34858" hidden="1"/>
    <cellStyle name="Uwaga 3" xfId="41013" hidden="1"/>
    <cellStyle name="Uwaga 3" xfId="41590" hidden="1"/>
    <cellStyle name="Uwaga 3" xfId="42464" hidden="1"/>
    <cellStyle name="Uwaga 3" xfId="47742" hidden="1"/>
    <cellStyle name="Uwaga 3" xfId="49194" hidden="1"/>
    <cellStyle name="Uwaga 3" xfId="49224" hidden="1"/>
    <cellStyle name="Uwaga 3" xfId="54787" hidden="1"/>
    <cellStyle name="Uwaga 3" xfId="54788" hidden="1"/>
    <cellStyle name="Uwaga 3" xfId="54789" hidden="1"/>
    <cellStyle name="Uwaga 3" xfId="52618" hidden="1"/>
    <cellStyle name="Uwaga 3" xfId="54795" hidden="1"/>
    <cellStyle name="Uwaga 3" xfId="54796" hidden="1"/>
    <cellStyle name="Uwaga 3" xfId="54807" hidden="1"/>
    <cellStyle name="Uwaga 3" xfId="54809" hidden="1"/>
    <cellStyle name="Uwaga 3" xfId="54811" hidden="1"/>
    <cellStyle name="Uwaga 3" xfId="30927" hidden="1"/>
    <cellStyle name="Uwaga 3" xfId="31518" hidden="1"/>
    <cellStyle name="Uwaga 3" xfId="32451" hidden="1"/>
    <cellStyle name="Uwaga 3" xfId="37662" hidden="1"/>
    <cellStyle name="Uwaga 3" xfId="39113" hidden="1"/>
    <cellStyle name="Uwaga 3" xfId="40070" hidden="1"/>
    <cellStyle name="Uwaga 3" xfId="44941" hidden="1"/>
    <cellStyle name="Uwaga 3" xfId="45874" hidden="1"/>
    <cellStyle name="Uwaga 3" xfId="46829" hidden="1"/>
    <cellStyle name="Uwaga 3" xfId="52577" hidden="1"/>
    <cellStyle name="Uwaga 3" xfId="53534" hidden="1"/>
    <cellStyle name="Uwaga 3" xfId="54463" hidden="1"/>
    <cellStyle name="Uwaga 3" xfId="29262" hidden="1"/>
    <cellStyle name="Uwaga 3" xfId="39171" hidden="1"/>
    <cellStyle name="Uwaga 3" xfId="45902" hidden="1"/>
    <cellStyle name="Uwaga 3" xfId="54832" hidden="1"/>
    <cellStyle name="Uwaga 3" xfId="54834" hidden="1"/>
    <cellStyle name="Uwaga 3" xfId="54836" hidden="1"/>
    <cellStyle name="Uwaga 3" xfId="30925" hidden="1"/>
    <cellStyle name="Uwaga 3" xfId="31520" hidden="1"/>
    <cellStyle name="Uwaga 3" xfId="32449" hidden="1"/>
    <cellStyle name="Uwaga 3" xfId="37660" hidden="1"/>
    <cellStyle name="Uwaga 3" xfId="39111" hidden="1"/>
    <cellStyle name="Uwaga 3" xfId="40068" hidden="1"/>
    <cellStyle name="Uwaga 3" xfId="44943" hidden="1"/>
    <cellStyle name="Uwaga 3" xfId="45872" hidden="1"/>
    <cellStyle name="Uwaga 3" xfId="46827" hidden="1"/>
    <cellStyle name="Uwaga 3" xfId="52574" hidden="1"/>
    <cellStyle name="Uwaga 3" xfId="53531" hidden="1"/>
    <cellStyle name="Uwaga 3" xfId="54460" hidden="1"/>
    <cellStyle name="Uwaga 3" xfId="29259" hidden="1"/>
    <cellStyle name="Uwaga 3" xfId="39168" hidden="1"/>
    <cellStyle name="Uwaga 3" xfId="45899" hidden="1"/>
    <cellStyle name="Uwaga 3" xfId="54857" hidden="1"/>
    <cellStyle name="Uwaga 3" xfId="54859" hidden="1"/>
    <cellStyle name="Uwaga 3" xfId="54861" hidden="1"/>
    <cellStyle name="Uwaga 3" xfId="30922" hidden="1"/>
    <cellStyle name="Uwaga 3" xfId="31523" hidden="1"/>
    <cellStyle name="Uwaga 3" xfId="32446" hidden="1"/>
    <cellStyle name="Uwaga 3" xfId="37657" hidden="1"/>
    <cellStyle name="Uwaga 3" xfId="39108" hidden="1"/>
    <cellStyle name="Uwaga 3" xfId="40065" hidden="1"/>
    <cellStyle name="Uwaga 3" xfId="44946" hidden="1"/>
    <cellStyle name="Uwaga 3" xfId="45869" hidden="1"/>
    <cellStyle name="Uwaga 3" xfId="46824" hidden="1"/>
    <cellStyle name="Uwaga 3" xfId="52571" hidden="1"/>
    <cellStyle name="Uwaga 3" xfId="53528" hidden="1"/>
    <cellStyle name="Uwaga 3" xfId="54457" hidden="1"/>
    <cellStyle name="Uwaga 3" xfId="29256" hidden="1"/>
    <cellStyle name="Uwaga 3" xfId="39165" hidden="1"/>
    <cellStyle name="Uwaga 3" xfId="45896" hidden="1"/>
    <cellStyle name="Uwaga 3" xfId="54882" hidden="1"/>
    <cellStyle name="Uwaga 3" xfId="54884" hidden="1"/>
    <cellStyle name="Uwaga 3" xfId="54886" hidden="1"/>
    <cellStyle name="Uwaga 3" xfId="30919" hidden="1"/>
    <cellStyle name="Uwaga 3" xfId="31526" hidden="1"/>
    <cellStyle name="Uwaga 3" xfId="32443" hidden="1"/>
    <cellStyle name="Uwaga 3" xfId="37654" hidden="1"/>
    <cellStyle name="Uwaga 3" xfId="39105" hidden="1"/>
    <cellStyle name="Uwaga 3" xfId="40091" hidden="1"/>
    <cellStyle name="Uwaga 3" xfId="44949" hidden="1"/>
    <cellStyle name="Uwaga 3" xfId="45866" hidden="1"/>
    <cellStyle name="Uwaga 3" xfId="46821" hidden="1"/>
    <cellStyle name="Uwaga 3" xfId="52568" hidden="1"/>
    <cellStyle name="Uwaga 3" xfId="53525" hidden="1"/>
    <cellStyle name="Uwaga 3" xfId="54454" hidden="1"/>
    <cellStyle name="Uwaga 3" xfId="29253" hidden="1"/>
    <cellStyle name="Uwaga 3" xfId="39162" hidden="1"/>
    <cellStyle name="Uwaga 3" xfId="49259" hidden="1"/>
    <cellStyle name="Uwaga 3" xfId="54907" hidden="1"/>
    <cellStyle name="Uwaga 3" xfId="54909" hidden="1"/>
    <cellStyle name="Uwaga 3" xfId="54912" hidden="1"/>
    <cellStyle name="Uwaga 3" xfId="30916" hidden="1"/>
    <cellStyle name="Uwaga 3" xfId="31529" hidden="1"/>
    <cellStyle name="Uwaga 3" xfId="33347" hidden="1"/>
    <cellStyle name="Uwaga 3" xfId="37622" hidden="1"/>
    <cellStyle name="Uwaga 3" xfId="39102" hidden="1"/>
    <cellStyle name="Uwaga 3" xfId="40988" hidden="1"/>
    <cellStyle name="Uwaga 3" xfId="44383" hidden="1"/>
    <cellStyle name="Uwaga 3" xfId="45863" hidden="1"/>
    <cellStyle name="Uwaga 3" xfId="47746" hidden="1"/>
    <cellStyle name="Uwaga 3" xfId="51683" hidden="1"/>
    <cellStyle name="Uwaga 3" xfId="53522" hidden="1"/>
    <cellStyle name="Uwaga 3" xfId="54917" hidden="1"/>
    <cellStyle name="Uwaga 3" xfId="54925" hidden="1"/>
    <cellStyle name="Uwaga 3" xfId="39159" hidden="1"/>
    <cellStyle name="Uwaga 3" xfId="52622" hidden="1"/>
    <cellStyle name="Uwaga 3" xfId="54931" hidden="1"/>
    <cellStyle name="Uwaga 3" xfId="54934" hidden="1"/>
    <cellStyle name="Uwaga 3" xfId="54938" hidden="1"/>
    <cellStyle name="Uwaga 3" xfId="30011" hidden="1"/>
    <cellStyle name="Uwaga 3" xfId="32409" hidden="1"/>
    <cellStyle name="Uwaga 3" xfId="34303" hidden="1"/>
    <cellStyle name="Uwaga 3" xfId="37620" hidden="1"/>
    <cellStyle name="Uwaga 3" xfId="39129" hidden="1"/>
    <cellStyle name="Uwaga 3" xfId="41588" hidden="1"/>
    <cellStyle name="Uwaga 3" xfId="44381" hidden="1"/>
    <cellStyle name="Uwaga 3" xfId="46788" hidden="1"/>
    <cellStyle name="Uwaga 3" xfId="49196" hidden="1"/>
    <cellStyle name="Uwaga 3" xfId="51685" hidden="1"/>
    <cellStyle name="Uwaga 3" xfId="53520" hidden="1"/>
    <cellStyle name="Uwaga 3" xfId="54942" hidden="1"/>
    <cellStyle name="Uwaga 3" xfId="54950" hidden="1"/>
    <cellStyle name="Uwaga 3" xfId="39157" hidden="1"/>
    <cellStyle name="Uwaga 3" xfId="28721" hidden="1"/>
    <cellStyle name="Uwaga 3" xfId="54956" hidden="1"/>
    <cellStyle name="Uwaga 3" xfId="54959" hidden="1"/>
    <cellStyle name="Uwaga 3" xfId="54964" hidden="1"/>
    <cellStyle name="Uwaga 3" xfId="54970" hidden="1"/>
    <cellStyle name="Uwaga 3" xfId="28688" hidden="1"/>
    <cellStyle name="Uwaga 3" xfId="30933" hidden="1"/>
    <cellStyle name="Uwaga 3" xfId="33393" hidden="1"/>
    <cellStyle name="Uwaga 3" xfId="34837" hidden="1"/>
    <cellStyle name="Uwaga 3" xfId="36739" hidden="1"/>
    <cellStyle name="Uwaga 3" xfId="41005" hidden="1"/>
    <cellStyle name="Uwaga 3" xfId="43442" hidden="1"/>
    <cellStyle name="Uwaga 3" xfId="45851" hidden="1"/>
    <cellStyle name="Uwaga 3" xfId="47763" hidden="1"/>
    <cellStyle name="Uwaga 3" xfId="50202" hidden="1"/>
    <cellStyle name="Uwaga 3" xfId="52611" hidden="1"/>
    <cellStyle name="Uwaga 3" xfId="54974" hidden="1"/>
    <cellStyle name="Uwaga 3" xfId="54979" hidden="1"/>
    <cellStyle name="Uwaga 3" xfId="35810" hidden="1"/>
    <cellStyle name="Uwaga 3" xfId="52639" hidden="1"/>
    <cellStyle name="Uwaga 3" xfId="54984" hidden="1"/>
    <cellStyle name="Uwaga 3" xfId="54989" hidden="1"/>
    <cellStyle name="Uwaga 3" xfId="54996" hidden="1"/>
    <cellStyle name="Uwaga 3" xfId="27774" hidden="1"/>
    <cellStyle name="Uwaga 3" xfId="30961" hidden="1"/>
    <cellStyle name="Uwaga 3" xfId="33391" hidden="1"/>
    <cellStyle name="Uwaga 3" xfId="35780" hidden="1"/>
    <cellStyle name="Uwaga 3" xfId="38205" hidden="1"/>
    <cellStyle name="Uwaga 3" xfId="41003" hidden="1"/>
    <cellStyle name="Uwaga 3" xfId="43440" hidden="1"/>
    <cellStyle name="Uwaga 3" xfId="45849" hidden="1"/>
    <cellStyle name="Uwaga 3" xfId="47732" hidden="1"/>
    <cellStyle name="Uwaga 3" xfId="50171" hidden="1"/>
    <cellStyle name="Uwaga 3" xfId="52580" hidden="1"/>
    <cellStyle name="Uwaga 3" xfId="54495" hidden="1"/>
    <cellStyle name="Uwaga 3" xfId="55003" hidden="1"/>
    <cellStyle name="Uwaga 3" xfId="55007" hidden="1"/>
    <cellStyle name="Uwaga 3" xfId="49271" hidden="1"/>
    <cellStyle name="Uwaga 3" xfId="27716" hidden="1"/>
    <cellStyle name="Uwaga 3" xfId="55014" hidden="1"/>
    <cellStyle name="Uwaga 3" xfId="55020" hidden="1"/>
    <cellStyle name="Uwaga 3" xfId="55024" hidden="1"/>
    <cellStyle name="Uwaga 3" xfId="30029" hidden="1"/>
    <cellStyle name="Uwaga 3" xfId="33361" hidden="1"/>
    <cellStyle name="Uwaga 3" xfId="34840" hidden="1"/>
    <cellStyle name="Uwaga 3" xfId="36736" hidden="1"/>
    <cellStyle name="Uwaga 3" xfId="40102" hidden="1"/>
    <cellStyle name="Uwaga 3" xfId="42482" hidden="1"/>
    <cellStyle name="Uwaga 3" xfId="44368" hidden="1"/>
    <cellStyle name="Uwaga 3" xfId="54777" hidden="1"/>
    <cellStyle name="Uwaga 3" xfId="54778" hidden="1"/>
    <cellStyle name="Uwaga 3" xfId="54780" hidden="1"/>
    <cellStyle name="Uwaga 3" xfId="31533" hidden="1"/>
    <cellStyle name="Uwaga 3" xfId="32436" hidden="1"/>
    <cellStyle name="Uwaga 3" xfId="33372" hidden="1"/>
    <cellStyle name="Uwaga 3" xfId="38224" hidden="1"/>
    <cellStyle name="Uwaga 3" xfId="39127" hidden="1"/>
    <cellStyle name="Uwaga 3" xfId="40084" hidden="1"/>
    <cellStyle name="Uwaga 3" xfId="45830" hidden="1"/>
    <cellStyle name="Uwaga 3" xfId="46786" hidden="1"/>
    <cellStyle name="Uwaga 3" xfId="47713" hidden="1"/>
    <cellStyle name="Uwaga 3" xfId="53547" hidden="1"/>
    <cellStyle name="Uwaga 3" xfId="54476" hidden="1"/>
    <cellStyle name="Uwaga 3" xfId="54786" hidden="1"/>
    <cellStyle name="Uwaga 3" xfId="45886" hidden="1"/>
    <cellStyle name="Uwaga 3" xfId="49252" hidden="1"/>
    <cellStyle name="Uwaga 3" xfId="28723" hidden="1"/>
    <cellStyle name="Uwaga 3" xfId="54805" hidden="1"/>
    <cellStyle name="Uwaga 3" xfId="54806" hidden="1"/>
    <cellStyle name="Uwaga 3" xfId="54808" hidden="1"/>
    <cellStyle name="Uwaga 3" xfId="29995" hidden="1"/>
    <cellStyle name="Uwaga 3" xfId="30026" hidden="1"/>
    <cellStyle name="Uwaga 3" xfId="30957" hidden="1"/>
    <cellStyle name="Uwaga 3" xfId="36733" hidden="1"/>
    <cellStyle name="Uwaga 3" xfId="37633" hidden="1"/>
    <cellStyle name="Uwaga 3" xfId="38209" hidden="1"/>
    <cellStyle name="Uwaga 3" xfId="44365" hidden="1"/>
    <cellStyle name="Uwaga 3" xfId="44394" hidden="1"/>
    <cellStyle name="Uwaga 3" xfId="45845" hidden="1"/>
    <cellStyle name="Uwaga 3" xfId="51126" hidden="1"/>
    <cellStyle name="Uwaga 3" xfId="51671" hidden="1"/>
    <cellStyle name="Uwaga 3" xfId="52606" hidden="1"/>
    <cellStyle name="Uwaga 3" xfId="54824" hidden="1"/>
    <cellStyle name="Uwaga 3" xfId="54825" hidden="1"/>
    <cellStyle name="Uwaga 3" xfId="35805" hidden="1"/>
    <cellStyle name="Uwaga 3" xfId="54830" hidden="1"/>
    <cellStyle name="Uwaga 3" xfId="54831" hidden="1"/>
    <cellStyle name="Uwaga 3" xfId="54833" hidden="1"/>
    <cellStyle name="Uwaga 3" xfId="29992" hidden="1"/>
    <cellStyle name="Uwaga 3" xfId="30023" hidden="1"/>
    <cellStyle name="Uwaga 3" xfId="30955" hidden="1"/>
    <cellStyle name="Uwaga 3" xfId="36731" hidden="1"/>
    <cellStyle name="Uwaga 3" xfId="37631" hidden="1"/>
    <cellStyle name="Uwaga 3" xfId="38211" hidden="1"/>
    <cellStyle name="Uwaga 3" xfId="44363" hidden="1"/>
    <cellStyle name="Uwaga 3" xfId="44392" hidden="1"/>
    <cellStyle name="Uwaga 3" xfId="45843" hidden="1"/>
    <cellStyle name="Uwaga 3" xfId="51123" hidden="1"/>
    <cellStyle name="Uwaga 3" xfId="51674" hidden="1"/>
    <cellStyle name="Uwaga 3" xfId="52603" hidden="1"/>
    <cellStyle name="Uwaga 3" xfId="54849" hidden="1"/>
    <cellStyle name="Uwaga 3" xfId="54850" hidden="1"/>
    <cellStyle name="Uwaga 3" xfId="35802" hidden="1"/>
    <cellStyle name="Uwaga 3" xfId="54855" hidden="1"/>
    <cellStyle name="Uwaga 3" xfId="54856" hidden="1"/>
    <cellStyle name="Uwaga 3" xfId="54858" hidden="1"/>
    <cellStyle name="Uwaga 3" xfId="29989" hidden="1"/>
    <cellStyle name="Uwaga 3" xfId="30020" hidden="1"/>
    <cellStyle name="Uwaga 3" xfId="30952" hidden="1"/>
    <cellStyle name="Uwaga 3" xfId="36728" hidden="1"/>
    <cellStyle name="Uwaga 3" xfId="37628" hidden="1"/>
    <cellStyle name="Uwaga 3" xfId="38214" hidden="1"/>
    <cellStyle name="Uwaga 3" xfId="44360" hidden="1"/>
    <cellStyle name="Uwaga 3" xfId="44389" hidden="1"/>
    <cellStyle name="Uwaga 3" xfId="45840" hidden="1"/>
    <cellStyle name="Uwaga 3" xfId="51120" hidden="1"/>
    <cellStyle name="Uwaga 3" xfId="51677" hidden="1"/>
    <cellStyle name="Uwaga 3" xfId="52600" hidden="1"/>
    <cellStyle name="Uwaga 3" xfId="54874" hidden="1"/>
    <cellStyle name="Uwaga 3" xfId="54875" hidden="1"/>
    <cellStyle name="Uwaga 3" xfId="35799" hidden="1"/>
    <cellStyle name="Uwaga 3" xfId="54880" hidden="1"/>
    <cellStyle name="Uwaga 3" xfId="54881" hidden="1"/>
    <cellStyle name="Uwaga 3" xfId="54883" hidden="1"/>
    <cellStyle name="Uwaga 3" xfId="29986" hidden="1"/>
    <cellStyle name="Uwaga 3" xfId="30017" hidden="1"/>
    <cellStyle name="Uwaga 3" xfId="30949" hidden="1"/>
    <cellStyle name="Uwaga 3" xfId="36725" hidden="1"/>
    <cellStyle name="Uwaga 3" xfId="37625" hidden="1"/>
    <cellStyle name="Uwaga 3" xfId="38217" hidden="1"/>
    <cellStyle name="Uwaga 3" xfId="44357" hidden="1"/>
    <cellStyle name="Uwaga 3" xfId="44386" hidden="1"/>
    <cellStyle name="Uwaga 3" xfId="45837" hidden="1"/>
    <cellStyle name="Uwaga 3" xfId="51117" hidden="1"/>
    <cellStyle name="Uwaga 3" xfId="51680" hidden="1"/>
    <cellStyle name="Uwaga 3" xfId="52597" hidden="1"/>
    <cellStyle name="Uwaga 3" xfId="54899" hidden="1"/>
    <cellStyle name="Uwaga 3" xfId="54900" hidden="1"/>
    <cellStyle name="Uwaga 3" xfId="35796" hidden="1"/>
    <cellStyle name="Uwaga 3" xfId="54905" hidden="1"/>
    <cellStyle name="Uwaga 3" xfId="54906" hidden="1"/>
    <cellStyle name="Uwaga 3" xfId="54908" hidden="1"/>
    <cellStyle name="Uwaga 3" xfId="29983" hidden="1"/>
    <cellStyle name="Uwaga 3" xfId="30014" hidden="1"/>
    <cellStyle name="Uwaga 3" xfId="30946" hidden="1"/>
    <cellStyle name="Uwaga 3" xfId="36722" hidden="1"/>
    <cellStyle name="Uwaga 3" xfId="37651" hidden="1"/>
    <cellStyle name="Uwaga 3" xfId="39131" hidden="1"/>
    <cellStyle name="Uwaga 3" xfId="44354" hidden="1"/>
    <cellStyle name="Uwaga 3" xfId="44952" hidden="1"/>
    <cellStyle name="Uwaga 3" xfId="46790" hidden="1"/>
    <cellStyle name="Uwaga 3" xfId="51114" hidden="1"/>
    <cellStyle name="Uwaga 3" xfId="52565" hidden="1"/>
    <cellStyle name="Uwaga 3" xfId="53551" hidden="1"/>
    <cellStyle name="Uwaga 3" xfId="54924" hidden="1"/>
    <cellStyle name="Uwaga 3" xfId="29250" hidden="1"/>
    <cellStyle name="Uwaga 3" xfId="42525" hidden="1"/>
    <cellStyle name="Uwaga 3" xfId="54930" hidden="1"/>
    <cellStyle name="Uwaga 3" xfId="54932" hidden="1"/>
    <cellStyle name="Uwaga 3" xfId="54935" hidden="1"/>
    <cellStyle name="Uwaga 3" xfId="29980" hidden="1"/>
    <cellStyle name="Uwaga 3" xfId="30913" hidden="1"/>
    <cellStyle name="Uwaga 3" xfId="32438" hidden="1"/>
    <cellStyle name="Uwaga 3" xfId="36720" hidden="1"/>
    <cellStyle name="Uwaga 3" xfId="38222" hidden="1"/>
    <cellStyle name="Uwaga 3" xfId="40086" hidden="1"/>
    <cellStyle name="Uwaga 3" xfId="44352" hidden="1"/>
    <cellStyle name="Uwaga 3" xfId="44954" hidden="1"/>
    <cellStyle name="Uwaga 3" xfId="46816" hidden="1"/>
    <cellStyle name="Uwaga 3" xfId="51112" hidden="1"/>
    <cellStyle name="Uwaga 3" xfId="52563" hidden="1"/>
    <cellStyle name="Uwaga 3" xfId="53549" hidden="1"/>
    <cellStyle name="Uwaga 3" xfId="54949" hidden="1"/>
    <cellStyle name="Uwaga 3" xfId="29248" hidden="1"/>
    <cellStyle name="Uwaga 3" xfId="49254" hidden="1"/>
    <cellStyle name="Uwaga 3" xfId="54955" hidden="1"/>
    <cellStyle name="Uwaga 3" xfId="55874" hidden="1"/>
    <cellStyle name="Uwaga 3" xfId="54961" hidden="1"/>
    <cellStyle name="Uwaga 3" xfId="54969" hidden="1"/>
    <cellStyle name="Uwaga 3" xfId="54971" hidden="1"/>
    <cellStyle name="Uwaga 3" xfId="27742" hidden="1"/>
    <cellStyle name="Uwaga 3" xfId="33364" hidden="1"/>
    <cellStyle name="Uwaga 3" xfId="34293" hidden="1"/>
    <cellStyle name="Uwaga 3" xfId="35782" hidden="1"/>
    <cellStyle name="Uwaga 3" xfId="40105" hidden="1"/>
    <cellStyle name="Uwaga 3" xfId="41569" hidden="1"/>
    <cellStyle name="Uwaga 3" xfId="44371" hidden="1"/>
    <cellStyle name="Uwaga 3" xfId="47734" hidden="1"/>
    <cellStyle name="Uwaga 3" xfId="49245" hidden="1"/>
    <cellStyle name="Uwaga 3" xfId="51666" hidden="1"/>
    <cellStyle name="Uwaga 3" xfId="54497" hidden="1"/>
    <cellStyle name="Uwaga 3" xfId="54977" hidden="1"/>
    <cellStyle name="Uwaga 3" xfId="54982" hidden="1"/>
    <cellStyle name="Uwaga 3" xfId="49273" hidden="1"/>
    <cellStyle name="Uwaga 3" xfId="54983" hidden="1"/>
    <cellStyle name="Uwaga 3" xfId="54986" hidden="1"/>
    <cellStyle name="Uwaga 3" xfId="54995" hidden="1"/>
    <cellStyle name="Uwaga 3" xfId="28686" hidden="1"/>
    <cellStyle name="Uwaga 3" xfId="30931" hidden="1"/>
    <cellStyle name="Uwaga 3" xfId="33362" hidden="1"/>
    <cellStyle name="Uwaga 3" xfId="35751" hidden="1"/>
    <cellStyle name="Uwaga 3" xfId="37666" hidden="1"/>
    <cellStyle name="Uwaga 3" xfId="40103" hidden="1"/>
    <cellStyle name="Uwaga 3" xfId="42512" hidden="1"/>
    <cellStyle name="Uwaga 3" xfId="44937" hidden="1"/>
    <cellStyle name="Uwaga 3" xfId="46832" hidden="1"/>
    <cellStyle name="Uwaga 3" xfId="49243" hidden="1"/>
    <cellStyle name="Uwaga 3" xfId="51668" hidden="1"/>
    <cellStyle name="Uwaga 3" xfId="54466" hidden="1"/>
    <cellStyle name="Uwaga 3" xfId="55002" hidden="1"/>
    <cellStyle name="Uwaga 3" xfId="55006" hidden="1"/>
    <cellStyle name="Uwaga 3" xfId="45905" hidden="1"/>
    <cellStyle name="Uwaga 3" xfId="55009" hidden="1"/>
    <cellStyle name="Uwaga 3" xfId="55013" hidden="1"/>
    <cellStyle name="Uwaga 3" xfId="55019" hidden="1"/>
    <cellStyle name="Uwaga 3" xfId="55023" hidden="1"/>
    <cellStyle name="Uwaga 3" xfId="29998" hidden="1"/>
    <cellStyle name="Uwaga 3" xfId="32454" hidden="1"/>
    <cellStyle name="Uwaga 3" xfId="34319" hidden="1"/>
    <cellStyle name="Uwaga 3" xfId="36707" hidden="1"/>
    <cellStyle name="Uwaga 3" xfId="40073" hidden="1"/>
    <cellStyle name="Uwaga 3" xfId="41572" hidden="1"/>
    <cellStyle name="Uwaga 3" xfId="43468" hidden="1"/>
    <cellStyle name="Uwaga 3" xfId="55495" hidden="1"/>
    <cellStyle name="Uwaga 3" xfId="55496" hidden="1"/>
    <cellStyle name="Uwaga 3" xfId="55497" hidden="1"/>
    <cellStyle name="Uwaga 3" xfId="55503" hidden="1"/>
    <cellStyle name="Uwaga 3" xfId="55504" hidden="1"/>
    <cellStyle name="Uwaga 3" xfId="55505" hidden="1"/>
    <cellStyle name="Uwaga 3" xfId="55512" hidden="1"/>
    <cellStyle name="Uwaga 3" xfId="55513" hidden="1"/>
    <cellStyle name="Uwaga 3" xfId="55514" hidden="1"/>
    <cellStyle name="Uwaga 3" xfId="55521" hidden="1"/>
    <cellStyle name="Uwaga 3" xfId="55522" hidden="1"/>
    <cellStyle name="Uwaga 3" xfId="55523" hidden="1"/>
    <cellStyle name="Uwaga 3" xfId="55530" hidden="1"/>
    <cellStyle name="Uwaga 3" xfId="55531" hidden="1"/>
    <cellStyle name="Uwaga 3" xfId="55532" hidden="1"/>
    <cellStyle name="Uwaga 3" xfId="55538" hidden="1"/>
    <cellStyle name="Uwaga 3" xfId="55539" hidden="1"/>
    <cellStyle name="Uwaga 3" xfId="55541" hidden="1"/>
    <cellStyle name="Uwaga 3" xfId="55547" hidden="1"/>
    <cellStyle name="Uwaga 3" xfId="55548" hidden="1"/>
    <cellStyle name="Uwaga 3" xfId="55550" hidden="1"/>
    <cellStyle name="Uwaga 3" xfId="55556" hidden="1"/>
    <cellStyle name="Uwaga 3" xfId="55557" hidden="1"/>
    <cellStyle name="Uwaga 3" xfId="54515" hidden="1"/>
    <cellStyle name="Uwaga 3" xfId="55564" hidden="1"/>
    <cellStyle name="Uwaga 3" xfId="55565" hidden="1"/>
    <cellStyle name="Uwaga 3" xfId="55567" hidden="1"/>
    <cellStyle name="Uwaga 3" xfId="55573" hidden="1"/>
    <cellStyle name="Uwaga 3" xfId="55574" hidden="1"/>
    <cellStyle name="Uwaga 3" xfId="55576" hidden="1"/>
    <cellStyle name="Uwaga 3" xfId="55582" hidden="1"/>
    <cellStyle name="Uwaga 3" xfId="55583" hidden="1"/>
    <cellStyle name="Uwaga 3" xfId="55585" hidden="1"/>
    <cellStyle name="Uwaga 3" xfId="55591" hidden="1"/>
    <cellStyle name="Uwaga 3" xfId="55592" hidden="1"/>
    <cellStyle name="Uwaga 3" xfId="55594" hidden="1"/>
    <cellStyle name="Uwaga 3" xfId="55600" hidden="1"/>
    <cellStyle name="Uwaga 3" xfId="55601" hidden="1"/>
    <cellStyle name="Uwaga 3" xfId="55603" hidden="1"/>
    <cellStyle name="Uwaga 3" xfId="55609" hidden="1"/>
    <cellStyle name="Uwaga 3" xfId="55610" hidden="1"/>
    <cellStyle name="Uwaga 3" xfId="55612" hidden="1"/>
    <cellStyle name="Uwaga 3" xfId="28684" hidden="1"/>
    <cellStyle name="Uwaga 3" xfId="27776" hidden="1"/>
    <cellStyle name="Uwaga 3" xfId="29997" hidden="1"/>
    <cellStyle name="Uwaga 3" xfId="32453" hidden="1"/>
    <cellStyle name="Uwaga 3" xfId="33360" hidden="1"/>
    <cellStyle name="Uwaga 3" xfId="34289" hidden="1"/>
    <cellStyle name="Uwaga 3" xfId="36735" hidden="1"/>
    <cellStyle name="Uwaga 3" xfId="37635" hidden="1"/>
    <cellStyle name="Uwaga 3" xfId="38207" hidden="1"/>
    <cellStyle name="Uwaga 3" xfId="41030" hidden="1"/>
    <cellStyle name="Uwaga 3" xfId="41573" hidden="1"/>
    <cellStyle name="Uwaga 3" xfId="43438" hidden="1"/>
    <cellStyle name="Uwaga 3" xfId="45847" hidden="1"/>
    <cellStyle name="Uwaga 3" xfId="46803" hidden="1"/>
    <cellStyle name="Uwaga 3" xfId="47760" hidden="1"/>
    <cellStyle name="Uwaga 3" xfId="50170" hidden="1"/>
    <cellStyle name="Uwaga 3" xfId="50199" hidden="1"/>
    <cellStyle name="Uwaga 3" xfId="51669" hidden="1"/>
    <cellStyle name="Uwaga 3" xfId="54465" hidden="1"/>
    <cellStyle name="Uwaga 3" xfId="54494" hidden="1"/>
    <cellStyle name="Uwaga 3" xfId="35807" hidden="1"/>
    <cellStyle name="Uwaga 3" xfId="28705" hidden="1"/>
    <cellStyle name="Uwaga 3" xfId="27717" hidden="1"/>
    <cellStyle name="Uwaga 3" xfId="55614" hidden="1"/>
    <cellStyle name="Uwaga 3" xfId="55620" hidden="1"/>
    <cellStyle name="Uwaga 3" xfId="55621" hidden="1"/>
    <cellStyle name="Uwaga 3" xfId="55623" hidden="1"/>
    <cellStyle name="Uwaga 3" xfId="55629" hidden="1"/>
    <cellStyle name="Uwaga 3" xfId="55630" hidden="1"/>
    <cellStyle name="Uwaga 3" xfId="55632" hidden="1"/>
    <cellStyle name="Uwaga 3" xfId="55638" hidden="1"/>
    <cellStyle name="Uwaga 3" xfId="55639" hidden="1"/>
    <cellStyle name="Uwaga 3" xfId="55641" hidden="1"/>
    <cellStyle name="Uwaga 3" xfId="55646" hidden="1"/>
    <cellStyle name="Uwaga 3" xfId="55647" hidden="1"/>
    <cellStyle name="Uwaga 3" xfId="55650" hidden="1"/>
    <cellStyle name="Uwaga 3" xfId="55655" hidden="1"/>
    <cellStyle name="Uwaga 3" xfId="55657" hidden="1"/>
    <cellStyle name="Uwaga 3" xfId="55660" hidden="1"/>
    <cellStyle name="Uwaga 3" xfId="55664" hidden="1"/>
    <cellStyle name="Uwaga 3" xfId="55666" hidden="1"/>
    <cellStyle name="Uwaga 3" xfId="55669" hidden="1"/>
    <cellStyle name="Uwaga 3" xfId="55673" hidden="1"/>
    <cellStyle name="Uwaga 3" xfId="55674" hidden="1"/>
    <cellStyle name="Uwaga 3" xfId="55676" hidden="1"/>
    <cellStyle name="Uwaga 3" xfId="55682" hidden="1"/>
    <cellStyle name="Uwaga 3" xfId="55684" hidden="1"/>
    <cellStyle name="Uwaga 3" xfId="55687" hidden="1"/>
    <cellStyle name="Uwaga 3" xfId="55691" hidden="1"/>
    <cellStyle name="Uwaga 3" xfId="55693" hidden="1"/>
    <cellStyle name="Uwaga 3" xfId="55696" hidden="1"/>
    <cellStyle name="Uwaga 3" xfId="55700" hidden="1"/>
    <cellStyle name="Uwaga 3" xfId="55702" hidden="1"/>
    <cellStyle name="Uwaga 3" xfId="55705" hidden="1"/>
    <cellStyle name="Uwaga 3" xfId="55709" hidden="1"/>
    <cellStyle name="Uwaga 3" xfId="55711" hidden="1"/>
    <cellStyle name="Uwaga 3" xfId="55713" hidden="1"/>
    <cellStyle name="Uwaga 3" xfId="55718" hidden="1"/>
    <cellStyle name="Uwaga 3" xfId="55720" hidden="1"/>
    <cellStyle name="Uwaga 3" xfId="55722" hidden="1"/>
    <cellStyle name="Uwaga 3" xfId="55727" hidden="1"/>
    <cellStyle name="Uwaga 3" xfId="55729" hidden="1"/>
    <cellStyle name="Uwaga 3" xfId="55732" hidden="1"/>
    <cellStyle name="Uwaga 3" xfId="55736" hidden="1"/>
    <cellStyle name="Uwaga 3" xfId="55738" hidden="1"/>
    <cellStyle name="Uwaga 3" xfId="55740" hidden="1"/>
    <cellStyle name="Uwaga 3" xfId="55745" hidden="1"/>
    <cellStyle name="Uwaga 3" xfId="55747" hidden="1"/>
    <cellStyle name="Uwaga 3" xfId="55749" hidden="1"/>
    <cellStyle name="Uwaga 3" xfId="29274" hidden="1"/>
    <cellStyle name="Uwaga 3" xfId="55755" hidden="1"/>
    <cellStyle name="Uwaga 3" xfId="55758" hidden="1"/>
    <cellStyle name="Uwaga 3" xfId="55761" hidden="1"/>
    <cellStyle name="Uwaga 3" xfId="55764" hidden="1"/>
    <cellStyle name="Uwaga 3" xfId="55767" hidden="1"/>
    <cellStyle name="Uwaga 3" xfId="55770" hidden="1"/>
    <cellStyle name="Uwaga 3" xfId="55773" hidden="1"/>
    <cellStyle name="Uwaga 3" xfId="55776" hidden="1"/>
    <cellStyle name="Uwaga 3" xfId="55778" hidden="1"/>
    <cellStyle name="Uwaga 3" xfId="55780" hidden="1"/>
    <cellStyle name="Uwaga 3" xfId="55783" hidden="1"/>
    <cellStyle name="Uwaga 3" xfId="55786" hidden="1"/>
    <cellStyle name="Uwaga 3" xfId="55789" hidden="1"/>
    <cellStyle name="Uwaga 3" xfId="55792" hidden="1"/>
    <cellStyle name="Uwaga 3" xfId="55796" hidden="1"/>
    <cellStyle name="Uwaga 3" xfId="55799" hidden="1"/>
    <cellStyle name="Uwaga 3" xfId="55802" hidden="1"/>
    <cellStyle name="Uwaga 3" xfId="55804" hidden="1"/>
    <cellStyle name="Uwaga 3" xfId="55807" hidden="1"/>
    <cellStyle name="Uwaga 3" xfId="55810" hidden="1"/>
    <cellStyle name="Uwaga 3" xfId="55813" hidden="1"/>
    <cellStyle name="Uwaga 3" xfId="55815" hidden="1"/>
    <cellStyle name="Uwaga 3" xfId="27767" hidden="1"/>
    <cellStyle name="Uwaga 3" xfId="30968" hidden="1"/>
    <cellStyle name="Uwaga 3" xfId="32462" hidden="1"/>
    <cellStyle name="Uwaga 3" xfId="34298" hidden="1"/>
    <cellStyle name="Uwaga 3" xfId="35787" hidden="1"/>
    <cellStyle name="Uwaga 3" xfId="37644" hidden="1"/>
    <cellStyle name="Uwaga 3" xfId="39124" hidden="1"/>
    <cellStyle name="Uwaga 3" xfId="40110" hidden="1"/>
    <cellStyle name="Uwaga 3" xfId="41564" hidden="1"/>
    <cellStyle name="Uwaga 3" xfId="43447" hidden="1"/>
    <cellStyle name="Uwaga 3" xfId="44376" hidden="1"/>
    <cellStyle name="Uwaga 3" xfId="44930" hidden="1"/>
    <cellStyle name="Uwaga 3" xfId="46811" hidden="1"/>
    <cellStyle name="Uwaga 3" xfId="49221" hidden="1"/>
    <cellStyle name="Uwaga 3" xfId="50207" hidden="1"/>
    <cellStyle name="Uwaga 3" xfId="51661" hidden="1"/>
    <cellStyle name="Uwaga 3" xfId="53573" hidden="1"/>
    <cellStyle name="Uwaga 3" xfId="55816" hidden="1"/>
    <cellStyle name="Uwaga 3" xfId="55818" hidden="1"/>
    <cellStyle name="Uwaga 3" xfId="55821" hidden="1"/>
    <cellStyle name="Uwaga 3" xfId="55824" hidden="1"/>
    <cellStyle name="Uwaga 3" xfId="39181" hidden="1"/>
    <cellStyle name="Uwaga 3" xfId="45912" hidden="1"/>
    <cellStyle name="Uwaga 3" xfId="28696" hidden="1"/>
    <cellStyle name="Uwaga 3" xfId="55826" hidden="1"/>
    <cellStyle name="Uwaga 3" xfId="55829" hidden="1"/>
    <cellStyle name="Uwaga 3" xfId="55831" hidden="1"/>
    <cellStyle name="Uwaga 3" xfId="55833" hidden="1"/>
    <cellStyle name="Uwaga 3" xfId="55838" hidden="1"/>
    <cellStyle name="Uwaga 3" xfId="55840" hidden="1"/>
    <cellStyle name="Uwaga 3" xfId="55843" hidden="1"/>
    <cellStyle name="Uwaga 3" xfId="55847" hidden="1"/>
    <cellStyle name="Uwaga 3" xfId="55849" hidden="1"/>
    <cellStyle name="Uwaga 3" xfId="55852" hidden="1"/>
    <cellStyle name="Uwaga 3" xfId="55856" hidden="1"/>
    <cellStyle name="Uwaga 3" xfId="55858" hidden="1"/>
    <cellStyle name="Uwaga 3" xfId="55860" hidden="1"/>
    <cellStyle name="Uwaga 3" xfId="55865" hidden="1"/>
    <cellStyle name="Uwaga 3" xfId="55867" hidden="1"/>
    <cellStyle name="Uwaga 3" xfId="55869" hidden="1"/>
    <cellStyle name="Uwaga 3" xfId="54768" hidden="1"/>
    <cellStyle name="Uwaga 3" xfId="54767" hidden="1"/>
    <cellStyle name="Uwaga 3" xfId="54765" hidden="1"/>
    <cellStyle name="Uwaga 3" xfId="42526" hidden="1"/>
    <cellStyle name="Uwaga 3" xfId="39160" hidden="1"/>
    <cellStyle name="Uwaga 3" xfId="54756" hidden="1"/>
    <cellStyle name="Uwaga 3" xfId="53552" hidden="1"/>
    <cellStyle name="Uwaga 3" xfId="53523" hidden="1"/>
    <cellStyle name="Uwaga 3" xfId="51086" hidden="1"/>
    <cellStyle name="Uwaga 3" xfId="46791" hidden="1"/>
    <cellStyle name="Uwaga 3" xfId="45864" hidden="1"/>
    <cellStyle name="Uwaga 3" xfId="45835" hidden="1"/>
    <cellStyle name="Uwaga 3" xfId="39132" hidden="1"/>
    <cellStyle name="Uwaga 3" xfId="36723" hidden="1"/>
    <cellStyle name="Uwaga 3" xfId="34306" hidden="1"/>
    <cellStyle name="Uwaga 3" xfId="29984" hidden="1"/>
    <cellStyle name="Uwaga 3" xfId="54748" hidden="1"/>
    <cellStyle name="Uwaga 3" xfId="54744" hidden="1"/>
    <cellStyle name="Uwaga 3" xfId="54737" hidden="1"/>
    <cellStyle name="Uwaga 3" xfId="28715" hidden="1"/>
    <cellStyle name="Uwaga 3" xfId="45894" hidden="1"/>
    <cellStyle name="Uwaga 3" xfId="54732" hidden="1"/>
    <cellStyle name="Uwaga 3" xfId="54727" hidden="1"/>
    <cellStyle name="Uwaga 3" xfId="54455" hidden="1"/>
    <cellStyle name="Uwaga 3" xfId="53555" hidden="1"/>
    <cellStyle name="Uwaga 3" xfId="53526" hidden="1"/>
    <cellStyle name="Uwaga 3" xfId="51118" hidden="1"/>
    <cellStyle name="Uwaga 3" xfId="45838" hidden="1"/>
    <cellStyle name="Uwaga 3" xfId="43429" hidden="1"/>
    <cellStyle name="Uwaga 3" xfId="40992" hidden="1"/>
    <cellStyle name="Uwaga 3" xfId="38216" hidden="1"/>
    <cellStyle name="Uwaga 3" xfId="35769" hidden="1"/>
    <cellStyle name="Uwaga 3" xfId="33380" hidden="1"/>
    <cellStyle name="Uwaga 3" xfId="31525" hidden="1"/>
    <cellStyle name="Uwaga 3" xfId="29987" hidden="1"/>
    <cellStyle name="Uwaga 3" xfId="54723" hidden="1"/>
    <cellStyle name="Uwaga 3" xfId="54718" hidden="1"/>
    <cellStyle name="Uwaga 3" xfId="54717" hidden="1"/>
    <cellStyle name="Uwaga 3" xfId="54715" hidden="1"/>
    <cellStyle name="Uwaga 3" xfId="39166" hidden="1"/>
    <cellStyle name="Uwaga 3" xfId="54707" hidden="1"/>
    <cellStyle name="Uwaga 3" xfId="54702" hidden="1"/>
    <cellStyle name="Uwaga 3" xfId="52601" hidden="1"/>
    <cellStyle name="Uwaga 3" xfId="51092" hidden="1"/>
    <cellStyle name="Uwaga 3" xfId="48308" hidden="1"/>
    <cellStyle name="Uwaga 3" xfId="45870" hidden="1"/>
    <cellStyle name="Uwaga 3" xfId="44390" hidden="1"/>
    <cellStyle name="Uwaga 3" xfId="42475" hidden="1"/>
    <cellStyle name="Uwaga 3" xfId="39138" hidden="1"/>
    <cellStyle name="Uwaga 3" xfId="39109" hidden="1"/>
    <cellStyle name="Uwaga 3" xfId="37629" hidden="1"/>
    <cellStyle name="Uwaga 3" xfId="30953" hidden="1"/>
    <cellStyle name="Uwaga 3" xfId="27752" hidden="1"/>
    <cellStyle name="Uwaga 3" xfId="54697" hidden="1"/>
    <cellStyle name="Uwaga 3" xfId="54690" hidden="1"/>
    <cellStyle name="Uwaga 3" xfId="54685" hidden="1"/>
    <cellStyle name="Uwaga 3" xfId="52632" hidden="1"/>
    <cellStyle name="Uwaga 3" xfId="35803" hidden="1"/>
    <cellStyle name="Uwaga 3" xfId="54681" hidden="1"/>
    <cellStyle name="Uwaga 3" xfId="54676" hidden="1"/>
    <cellStyle name="Uwaga 3" xfId="53561" hidden="1"/>
    <cellStyle name="Uwaga 3" xfId="53532" hidden="1"/>
    <cellStyle name="Uwaga 3" xfId="52575" hidden="1"/>
    <cellStyle name="Uwaga 3" xfId="46800" hidden="1"/>
    <cellStyle name="Uwaga 3" xfId="45873" hidden="1"/>
    <cellStyle name="Uwaga 3" xfId="44942" hidden="1"/>
    <cellStyle name="Uwaga 3" xfId="39141" hidden="1"/>
    <cellStyle name="Uwaga 3" xfId="38210" hidden="1"/>
    <cellStyle name="Uwaga 3" xfId="36732" hidden="1"/>
    <cellStyle name="Uwaga 3" xfId="32421" hidden="1"/>
    <cellStyle name="Uwaga 3" xfId="31519" hidden="1"/>
    <cellStyle name="Uwaga 3" xfId="30926" hidden="1"/>
    <cellStyle name="Uwaga 3" xfId="54668" hidden="1"/>
    <cellStyle name="Uwaga 3" xfId="54667" hidden="1"/>
    <cellStyle name="Uwaga 3" xfId="54666" hidden="1"/>
    <cellStyle name="Uwaga 3" xfId="54653" hidden="1"/>
    <cellStyle name="Uwaga 3" xfId="49253" hidden="1"/>
    <cellStyle name="Uwaga 3" xfId="35790" hidden="1"/>
    <cellStyle name="Uwaga 3" xfId="54646" hidden="1"/>
    <cellStyle name="Uwaga 3" xfId="54477" hidden="1"/>
    <cellStyle name="Uwaga 3" xfId="52591" hidden="1"/>
    <cellStyle name="Uwaga 3" xfId="49195" hidden="1"/>
    <cellStyle name="Uwaga 3" xfId="47714" hidden="1"/>
    <cellStyle name="Uwaga 3" xfId="45831" hidden="1"/>
    <cellStyle name="Uwaga 3" xfId="42465" hidden="1"/>
    <cellStyle name="Uwaga 3" xfId="41589" hidden="1"/>
    <cellStyle name="Uwaga 3" xfId="40985" hidden="1"/>
    <cellStyle name="Uwaga 3" xfId="34302" hidden="1"/>
    <cellStyle name="Uwaga 3" xfId="33344" hidden="1"/>
    <cellStyle name="Uwaga 3" xfId="31532" hidden="1"/>
    <cellStyle name="Uwaga 3" xfId="54642" hidden="1"/>
    <cellStyle name="Uwaga 3" xfId="54639" hidden="1"/>
    <cellStyle name="Uwaga 3" xfId="54635" hidden="1"/>
    <cellStyle name="Uwaga 3" xfId="54628" hidden="1"/>
    <cellStyle name="Uwaga 3" xfId="52621" hidden="1"/>
    <cellStyle name="Uwaga 3" xfId="42524" hidden="1"/>
    <cellStyle name="Uwaga 3" xfId="54622" hidden="1"/>
    <cellStyle name="Uwaga 3" xfId="54621" hidden="1"/>
    <cellStyle name="Uwaga 3" xfId="54620" hidden="1"/>
    <cellStyle name="Uwaga 3" xfId="49227" hidden="1"/>
    <cellStyle name="Uwaga 3" xfId="49198" hidden="1"/>
    <cellStyle name="Uwaga 3" xfId="47745" hidden="1"/>
    <cellStyle name="Uwaga 3" xfId="42467" hidden="1"/>
    <cellStyle name="Uwaga 3" xfId="41587" hidden="1"/>
    <cellStyle name="Uwaga 3" xfId="40987" hidden="1"/>
    <cellStyle name="Uwaga 3" xfId="34855" hidden="1"/>
    <cellStyle name="Uwaga 3" xfId="34304" hidden="1"/>
    <cellStyle name="Uwaga 3" xfId="33375" hidden="1"/>
    <cellStyle name="Uwaga 3" xfId="54618" hidden="1"/>
    <cellStyle name="Uwaga 3" xfId="54617" hidden="1"/>
    <cellStyle name="Uwaga 3" xfId="54616" hidden="1"/>
    <cellStyle name="Uwaga 3" xfId="54603" hidden="1"/>
    <cellStyle name="Uwaga 3" xfId="52624" hidden="1"/>
    <cellStyle name="Uwaga 3" xfId="42527" hidden="1"/>
    <cellStyle name="Uwaga 3" xfId="54596" hidden="1"/>
    <cellStyle name="Uwaga 3" xfId="54482" hidden="1"/>
    <cellStyle name="Uwaga 3" xfId="53524" hidden="1"/>
    <cellStyle name="Uwaga 3" xfId="49201" hidden="1"/>
    <cellStyle name="Uwaga 3" xfId="47748" hidden="1"/>
    <cellStyle name="Uwaga 3" xfId="46792" hidden="1"/>
    <cellStyle name="Uwaga 3" xfId="42470" hidden="1"/>
    <cellStyle name="Uwaga 3" xfId="41584" hidden="1"/>
    <cellStyle name="Uwaga 3" xfId="41019" hidden="1"/>
    <cellStyle name="Uwaga 3" xfId="34852" hidden="1"/>
    <cellStyle name="Uwaga 3" xfId="34278" hidden="1"/>
    <cellStyle name="Uwaga 3" xfId="33349" hidden="1"/>
    <cellStyle name="Uwaga 3" xfId="54593" hidden="1"/>
    <cellStyle name="Uwaga 3" xfId="54591" hidden="1"/>
    <cellStyle name="Uwaga 3" xfId="54589" hidden="1"/>
    <cellStyle name="Uwaga 3" xfId="27726" hidden="1"/>
    <cellStyle name="Uwaga 3" xfId="28714" hidden="1"/>
    <cellStyle name="Uwaga 3" xfId="49261" hidden="1"/>
    <cellStyle name="Uwaga 3" xfId="54572" hidden="1"/>
    <cellStyle name="Uwaga 3" xfId="54571" hidden="1"/>
    <cellStyle name="Uwaga 3" xfId="54570" hidden="1"/>
    <cellStyle name="Uwaga 3" xfId="49233" hidden="1"/>
    <cellStyle name="Uwaga 3" xfId="48310" hidden="1"/>
    <cellStyle name="Uwaga 3" xfId="47722" hidden="1"/>
    <cellStyle name="Uwaga 3" xfId="42473" hidden="1"/>
    <cellStyle name="Uwaga 3" xfId="41022" hidden="1"/>
    <cellStyle name="Uwaga 3" xfId="40093" hidden="1"/>
    <cellStyle name="Uwaga 3" xfId="34849" hidden="1"/>
    <cellStyle name="Uwaga 3" xfId="34281" hidden="1"/>
    <cellStyle name="Uwaga 3" xfId="33381" hidden="1"/>
    <cellStyle name="Uwaga 3" xfId="54568" hidden="1"/>
    <cellStyle name="Uwaga 3" xfId="54567" hidden="1"/>
    <cellStyle name="Uwaga 3" xfId="54566" hidden="1"/>
    <cellStyle name="Uwaga 3" xfId="27723" hidden="1"/>
    <cellStyle name="Uwaga 3" xfId="28711" hidden="1"/>
    <cellStyle name="Uwaga 3" xfId="49264" hidden="1"/>
    <cellStyle name="Uwaga 3" xfId="54547" hidden="1"/>
    <cellStyle name="Uwaga 3" xfId="54545" hidden="1"/>
    <cellStyle name="Uwaga 3" xfId="54488" hidden="1"/>
    <cellStyle name="Uwaga 3" xfId="49236" hidden="1"/>
    <cellStyle name="Uwaga 3" xfId="48307" hidden="1"/>
    <cellStyle name="Uwaga 3" xfId="47725" hidden="1"/>
    <cellStyle name="Uwaga 3" xfId="42476" hidden="1"/>
    <cellStyle name="Uwaga 3" xfId="41578" hidden="1"/>
    <cellStyle name="Uwaga 3" xfId="40996" hidden="1"/>
    <cellStyle name="Uwaga 3" xfId="35744" hidden="1"/>
    <cellStyle name="Uwaga 3" xfId="34313" hidden="1"/>
    <cellStyle name="Uwaga 3" xfId="34284" hidden="1"/>
    <cellStyle name="Uwaga 3" xfId="29991" hidden="1"/>
    <cellStyle name="Uwaga 3" xfId="28679" hidden="1"/>
    <cellStyle name="Uwaga 3" xfId="54542" hidden="1"/>
    <cellStyle name="Uwaga 3" xfId="54531" hidden="1"/>
    <cellStyle name="Uwaga 3" xfId="54529" hidden="1"/>
    <cellStyle name="Uwaga 3" xfId="54528" hidden="1"/>
    <cellStyle name="Uwaga 3" xfId="54524" hidden="1"/>
    <cellStyle name="Uwaga 3" xfId="54522" hidden="1"/>
    <cellStyle name="Uwaga 3" xfId="54520" hidden="1"/>
    <cellStyle name="Uwaga 3" xfId="51672" hidden="1"/>
    <cellStyle name="Uwaga 3" xfId="51096" hidden="1"/>
    <cellStyle name="Uwaga 3" xfId="49239" hidden="1"/>
    <cellStyle name="Uwaga 3" xfId="54462" hidden="1"/>
    <cellStyle name="Uwaga 3" xfId="54491" hidden="1"/>
    <cellStyle name="Uwaga 3" xfId="54519" hidden="1"/>
    <cellStyle name="Uwaga 3" xfId="45901" hidden="1"/>
    <cellStyle name="Uwaga 3" xfId="49267" hidden="1"/>
    <cellStyle name="Uwaga 3" xfId="52633" hidden="1"/>
    <cellStyle name="Uwaga 3" xfId="54538" hidden="1"/>
    <cellStyle name="Uwaga 3" xfId="54539" hidden="1"/>
    <cellStyle name="Uwaga 3" xfId="54540" hidden="1"/>
    <cellStyle name="Uwaga 3" xfId="32448" hidden="1"/>
    <cellStyle name="Uwaga 3" xfId="33355" hidden="1"/>
    <cellStyle name="Uwaga 3" xfId="33384" hidden="1"/>
    <cellStyle name="Uwaga 3" xfId="40067" hidden="1"/>
    <cellStyle name="Uwaga 3" xfId="40096" hidden="1"/>
    <cellStyle name="Uwaga 3" xfId="41025" hidden="1"/>
    <cellStyle name="Uwaga 3" xfId="46798" hidden="1"/>
    <cellStyle name="Uwaga 3" xfId="47754" hidden="1"/>
    <cellStyle name="Uwaga 3" xfId="49207" hidden="1"/>
    <cellStyle name="Uwaga 3" xfId="53559" hidden="1"/>
    <cellStyle name="Uwaga 3" xfId="54544" hidden="1"/>
    <cellStyle name="Uwaga 3" xfId="54546" hidden="1"/>
    <cellStyle name="Uwaga 3" xfId="42533" hidden="1"/>
    <cellStyle name="Uwaga 3" xfId="52630" hidden="1"/>
    <cellStyle name="Uwaga 3" xfId="54553" hidden="1"/>
    <cellStyle name="Uwaga 3" xfId="54562" hidden="1"/>
    <cellStyle name="Uwaga 3" xfId="54564" hidden="1"/>
    <cellStyle name="Uwaga 3" xfId="54565" hidden="1"/>
    <cellStyle name="Uwaga 3" xfId="32416" hidden="1"/>
    <cellStyle name="Uwaga 3" xfId="33352" hidden="1"/>
    <cellStyle name="Uwaga 3" xfId="34310" hidden="1"/>
    <cellStyle name="Uwaga 3" xfId="39136" hidden="1"/>
    <cellStyle name="Uwaga 3" xfId="40993" hidden="1"/>
    <cellStyle name="Uwaga 3" xfId="41581" hidden="1"/>
    <cellStyle name="Uwaga 3" xfId="46795" hidden="1"/>
    <cellStyle name="Uwaga 3" xfId="47751" hidden="1"/>
    <cellStyle name="Uwaga 3" xfId="49204" hidden="1"/>
    <cellStyle name="Uwaga 3" xfId="53556" hidden="1"/>
    <cellStyle name="Uwaga 3" xfId="54485" hidden="1"/>
    <cellStyle name="Uwaga 3" xfId="54569" hidden="1"/>
    <cellStyle name="Uwaga 3" xfId="42530" hidden="1"/>
    <cellStyle name="Uwaga 3" xfId="52627" hidden="1"/>
    <cellStyle name="Uwaga 3" xfId="54578" hidden="1"/>
    <cellStyle name="Uwaga 3" xfId="54587" hidden="1"/>
    <cellStyle name="Uwaga 3" xfId="54590" hidden="1"/>
    <cellStyle name="Uwaga 3" xfId="54592" hidden="1"/>
    <cellStyle name="Uwaga 3" xfId="32413" hidden="1"/>
    <cellStyle name="Uwaga 3" xfId="33378" hidden="1"/>
    <cellStyle name="Uwaga 3" xfId="34307" hidden="1"/>
    <cellStyle name="Uwaga 3" xfId="39133" hidden="1"/>
    <cellStyle name="Uwaga 3" xfId="40090" hidden="1"/>
    <cellStyle name="Uwaga 3" xfId="40990" hidden="1"/>
    <cellStyle name="Uwaga 3" xfId="46820" hidden="1"/>
    <cellStyle name="Uwaga 3" xfId="48313" hidden="1"/>
    <cellStyle name="Uwaga 3" xfId="49230" hidden="1"/>
    <cellStyle name="Uwaga 3" xfId="54453" hidden="1"/>
    <cellStyle name="Uwaga 3" xfId="54595" hidden="1"/>
    <cellStyle name="Uwaga 3" xfId="54597" hidden="1"/>
    <cellStyle name="Uwaga 3" xfId="45892" hidden="1"/>
    <cellStyle name="Uwaga 3" xfId="28717" hidden="1"/>
    <cellStyle name="Uwaga 3" xfId="27729" hidden="1"/>
    <cellStyle name="Uwaga 3" xfId="54612" hidden="1"/>
    <cellStyle name="Uwaga 3" xfId="54614" hidden="1"/>
    <cellStyle name="Uwaga 3" xfId="54615" hidden="1"/>
    <cellStyle name="Uwaga 3" xfId="32410" hidden="1"/>
    <cellStyle name="Uwaga 3" xfId="33346" hidden="1"/>
    <cellStyle name="Uwaga 3" xfId="34275" hidden="1"/>
    <cellStyle name="Uwaga 3" xfId="39130" hidden="1"/>
    <cellStyle name="Uwaga 3" xfId="40087" hidden="1"/>
    <cellStyle name="Uwaga 3" xfId="41016" hidden="1"/>
    <cellStyle name="Uwaga 3" xfId="46789" hidden="1"/>
    <cellStyle name="Uwaga 3" xfId="47716" hidden="1"/>
    <cellStyle name="Uwaga 3" xfId="48316" hidden="1"/>
    <cellStyle name="Uwaga 3" xfId="53550" hidden="1"/>
    <cellStyle name="Uwaga 3" xfId="54479" hidden="1"/>
    <cellStyle name="Uwaga 3" xfId="54619" hidden="1"/>
    <cellStyle name="Uwaga 3" xfId="45889" hidden="1"/>
    <cellStyle name="Uwaga 3" xfId="28720" hidden="1"/>
    <cellStyle name="Uwaga 3" xfId="27732" hidden="1"/>
    <cellStyle name="Uwaga 3" xfId="54638" hidden="1"/>
    <cellStyle name="Uwaga 3" xfId="54641" hidden="1"/>
    <cellStyle name="Uwaga 3" xfId="54643" hidden="1"/>
    <cellStyle name="Uwaga 3" xfId="32437" hidden="1"/>
    <cellStyle name="Uwaga 3" xfId="34273" hidden="1"/>
    <cellStyle name="Uwaga 3" xfId="34857" hidden="1"/>
    <cellStyle name="Uwaga 3" xfId="39128" hidden="1"/>
    <cellStyle name="Uwaga 3" xfId="40085" hidden="1"/>
    <cellStyle name="Uwaga 3" xfId="41014" hidden="1"/>
    <cellStyle name="Uwaga 3" xfId="46815" hidden="1"/>
    <cellStyle name="Uwaga 3" xfId="48319" hidden="1"/>
    <cellStyle name="Uwaga 3" xfId="49225" hidden="1"/>
    <cellStyle name="Uwaga 3" xfId="54448" hidden="1"/>
    <cellStyle name="Uwaga 3" xfId="54645" hidden="1"/>
    <cellStyle name="Uwaga 3" xfId="54647" hidden="1"/>
    <cellStyle name="Uwaga 3" xfId="45887" hidden="1"/>
    <cellStyle name="Uwaga 3" xfId="28722" hidden="1"/>
    <cellStyle name="Uwaga 3" xfId="27734" hidden="1"/>
    <cellStyle name="Uwaga 3" xfId="54660" hidden="1"/>
    <cellStyle name="Uwaga 3" xfId="54663" hidden="1"/>
    <cellStyle name="Uwaga 3" xfId="54665" hidden="1"/>
    <cellStyle name="Uwaga 3" xfId="28681" hidden="1"/>
    <cellStyle name="Uwaga 3" xfId="29993" hidden="1"/>
    <cellStyle name="Uwaga 3" xfId="30956" hidden="1"/>
    <cellStyle name="Uwaga 3" xfId="35746" hidden="1"/>
    <cellStyle name="Uwaga 3" xfId="37632" hidden="1"/>
    <cellStyle name="Uwaga 3" xfId="39112" hidden="1"/>
    <cellStyle name="Uwaga 3" xfId="42507" hidden="1"/>
    <cellStyle name="Uwaga 3" xfId="44364" hidden="1"/>
    <cellStyle name="Uwaga 3" xfId="45844" hidden="1"/>
    <cellStyle name="Uwaga 3" xfId="50166" hidden="1"/>
    <cellStyle name="Uwaga 3" xfId="51124" hidden="1"/>
    <cellStyle name="Uwaga 3" xfId="52604" hidden="1"/>
    <cellStyle name="Uwaga 3" xfId="54680" hidden="1"/>
    <cellStyle name="Uwaga 3" xfId="29260" hidden="1"/>
    <cellStyle name="Uwaga 3" xfId="42535" hidden="1"/>
    <cellStyle name="Uwaga 3" xfId="54687" hidden="1"/>
    <cellStyle name="Uwaga 3" xfId="54691" hidden="1"/>
    <cellStyle name="Uwaga 3" xfId="54693" hidden="1"/>
    <cellStyle name="Uwaga 3" xfId="27782" hidden="1"/>
    <cellStyle name="Uwaga 3" xfId="30923" hidden="1"/>
    <cellStyle name="Uwaga 3" xfId="32418" hidden="1"/>
    <cellStyle name="Uwaga 3" xfId="35743" hidden="1"/>
    <cellStyle name="Uwaga 3" xfId="36729" hidden="1"/>
    <cellStyle name="Uwaga 3" xfId="38213" hidden="1"/>
    <cellStyle name="Uwaga 3" xfId="42504" hidden="1"/>
    <cellStyle name="Uwaga 3" xfId="44945" hidden="1"/>
    <cellStyle name="Uwaga 3" xfId="46797" hidden="1"/>
    <cellStyle name="Uwaga 3" xfId="50163" hidden="1"/>
    <cellStyle name="Uwaga 3" xfId="52572" hidden="1"/>
    <cellStyle name="Uwaga 3" xfId="53558" hidden="1"/>
    <cellStyle name="Uwaga 3" xfId="54704" hidden="1"/>
    <cellStyle name="Uwaga 3" xfId="29257" hidden="1"/>
    <cellStyle name="Uwaga 3" xfId="42532" hidden="1"/>
    <cellStyle name="Uwaga 3" xfId="27724" hidden="1"/>
    <cellStyle name="Uwaga 3" xfId="54713" hidden="1"/>
    <cellStyle name="Uwaga 3" xfId="54716" hidden="1"/>
    <cellStyle name="Uwaga 3" xfId="54724" hidden="1"/>
    <cellStyle name="Uwaga 3" xfId="30018" hidden="1"/>
    <cellStyle name="Uwaga 3" xfId="32415" hidden="1"/>
    <cellStyle name="Uwaga 3" xfId="34850" hidden="1"/>
    <cellStyle name="Uwaga 3" xfId="37626" hidden="1"/>
    <cellStyle name="Uwaga 3" xfId="39135" hidden="1"/>
    <cellStyle name="Uwaga 3" xfId="42472" hidden="1"/>
    <cellStyle name="Uwaga 3" xfId="44387" hidden="1"/>
    <cellStyle name="Uwaga 3" xfId="46794" hidden="1"/>
    <cellStyle name="Uwaga 3" xfId="49203" hidden="1"/>
    <cellStyle name="Uwaga 3" xfId="51089" hidden="1"/>
    <cellStyle name="Uwaga 3" xfId="52598" hidden="1"/>
    <cellStyle name="Uwaga 3" xfId="54728" hidden="1"/>
    <cellStyle name="Uwaga 3" xfId="54733" hidden="1"/>
    <cellStyle name="Uwaga 3" xfId="42529" hidden="1"/>
    <cellStyle name="Uwaga 3" xfId="27727" hidden="1"/>
    <cellStyle name="Uwaga 3" xfId="54739" hidden="1"/>
    <cellStyle name="Uwaga 3" xfId="54743" hidden="1"/>
    <cellStyle name="Uwaga 3" xfId="54749" hidden="1"/>
    <cellStyle name="Uwaga 3" xfId="30015" hidden="1"/>
    <cellStyle name="Uwaga 3" xfId="32412" hidden="1"/>
    <cellStyle name="Uwaga 3" xfId="34277" hidden="1"/>
    <cellStyle name="Uwaga 3" xfId="36694" hidden="1"/>
    <cellStyle name="Uwaga 3" xfId="39103" hidden="1"/>
    <cellStyle name="Uwaga 3" xfId="41018" hidden="1"/>
    <cellStyle name="Uwaga 3" xfId="43426" hidden="1"/>
    <cellStyle name="Uwaga 3" xfId="44951" hidden="1"/>
    <cellStyle name="Uwaga 3" xfId="48314" hidden="1"/>
    <cellStyle name="Uwaga 3" xfId="50186" hidden="1"/>
    <cellStyle name="Uwaga 3" xfId="52595" hidden="1"/>
    <cellStyle name="Uwaga 3" xfId="54751" hidden="1"/>
    <cellStyle name="Uwaga 3" xfId="54755" hidden="1"/>
    <cellStyle name="Uwaga 3" xfId="35794" hidden="1"/>
    <cellStyle name="Uwaga 3" xfId="28718" hidden="1"/>
    <cellStyle name="Uwaga 3" xfId="54761" hidden="1"/>
    <cellStyle name="Uwaga 3" xfId="54766" hidden="1"/>
    <cellStyle name="Uwaga 3" xfId="54772" hidden="1"/>
    <cellStyle name="Uwaga 3" xfId="27791" hidden="1"/>
    <cellStyle name="Uwaga 3" xfId="30914" hidden="1"/>
    <cellStyle name="Uwaga 3" xfId="52605" hidden="1"/>
    <cellStyle name="Uwaga 3" xfId="53533" hidden="1"/>
    <cellStyle name="Uwaga 3" xfId="53562" hidden="1"/>
    <cellStyle name="Uwaga 3" xfId="35804" hidden="1"/>
    <cellStyle name="Uwaga 3" xfId="39170" hidden="1"/>
    <cellStyle name="Uwaga 3" xfId="42536" hidden="1"/>
    <cellStyle name="Uwaga 3" xfId="54535" hidden="1"/>
    <cellStyle name="Uwaga 3" xfId="54536" hidden="1"/>
    <cellStyle name="Uwaga 3" xfId="54537" hidden="1"/>
    <cellStyle name="Uwaga 3" xfId="30954" hidden="1"/>
    <cellStyle name="Uwaga 3" xfId="31521" hidden="1"/>
    <cellStyle name="Uwaga 3" xfId="32419" hidden="1"/>
    <cellStyle name="Uwaga 3" xfId="38212" hidden="1"/>
    <cellStyle name="Uwaga 3" xfId="39110" hidden="1"/>
    <cellStyle name="Uwaga 3" xfId="39139" hidden="1"/>
    <cellStyle name="Uwaga 3" xfId="44944" hidden="1"/>
    <cellStyle name="Uwaga 3" xfId="45871" hidden="1"/>
    <cellStyle name="Uwaga 3" xfId="46826" hidden="1"/>
    <cellStyle name="Uwaga 3" xfId="52573" hidden="1"/>
    <cellStyle name="Uwaga 3" xfId="53530" hidden="1"/>
    <cellStyle name="Uwaga 3" xfId="54459" hidden="1"/>
    <cellStyle name="Uwaga 3" xfId="29258" hidden="1"/>
    <cellStyle name="Uwaga 3" xfId="39167" hidden="1"/>
    <cellStyle name="Uwaga 3" xfId="45898" hidden="1"/>
    <cellStyle name="Uwaga 3" xfId="54559" hidden="1"/>
    <cellStyle name="Uwaga 3" xfId="54561" hidden="1"/>
    <cellStyle name="Uwaga 3" xfId="54563" hidden="1"/>
    <cellStyle name="Uwaga 3" xfId="30921" hidden="1"/>
    <cellStyle name="Uwaga 3" xfId="31524" hidden="1"/>
    <cellStyle name="Uwaga 3" xfId="32445" hidden="1"/>
    <cellStyle name="Uwaga 3" xfId="37656" hidden="1"/>
    <cellStyle name="Uwaga 3" xfId="39107" hidden="1"/>
    <cellStyle name="Uwaga 3" xfId="40064" hidden="1"/>
    <cellStyle name="Uwaga 3" xfId="44947" hidden="1"/>
    <cellStyle name="Uwaga 3" xfId="45868" hidden="1"/>
    <cellStyle name="Uwaga 3" xfId="46823" hidden="1"/>
    <cellStyle name="Uwaga 3" xfId="52570" hidden="1"/>
    <cellStyle name="Uwaga 3" xfId="53527" hidden="1"/>
    <cellStyle name="Uwaga 3" xfId="54456" hidden="1"/>
    <cellStyle name="Uwaga 3" xfId="29255" hidden="1"/>
    <cellStyle name="Uwaga 3" xfId="39164" hidden="1"/>
    <cellStyle name="Uwaga 3" xfId="45895" hidden="1"/>
    <cellStyle name="Uwaga 3" xfId="54584" hidden="1"/>
    <cellStyle name="Uwaga 3" xfId="54586" hidden="1"/>
    <cellStyle name="Uwaga 3" xfId="54588" hidden="1"/>
    <cellStyle name="Uwaga 3" xfId="30918" hidden="1"/>
    <cellStyle name="Uwaga 3" xfId="31527" hidden="1"/>
    <cellStyle name="Uwaga 3" xfId="32442" hidden="1"/>
    <cellStyle name="Uwaga 3" xfId="37653" hidden="1"/>
    <cellStyle name="Uwaga 3" xfId="39104" hidden="1"/>
    <cellStyle name="Uwaga 3" xfId="40061" hidden="1"/>
    <cellStyle name="Uwaga 3" xfId="44950" hidden="1"/>
    <cellStyle name="Uwaga 3" xfId="45865" hidden="1"/>
    <cellStyle name="Uwaga 3" xfId="47719" hidden="1"/>
    <cellStyle name="Uwaga 3" xfId="52567" hidden="1"/>
    <cellStyle name="Uwaga 3" xfId="53553" hidden="1"/>
    <cellStyle name="Uwaga 3" xfId="54594" hidden="1"/>
    <cellStyle name="Uwaga 3" xfId="29252" hidden="1"/>
    <cellStyle name="Uwaga 3" xfId="39161" hidden="1"/>
    <cellStyle name="Uwaga 3" xfId="49258" hidden="1"/>
    <cellStyle name="Uwaga 3" xfId="54609" hidden="1"/>
    <cellStyle name="Uwaga 3" xfId="54611" hidden="1"/>
    <cellStyle name="Uwaga 3" xfId="54613" hidden="1"/>
    <cellStyle name="Uwaga 3" xfId="30915" hidden="1"/>
    <cellStyle name="Uwaga 3" xfId="31530" hidden="1"/>
    <cellStyle name="Uwaga 3" xfId="32439" hidden="1"/>
    <cellStyle name="Uwaga 3" xfId="37650" hidden="1"/>
    <cellStyle name="Uwaga 3" xfId="39101" hidden="1"/>
    <cellStyle name="Uwaga 3" xfId="40058" hidden="1"/>
    <cellStyle name="Uwaga 3" xfId="44953" hidden="1"/>
    <cellStyle name="Uwaga 3" xfId="45862" hidden="1"/>
    <cellStyle name="Uwaga 3" xfId="46817" hidden="1"/>
    <cellStyle name="Uwaga 3" xfId="52564" hidden="1"/>
    <cellStyle name="Uwaga 3" xfId="53521" hidden="1"/>
    <cellStyle name="Uwaga 3" xfId="54450" hidden="1"/>
    <cellStyle name="Uwaga 3" xfId="29249" hidden="1"/>
    <cellStyle name="Uwaga 3" xfId="39158" hidden="1"/>
    <cellStyle name="Uwaga 3" xfId="49255" hidden="1"/>
    <cellStyle name="Uwaga 3" xfId="54634" hidden="1"/>
    <cellStyle name="Uwaga 3" xfId="54637" hidden="1"/>
    <cellStyle name="Uwaga 3" xfId="54640" hidden="1"/>
    <cellStyle name="Uwaga 3" xfId="30912" hidden="1"/>
    <cellStyle name="Uwaga 3" xfId="32408" hidden="1"/>
    <cellStyle name="Uwaga 3" xfId="33373" hidden="1"/>
    <cellStyle name="Uwaga 3" xfId="37648" hidden="1"/>
    <cellStyle name="Uwaga 3" xfId="39099" hidden="1"/>
    <cellStyle name="Uwaga 3" xfId="40056" hidden="1"/>
    <cellStyle name="Uwaga 3" xfId="44955" hidden="1"/>
    <cellStyle name="Uwaga 3" xfId="46787" hidden="1"/>
    <cellStyle name="Uwaga 3" xfId="47743" hidden="1"/>
    <cellStyle name="Uwaga 3" xfId="52562" hidden="1"/>
    <cellStyle name="Uwaga 3" xfId="53548" hidden="1"/>
    <cellStyle name="Uwaga 3" xfId="54644" hidden="1"/>
    <cellStyle name="Uwaga 3" xfId="29247" hidden="1"/>
    <cellStyle name="Uwaga 3" xfId="42522" hidden="1"/>
    <cellStyle name="Uwaga 3" xfId="52619" hidden="1"/>
    <cellStyle name="Uwaga 3" xfId="54657" hidden="1"/>
    <cellStyle name="Uwaga 3" xfId="54661" hidden="1"/>
    <cellStyle name="Uwaga 3" xfId="54664" hidden="1"/>
    <cellStyle name="Uwaga 3" xfId="54672" hidden="1"/>
    <cellStyle name="Uwaga 3" xfId="27779" hidden="1"/>
    <cellStyle name="Uwaga 3" xfId="30024" hidden="1"/>
    <cellStyle name="Uwaga 3" xfId="34286" hidden="1"/>
    <cellStyle name="Uwaga 3" xfId="35775" hidden="1"/>
    <cellStyle name="Uwaga 3" xfId="37661" hidden="1"/>
    <cellStyle name="Uwaga 3" xfId="41027" hidden="1"/>
    <cellStyle name="Uwaga 3" xfId="43435" hidden="1"/>
    <cellStyle name="Uwaga 3" xfId="44393" hidden="1"/>
    <cellStyle name="Uwaga 3" xfId="48305" hidden="1"/>
    <cellStyle name="Uwaga 3" xfId="50195" hidden="1"/>
    <cellStyle name="Uwaga 3" xfId="51673" hidden="1"/>
    <cellStyle name="Uwaga 3" xfId="54677" hidden="1"/>
    <cellStyle name="Uwaga 3" xfId="54682" hidden="1"/>
    <cellStyle name="Uwaga 3" xfId="39169" hidden="1"/>
    <cellStyle name="Uwaga 3" xfId="54684" hidden="1"/>
    <cellStyle name="Uwaga 3" xfId="54688" hidden="1"/>
    <cellStyle name="Uwaga 3" xfId="54692" hidden="1"/>
    <cellStyle name="Uwaga 3" xfId="54698" hidden="1"/>
    <cellStyle name="Uwaga 3" xfId="29990" hidden="1"/>
    <cellStyle name="Uwaga 3" xfId="31522" hidden="1"/>
    <cellStyle name="Uwaga 3" xfId="34283" hidden="1"/>
    <cellStyle name="Uwaga 3" xfId="35772" hidden="1"/>
    <cellStyle name="Uwaga 3" xfId="37658" hidden="1"/>
    <cellStyle name="Uwaga 3" xfId="41024" hidden="1"/>
    <cellStyle name="Uwaga 3" xfId="43461" hidden="1"/>
    <cellStyle name="Uwaga 3" xfId="45841" hidden="1"/>
    <cellStyle name="Uwaga 3" xfId="49206" hidden="1"/>
    <cellStyle name="Uwaga 3" xfId="51121" hidden="1"/>
    <cellStyle name="Uwaga 3" xfId="53529" hidden="1"/>
    <cellStyle name="Uwaga 3" xfId="54701" hidden="1"/>
    <cellStyle name="Uwaga 3" xfId="54706" hidden="1"/>
    <cellStyle name="Uwaga 3" xfId="35800" hidden="1"/>
    <cellStyle name="Uwaga 3" xfId="28712" hidden="1"/>
    <cellStyle name="Uwaga 3" xfId="54711" hidden="1"/>
    <cellStyle name="Uwaga 3" xfId="54714" hidden="1"/>
    <cellStyle name="Uwaga 3" xfId="54721" hidden="1"/>
    <cellStyle name="Uwaga 3" xfId="27785" hidden="1"/>
    <cellStyle name="Uwaga 3" xfId="30950" hidden="1"/>
    <cellStyle name="Uwaga 3" xfId="34280" hidden="1"/>
    <cellStyle name="Uwaga 3" xfId="36697" hidden="1"/>
    <cellStyle name="Uwaga 3" xfId="39106" hidden="1"/>
    <cellStyle name="Uwaga 3" xfId="41021" hidden="1"/>
    <cellStyle name="Uwaga 3" xfId="43458" hidden="1"/>
    <cellStyle name="Uwaga 3" xfId="45867" hidden="1"/>
    <cellStyle name="Uwaga 3" xfId="47750" hidden="1"/>
    <cellStyle name="Uwaga 3" xfId="50160" hidden="1"/>
    <cellStyle name="Uwaga 3" xfId="52569" hidden="1"/>
    <cellStyle name="Uwaga 3" xfId="54726" hidden="1"/>
    <cellStyle name="Uwaga 3" xfId="54731" hidden="1"/>
    <cellStyle name="Uwaga 3" xfId="39163" hidden="1"/>
    <cellStyle name="Uwaga 3" xfId="54734" hidden="1"/>
    <cellStyle name="Uwaga 3" xfId="54738" hidden="1"/>
    <cellStyle name="Uwaga 3" xfId="54742" hidden="1"/>
    <cellStyle name="Uwaga 3" xfId="54747" hidden="1"/>
    <cellStyle name="Uwaga 3" xfId="27758" hidden="1"/>
    <cellStyle name="Uwaga 3" xfId="31528" hidden="1"/>
    <cellStyle name="Uwaga 3" xfId="33377" hidden="1"/>
    <cellStyle name="Uwaga 3" xfId="35766" hidden="1"/>
    <cellStyle name="Uwaga 3" xfId="38219" hidden="1"/>
    <cellStyle name="Uwaga 3" xfId="40989" hidden="1"/>
    <cellStyle name="Uwaga 3" xfId="42498" hidden="1"/>
    <cellStyle name="Uwaga 3" xfId="44384" hidden="1"/>
    <cellStyle name="Uwaga 3" xfId="47747" hidden="1"/>
    <cellStyle name="Uwaga 3" xfId="50157" hidden="1"/>
    <cellStyle name="Uwaga 3" xfId="52566" hidden="1"/>
    <cellStyle name="Uwaga 3" xfId="54750" hidden="1"/>
    <cellStyle name="Uwaga 3" xfId="54754" hidden="1"/>
    <cellStyle name="Uwaga 3" xfId="29251" hidden="1"/>
    <cellStyle name="Uwaga 3" xfId="52623" hidden="1"/>
    <cellStyle name="Uwaga 3" xfId="54760" hidden="1"/>
    <cellStyle name="Uwaga 3" xfId="54764" hidden="1"/>
    <cellStyle name="Uwaga 3" xfId="54771" hidden="1"/>
    <cellStyle name="Uwaga 3" xfId="28669" hidden="1"/>
    <cellStyle name="Uwaga 3" xfId="30012" hidden="1"/>
    <cellStyle name="Uwaga 3" xfId="50196" hidden="1"/>
    <cellStyle name="Uwaga 3" xfId="51125" hidden="1"/>
    <cellStyle name="Uwaga 3" xfId="52576" hidden="1"/>
    <cellStyle name="Uwaga 3" xfId="54526" hidden="1"/>
    <cellStyle name="Uwaga 3" xfId="54527" hidden="1"/>
    <cellStyle name="Uwaga 3" xfId="29261" hidden="1"/>
    <cellStyle name="Uwaga 3" xfId="54532" hidden="1"/>
    <cellStyle name="Uwaga 3" xfId="54533" hidden="1"/>
    <cellStyle name="Uwaga 3" xfId="54534" hidden="1"/>
    <cellStyle name="Uwaga 3" xfId="27751" hidden="1"/>
    <cellStyle name="Uwaga 3" xfId="30022" hidden="1"/>
    <cellStyle name="Uwaga 3" xfId="30924" hidden="1"/>
    <cellStyle name="Uwaga 3" xfId="36730" hidden="1"/>
    <cellStyle name="Uwaga 3" xfId="37630" hidden="1"/>
    <cellStyle name="Uwaga 3" xfId="37659" hidden="1"/>
    <cellStyle name="Uwaga 3" xfId="43462" hidden="1"/>
    <cellStyle name="Uwaga 3" xfId="44391" hidden="1"/>
    <cellStyle name="Uwaga 3" xfId="45842" hidden="1"/>
    <cellStyle name="Uwaga 3" xfId="51093" hidden="1"/>
    <cellStyle name="Uwaga 3" xfId="51675" hidden="1"/>
    <cellStyle name="Uwaga 3" xfId="52602" hidden="1"/>
    <cellStyle name="Uwaga 3" xfId="54550" hidden="1"/>
    <cellStyle name="Uwaga 3" xfId="54552" hidden="1"/>
    <cellStyle name="Uwaga 3" xfId="35801" hidden="1"/>
    <cellStyle name="Uwaga 3" xfId="54556" hidden="1"/>
    <cellStyle name="Uwaga 3" xfId="54558" hidden="1"/>
    <cellStyle name="Uwaga 3" xfId="54560" hidden="1"/>
    <cellStyle name="Uwaga 3" xfId="27754" hidden="1"/>
    <cellStyle name="Uwaga 3" xfId="30019" hidden="1"/>
    <cellStyle name="Uwaga 3" xfId="30951" hidden="1"/>
    <cellStyle name="Uwaga 3" xfId="36698" hidden="1"/>
    <cellStyle name="Uwaga 3" xfId="37627" hidden="1"/>
    <cellStyle name="Uwaga 3" xfId="38215" hidden="1"/>
    <cellStyle name="Uwaga 3" xfId="43459" hidden="1"/>
    <cellStyle name="Uwaga 3" xfId="44388" hidden="1"/>
    <cellStyle name="Uwaga 3" xfId="45839" hidden="1"/>
    <cellStyle name="Uwaga 3" xfId="51090" hidden="1"/>
    <cellStyle name="Uwaga 3" xfId="51678" hidden="1"/>
    <cellStyle name="Uwaga 3" xfId="52599" hidden="1"/>
    <cellStyle name="Uwaga 3" xfId="54575" hidden="1"/>
    <cellStyle name="Uwaga 3" xfId="54577" hidden="1"/>
    <cellStyle name="Uwaga 3" xfId="35798" hidden="1"/>
    <cellStyle name="Uwaga 3" xfId="54581" hidden="1"/>
    <cellStyle name="Uwaga 3" xfId="54583" hidden="1"/>
    <cellStyle name="Uwaga 3" xfId="54585" hidden="1"/>
    <cellStyle name="Uwaga 3" xfId="27757" hidden="1"/>
    <cellStyle name="Uwaga 3" xfId="30016" hidden="1"/>
    <cellStyle name="Uwaga 3" xfId="30948" hidden="1"/>
    <cellStyle name="Uwaga 3" xfId="36695" hidden="1"/>
    <cellStyle name="Uwaga 3" xfId="37624" hidden="1"/>
    <cellStyle name="Uwaga 3" xfId="38218" hidden="1"/>
    <cellStyle name="Uwaga 3" xfId="43456" hidden="1"/>
    <cellStyle name="Uwaga 3" xfId="44385" hidden="1"/>
    <cellStyle name="Uwaga 3" xfId="45836" hidden="1"/>
    <cellStyle name="Uwaga 3" xfId="51087" hidden="1"/>
    <cellStyle name="Uwaga 3" xfId="51681" hidden="1"/>
    <cellStyle name="Uwaga 3" xfId="52596" hidden="1"/>
    <cellStyle name="Uwaga 3" xfId="54600" hidden="1"/>
    <cellStyle name="Uwaga 3" xfId="54602" hidden="1"/>
    <cellStyle name="Uwaga 3" xfId="35795" hidden="1"/>
    <cellStyle name="Uwaga 3" xfId="54606" hidden="1"/>
    <cellStyle name="Uwaga 3" xfId="54608" hidden="1"/>
    <cellStyle name="Uwaga 3" xfId="54610" hidden="1"/>
    <cellStyle name="Uwaga 3" xfId="27760" hidden="1"/>
    <cellStyle name="Uwaga 3" xfId="30013" hidden="1"/>
    <cellStyle name="Uwaga 3" xfId="30945" hidden="1"/>
    <cellStyle name="Uwaga 3" xfId="36692" hidden="1"/>
    <cellStyle name="Uwaga 3" xfId="37621" hidden="1"/>
    <cellStyle name="Uwaga 3" xfId="38221" hidden="1"/>
    <cellStyle name="Uwaga 3" xfId="43453" hidden="1"/>
    <cellStyle name="Uwaga 3" xfId="44382" hidden="1"/>
    <cellStyle name="Uwaga 3" xfId="45833" hidden="1"/>
    <cellStyle name="Uwaga 3" xfId="51084" hidden="1"/>
    <cellStyle name="Uwaga 3" xfId="51684" hidden="1"/>
    <cellStyle name="Uwaga 3" xfId="52593" hidden="1"/>
    <cellStyle name="Uwaga 3" xfId="54625" hidden="1"/>
    <cellStyle name="Uwaga 3" xfId="54627" hidden="1"/>
    <cellStyle name="Uwaga 3" xfId="35792" hidden="1"/>
    <cellStyle name="Uwaga 3" xfId="54631" hidden="1"/>
    <cellStyle name="Uwaga 3" xfId="54633" hidden="1"/>
    <cellStyle name="Uwaga 3" xfId="54636" hidden="1"/>
    <cellStyle name="Uwaga 3" xfId="27763" hidden="1"/>
    <cellStyle name="Uwaga 3" xfId="30010" hidden="1"/>
    <cellStyle name="Uwaga 3" xfId="30942" hidden="1"/>
    <cellStyle name="Uwaga 3" xfId="36690" hidden="1"/>
    <cellStyle name="Uwaga 3" xfId="37619" hidden="1"/>
    <cellStyle name="Uwaga 3" xfId="38223" hidden="1"/>
    <cellStyle name="Uwaga 3" xfId="43451" hidden="1"/>
    <cellStyle name="Uwaga 3" xfId="44380" hidden="1"/>
    <cellStyle name="Uwaga 3" xfId="45860" hidden="1"/>
    <cellStyle name="Uwaga 3" xfId="51082" hidden="1"/>
    <cellStyle name="Uwaga 3" xfId="51686" hidden="1"/>
    <cellStyle name="Uwaga 3" xfId="53519" hidden="1"/>
    <cellStyle name="Uwaga 3" xfId="54650" hidden="1"/>
    <cellStyle name="Uwaga 3" xfId="54652" hidden="1"/>
    <cellStyle name="Uwaga 3" xfId="39156" hidden="1"/>
    <cellStyle name="Uwaga 3" xfId="54655" hidden="1"/>
    <cellStyle name="Uwaga 3" xfId="54658" hidden="1"/>
    <cellStyle name="Uwaga 3" xfId="54662" hidden="1"/>
    <cellStyle name="Uwaga 3" xfId="54670" hidden="1"/>
    <cellStyle name="Uwaga 3" xfId="54673" hidden="1"/>
    <cellStyle name="Uwaga 3" xfId="27749" hidden="1"/>
    <cellStyle name="Uwaga 3" xfId="33357" hidden="1"/>
    <cellStyle name="Uwaga 3" xfId="34315" hidden="1"/>
    <cellStyle name="Uwaga 3" xfId="36703" hidden="1"/>
    <cellStyle name="Uwaga 3" xfId="40098" hidden="1"/>
    <cellStyle name="Uwaga 3" xfId="41576" hidden="1"/>
    <cellStyle name="Uwaga 3" xfId="43464" hidden="1"/>
    <cellStyle name="Uwaga 3" xfId="47727" hidden="1"/>
    <cellStyle name="Uwaga 3" xfId="49209" hidden="1"/>
    <cellStyle name="Uwaga 3" xfId="51095" hidden="1"/>
    <cellStyle name="Uwaga 3" xfId="54490" hidden="1"/>
    <cellStyle name="Uwaga 3" xfId="54678" hidden="1"/>
    <cellStyle name="Uwaga 3" xfId="54683" hidden="1"/>
    <cellStyle name="Uwaga 3" xfId="49266" hidden="1"/>
    <cellStyle name="Uwaga 3" xfId="27721" hidden="1"/>
    <cellStyle name="Uwaga 3" xfId="54689" hidden="1"/>
    <cellStyle name="Uwaga 3" xfId="54695" hidden="1"/>
    <cellStyle name="Uwaga 3" xfId="54699" hidden="1"/>
    <cellStyle name="Uwaga 3" xfId="30021" hidden="1"/>
    <cellStyle name="Uwaga 3" xfId="33354" hidden="1"/>
    <cellStyle name="Uwaga 3" xfId="34312" hidden="1"/>
    <cellStyle name="Uwaga 3" xfId="36700" hidden="1"/>
    <cellStyle name="Uwaga 3" xfId="40095" hidden="1"/>
    <cellStyle name="Uwaga 3" xfId="41579" hidden="1"/>
    <cellStyle name="Uwaga 3" xfId="44361" hidden="1"/>
    <cellStyle name="Uwaga 3" xfId="47724" hidden="1"/>
    <cellStyle name="Uwaga 3" xfId="49235" hidden="1"/>
    <cellStyle name="Uwaga 3" xfId="51676" hidden="1"/>
    <cellStyle name="Uwaga 3" xfId="54487" hidden="1"/>
    <cellStyle name="Uwaga 3" xfId="54703" hidden="1"/>
    <cellStyle name="Uwaga 3" xfId="54708" hidden="1"/>
    <cellStyle name="Uwaga 3" xfId="49263" hidden="1"/>
    <cellStyle name="Uwaga 3" xfId="54709" hidden="1"/>
    <cellStyle name="Uwaga 3" xfId="54712" hidden="1"/>
    <cellStyle name="Uwaga 3" xfId="54720" hidden="1"/>
    <cellStyle name="Uwaga 3" xfId="28675" hidden="1"/>
    <cellStyle name="Uwaga 3" xfId="30920" hidden="1"/>
    <cellStyle name="Uwaga 3" xfId="33351" hidden="1"/>
    <cellStyle name="Uwaga 3" xfId="35740" hidden="1"/>
    <cellStyle name="Uwaga 3" xfId="37655" hidden="1"/>
    <cellStyle name="Uwaga 3" xfId="40092" hidden="1"/>
    <cellStyle name="Uwaga 3" xfId="42501" hidden="1"/>
    <cellStyle name="Uwaga 3" xfId="44948" hidden="1"/>
    <cellStyle name="Uwaga 3" xfId="47721" hidden="1"/>
    <cellStyle name="Uwaga 3" xfId="49232" hidden="1"/>
    <cellStyle name="Uwaga 3" xfId="51679" hidden="1"/>
    <cellStyle name="Uwaga 3" xfId="54725" hidden="1"/>
    <cellStyle name="Uwaga 3" xfId="54730" hidden="1"/>
    <cellStyle name="Uwaga 3" xfId="35797" hidden="1"/>
    <cellStyle name="Uwaga 3" xfId="52626" hidden="1"/>
    <cellStyle name="Uwaga 3" xfId="54736" hidden="1"/>
    <cellStyle name="Uwaga 3" xfId="54741" hidden="1"/>
    <cellStyle name="Uwaga 3" xfId="54746" hidden="1"/>
    <cellStyle name="Uwaga 3" xfId="27788" hidden="1"/>
    <cellStyle name="Uwaga 3" xfId="30947" hidden="1"/>
    <cellStyle name="Uwaga 3" xfId="33348" hidden="1"/>
    <cellStyle name="Uwaga 3" xfId="35737" hidden="1"/>
    <cellStyle name="Uwaga 3" xfId="37652" hidden="1"/>
    <cellStyle name="Uwaga 3" xfId="40089" hidden="1"/>
    <cellStyle name="Uwaga 3" xfId="42469" hidden="1"/>
    <cellStyle name="Uwaga 3" xfId="44355" hidden="1"/>
    <cellStyle name="Uwaga 3" xfId="47718" hidden="1"/>
    <cellStyle name="Uwaga 3" xfId="49229" hidden="1"/>
    <cellStyle name="Uwaga 3" xfId="51682" hidden="1"/>
    <cellStyle name="Uwaga 3" xfId="54481" hidden="1"/>
    <cellStyle name="Uwaga 3" xfId="54753" hidden="1"/>
    <cellStyle name="Uwaga 3" xfId="54758" hidden="1"/>
    <cellStyle name="Uwaga 3" xfId="49257" hidden="1"/>
    <cellStyle name="Uwaga 3" xfId="27730" hidden="1"/>
    <cellStyle name="Uwaga 3" xfId="54763" hidden="1"/>
    <cellStyle name="Uwaga 3" xfId="54770" hidden="1"/>
    <cellStyle name="Uwaga 3" xfId="54774" hidden="1"/>
    <cellStyle name="Uwaga 3" xfId="29981" hidden="1"/>
    <cellStyle name="Uwaga 3" xfId="48304" hidden="1"/>
    <cellStyle name="Uwaga 3" xfId="49210" hidden="1"/>
    <cellStyle name="Uwaga 3" xfId="50167" hidden="1"/>
    <cellStyle name="Uwaga 3" xfId="54521" hidden="1"/>
    <cellStyle name="Uwaga 3" xfId="54523" hidden="1"/>
    <cellStyle name="Uwaga 3" xfId="54525" hidden="1"/>
    <cellStyle name="Uwaga 3" xfId="28708" hidden="1"/>
    <cellStyle name="Uwaga 3" xfId="27720" hidden="1"/>
    <cellStyle name="Uwaga 3" xfId="54530" hidden="1"/>
    <cellStyle name="Uwaga 3" xfId="54541" hidden="1"/>
    <cellStyle name="Uwaga 3" xfId="54543" hidden="1"/>
    <cellStyle name="Uwaga 3" xfId="27781" hidden="1"/>
    <cellStyle name="Uwaga 3" xfId="34846" hidden="1"/>
    <cellStyle name="Uwaga 3" xfId="35773" hidden="1"/>
    <cellStyle name="Uwaga 3" xfId="36701" hidden="1"/>
    <cellStyle name="Uwaga 3" xfId="42505" hidden="1"/>
    <cellStyle name="Uwaga 3" xfId="43433" hidden="1"/>
    <cellStyle name="Uwaga 3" xfId="44362" hidden="1"/>
    <cellStyle name="Uwaga 3" xfId="50164" hidden="1"/>
    <cellStyle name="Uwaga 3" xfId="50193" hidden="1"/>
    <cellStyle name="Uwaga 3" xfId="51122" hidden="1"/>
    <cellStyle name="Uwaga 3" xfId="54548" hidden="1"/>
    <cellStyle name="Uwaga 3" xfId="54549" hidden="1"/>
    <cellStyle name="Uwaga 3" xfId="54551" hidden="1"/>
    <cellStyle name="Uwaga 3" xfId="54554" hidden="1"/>
    <cellStyle name="Uwaga 3" xfId="54555" hidden="1"/>
    <cellStyle name="Uwaga 3" xfId="54557" hidden="1"/>
    <cellStyle name="Uwaga 3" xfId="28676" hidden="1"/>
    <cellStyle name="Uwaga 3" xfId="27784" hidden="1"/>
    <cellStyle name="Uwaga 3" xfId="29988" hidden="1"/>
    <cellStyle name="Uwaga 3" xfId="35741" hidden="1"/>
    <cellStyle name="Uwaga 3" xfId="35770" hidden="1"/>
    <cellStyle name="Uwaga 3" xfId="36727" hidden="1"/>
    <cellStyle name="Uwaga 3" xfId="42502" hidden="1"/>
    <cellStyle name="Uwaga 3" xfId="43430" hidden="1"/>
    <cellStyle name="Uwaga 3" xfId="44359" hidden="1"/>
    <cellStyle name="Uwaga 3" xfId="50161" hidden="1"/>
    <cellStyle name="Uwaga 3" xfId="50190" hidden="1"/>
    <cellStyle name="Uwaga 3" xfId="51119" hidden="1"/>
    <cellStyle name="Uwaga 3" xfId="54573" hidden="1"/>
    <cellStyle name="Uwaga 3" xfId="54574" hidden="1"/>
    <cellStyle name="Uwaga 3" xfId="54576" hidden="1"/>
    <cellStyle name="Uwaga 3" xfId="54579" hidden="1"/>
    <cellStyle name="Uwaga 3" xfId="54580" hidden="1"/>
    <cellStyle name="Uwaga 3" xfId="54582" hidden="1"/>
    <cellStyle name="Uwaga 3" xfId="28673" hidden="1"/>
    <cellStyle name="Uwaga 3" xfId="27787" hidden="1"/>
    <cellStyle name="Uwaga 3" xfId="29985" hidden="1"/>
    <cellStyle name="Uwaga 3" xfId="35738" hidden="1"/>
    <cellStyle name="Uwaga 3" xfId="35767" hidden="1"/>
    <cellStyle name="Uwaga 3" xfId="36724" hidden="1"/>
    <cellStyle name="Uwaga 3" xfId="42499" hidden="1"/>
    <cellStyle name="Uwaga 3" xfId="43427" hidden="1"/>
    <cellStyle name="Uwaga 3" xfId="44356" hidden="1"/>
    <cellStyle name="Uwaga 3" xfId="50158" hidden="1"/>
    <cellStyle name="Uwaga 3" xfId="50187" hidden="1"/>
    <cellStyle name="Uwaga 3" xfId="51116" hidden="1"/>
    <cellStyle name="Uwaga 3" xfId="54598" hidden="1"/>
    <cellStyle name="Uwaga 3" xfId="54599" hidden="1"/>
    <cellStyle name="Uwaga 3" xfId="54601" hidden="1"/>
    <cellStyle name="Uwaga 3" xfId="54604" hidden="1"/>
    <cellStyle name="Uwaga 3" xfId="54605" hidden="1"/>
    <cellStyle name="Uwaga 3" xfId="54607" hidden="1"/>
    <cellStyle name="Uwaga 3" xfId="28670" hidden="1"/>
    <cellStyle name="Uwaga 3" xfId="27790" hidden="1"/>
    <cellStyle name="Uwaga 3" xfId="29982" hidden="1"/>
    <cellStyle name="Uwaga 3" xfId="35735" hidden="1"/>
    <cellStyle name="Uwaga 3" xfId="35764" hidden="1"/>
    <cellStyle name="Uwaga 3" xfId="36721" hidden="1"/>
    <cellStyle name="Uwaga 3" xfId="42496" hidden="1"/>
    <cellStyle name="Uwaga 3" xfId="43424" hidden="1"/>
    <cellStyle name="Uwaga 3" xfId="44353" hidden="1"/>
    <cellStyle name="Uwaga 3" xfId="50155" hidden="1"/>
    <cellStyle name="Uwaga 3" xfId="50184" hidden="1"/>
    <cellStyle name="Uwaga 3" xfId="51113" hidden="1"/>
    <cellStyle name="Uwaga 3" xfId="54623" hidden="1"/>
    <cellStyle name="Uwaga 3" xfId="54624" hidden="1"/>
    <cellStyle name="Uwaga 3" xfId="54626" hidden="1"/>
    <cellStyle name="Uwaga 3" xfId="54629" hidden="1"/>
    <cellStyle name="Uwaga 3" xfId="54630" hidden="1"/>
    <cellStyle name="Uwaga 3" xfId="54632" hidden="1"/>
    <cellStyle name="Uwaga 3" xfId="28667" hidden="1"/>
    <cellStyle name="Uwaga 3" xfId="27793" hidden="1"/>
    <cellStyle name="Uwaga 3" xfId="29979" hidden="1"/>
    <cellStyle name="Uwaga 3" xfId="35733" hidden="1"/>
    <cellStyle name="Uwaga 3" xfId="35762" hidden="1"/>
    <cellStyle name="Uwaga 3" xfId="36719" hidden="1"/>
    <cellStyle name="Uwaga 3" xfId="42494" hidden="1"/>
    <cellStyle name="Uwaga 3" xfId="43422" hidden="1"/>
    <cellStyle name="Uwaga 3" xfId="44351" hidden="1"/>
    <cellStyle name="Uwaga 3" xfId="50153" hidden="1"/>
    <cellStyle name="Uwaga 3" xfId="50182" hidden="1"/>
    <cellStyle name="Uwaga 3" xfId="51111" hidden="1"/>
    <cellStyle name="Uwaga 3" xfId="54648" hidden="1"/>
    <cellStyle name="Uwaga 3" xfId="54649" hidden="1"/>
    <cellStyle name="Uwaga 3" xfId="54651" hidden="1"/>
    <cellStyle name="Uwaga 3" xfId="54654" hidden="1"/>
    <cellStyle name="Uwaga 3" xfId="54656" hidden="1"/>
    <cellStyle name="Uwaga 3" xfId="54659" hidden="1"/>
    <cellStyle name="Uwaga 3" xfId="54669" hidden="1"/>
    <cellStyle name="Uwaga 3" xfId="54671" hidden="1"/>
    <cellStyle name="Uwaga 3" xfId="54674" hidden="1"/>
    <cellStyle name="Uwaga 3" xfId="32450" hidden="1"/>
    <cellStyle name="Uwaga 3" xfId="33386" hidden="1"/>
    <cellStyle name="Uwaga 3" xfId="34844" hidden="1"/>
    <cellStyle name="Uwaga 3" xfId="40069" hidden="1"/>
    <cellStyle name="Uwaga 3" xfId="40998" hidden="1"/>
    <cellStyle name="Uwaga 3" xfId="42478" hidden="1"/>
    <cellStyle name="Uwaga 3" xfId="46828" hidden="1"/>
    <cellStyle name="Uwaga 3" xfId="47756" hidden="1"/>
    <cellStyle name="Uwaga 3" xfId="49238" hidden="1"/>
    <cellStyle name="Uwaga 3" xfId="54461" hidden="1"/>
    <cellStyle name="Uwaga 3" xfId="54675" hidden="1"/>
    <cellStyle name="Uwaga 3" xfId="54679" hidden="1"/>
    <cellStyle name="Uwaga 3" xfId="45900" hidden="1"/>
    <cellStyle name="Uwaga 3" xfId="28709" hidden="1"/>
    <cellStyle name="Uwaga 3" xfId="54686" hidden="1"/>
    <cellStyle name="Uwaga 3" xfId="54694" hidden="1"/>
    <cellStyle name="Uwaga 3" xfId="54696" hidden="1"/>
    <cellStyle name="Uwaga 3" xfId="28678" hidden="1"/>
    <cellStyle name="Uwaga 3" xfId="32447" hidden="1"/>
    <cellStyle name="Uwaga 3" xfId="33383" hidden="1"/>
    <cellStyle name="Uwaga 3" xfId="34847" hidden="1"/>
    <cellStyle name="Uwaga 3" xfId="40066" hidden="1"/>
    <cellStyle name="Uwaga 3" xfId="40995" hidden="1"/>
    <cellStyle name="Uwaga 3" xfId="43432" hidden="1"/>
    <cellStyle name="Uwaga 3" xfId="46825" hidden="1"/>
    <cellStyle name="Uwaga 3" xfId="47753" hidden="1"/>
    <cellStyle name="Uwaga 3" xfId="50192" hidden="1"/>
    <cellStyle name="Uwaga 3" xfId="54458" hidden="1"/>
    <cellStyle name="Uwaga 3" xfId="54700" hidden="1"/>
    <cellStyle name="Uwaga 3" xfId="54705" hidden="1"/>
    <cellStyle name="Uwaga 3" xfId="45897" hidden="1"/>
    <cellStyle name="Uwaga 3" xfId="52629" hidden="1"/>
    <cellStyle name="Uwaga 3" xfId="54710" hidden="1"/>
    <cellStyle name="Uwaga 3" xfId="54719" hidden="1"/>
    <cellStyle name="Uwaga 3" xfId="54722" hidden="1"/>
    <cellStyle name="Uwaga 3" xfId="27755" hidden="1"/>
    <cellStyle name="Uwaga 3" xfId="32444" hidden="1"/>
    <cellStyle name="Uwaga 3" xfId="34309" hidden="1"/>
    <cellStyle name="Uwaga 3" xfId="36726" hidden="1"/>
    <cellStyle name="Uwaga 3" xfId="40063" hidden="1"/>
    <cellStyle name="Uwaga 3" xfId="41582" hidden="1"/>
    <cellStyle name="Uwaga 3" xfId="44358" hidden="1"/>
    <cellStyle name="Uwaga 3" xfId="46822" hidden="1"/>
    <cellStyle name="Uwaga 3" xfId="48311" hidden="1"/>
    <cellStyle name="Uwaga 3" xfId="50189" hidden="1"/>
    <cellStyle name="Uwaga 3" xfId="54484" hidden="1"/>
    <cellStyle name="Uwaga 3" xfId="54729" hidden="1"/>
    <cellStyle name="Uwaga 3" xfId="29254" hidden="1"/>
    <cellStyle name="Uwaga 3" xfId="49260" hidden="1"/>
    <cellStyle name="Uwaga 3" xfId="54735" hidden="1"/>
    <cellStyle name="Uwaga 3" xfId="54740" hidden="1"/>
    <cellStyle name="Uwaga 3" xfId="54745" hidden="1"/>
    <cellStyle name="Uwaga 3" xfId="28672" hidden="1"/>
    <cellStyle name="Uwaga 3" xfId="30917" hidden="1"/>
    <cellStyle name="Uwaga 3" xfId="32441" hidden="1"/>
    <cellStyle name="Uwaga 3" xfId="34853" hidden="1"/>
    <cellStyle name="Uwaga 3" xfId="37623" hidden="1"/>
    <cellStyle name="Uwaga 3" xfId="40060" hidden="1"/>
    <cellStyle name="Uwaga 3" xfId="41585" hidden="1"/>
    <cellStyle name="Uwaga 3" xfId="43455" hidden="1"/>
    <cellStyle name="Uwaga 3" xfId="46819" hidden="1"/>
    <cellStyle name="Uwaga 3" xfId="49200" hidden="1"/>
    <cellStyle name="Uwaga 3" xfId="51115" hidden="1"/>
    <cellStyle name="Uwaga 3" xfId="54452" hidden="1"/>
    <cellStyle name="Uwaga 3" xfId="54752" hidden="1"/>
    <cellStyle name="Uwaga 3" xfId="54757" hidden="1"/>
    <cellStyle name="Uwaga 3" xfId="45891" hidden="1"/>
    <cellStyle name="Uwaga 3" xfId="54759" hidden="1"/>
    <cellStyle name="Uwaga 3" xfId="54762" hidden="1"/>
    <cellStyle name="Uwaga 3" xfId="54769" hidden="1"/>
    <cellStyle name="Uwaga 3" xfId="54773" hidden="1"/>
    <cellStyle name="Uwaga 3" xfId="27761" hidden="1"/>
    <cellStyle name="Warning Text" xfId="14" builtinId="11" customBuiltin="1"/>
  </cellStyles>
  <dxfs count="1">
    <dxf>
      <fill>
        <patternFill>
          <bgColor theme="4"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FFCC"/>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2035980</xdr:colOff>
      <xdr:row>0</xdr:row>
      <xdr:rowOff>28575</xdr:rowOff>
    </xdr:from>
    <xdr:to>
      <xdr:col>1</xdr:col>
      <xdr:colOff>3435897</xdr:colOff>
      <xdr:row>0</xdr:row>
      <xdr:rowOff>326376</xdr:rowOff>
    </xdr:to>
    <xdr:pic>
      <xdr:nvPicPr>
        <xdr:cNvPr id="2" name="Picture 1" descr="BoE_PRA_logo_A4.jpg"/>
        <xdr:cNvPicPr/>
      </xdr:nvPicPr>
      <xdr:blipFill>
        <a:blip xmlns:r="http://schemas.openxmlformats.org/officeDocument/2006/relationships" r:embed="rId1" cstate="print"/>
        <a:stretch>
          <a:fillRect/>
        </a:stretch>
      </xdr:blipFill>
      <xdr:spPr>
        <a:xfrm>
          <a:off x="5731680" y="28575"/>
          <a:ext cx="1533267" cy="2978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1055801</xdr:colOff>
      <xdr:row>0</xdr:row>
      <xdr:rowOff>69272</xdr:rowOff>
    </xdr:from>
    <xdr:to>
      <xdr:col>3</xdr:col>
      <xdr:colOff>1342160</xdr:colOff>
      <xdr:row>0</xdr:row>
      <xdr:rowOff>363681</xdr:rowOff>
    </xdr:to>
    <xdr:pic>
      <xdr:nvPicPr>
        <xdr:cNvPr id="2" name="Picture 1" descr="BoE_PRA_logo_A4.jpg"/>
        <xdr:cNvPicPr/>
      </xdr:nvPicPr>
      <xdr:blipFill>
        <a:blip xmlns:r="http://schemas.openxmlformats.org/officeDocument/2006/relationships" r:embed="rId1" cstate="print"/>
        <a:stretch>
          <a:fillRect/>
        </a:stretch>
      </xdr:blipFill>
      <xdr:spPr>
        <a:xfrm>
          <a:off x="5445961" y="69272"/>
          <a:ext cx="1732426" cy="2944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1055801</xdr:colOff>
      <xdr:row>0</xdr:row>
      <xdr:rowOff>51954</xdr:rowOff>
    </xdr:from>
    <xdr:to>
      <xdr:col>3</xdr:col>
      <xdr:colOff>1324842</xdr:colOff>
      <xdr:row>0</xdr:row>
      <xdr:rowOff>346363</xdr:rowOff>
    </xdr:to>
    <xdr:pic>
      <xdr:nvPicPr>
        <xdr:cNvPr id="2" name="Picture 1" descr="BoE_PRA_logo_A4.jpg"/>
        <xdr:cNvPicPr/>
      </xdr:nvPicPr>
      <xdr:blipFill>
        <a:blip xmlns:r="http://schemas.openxmlformats.org/officeDocument/2006/relationships" r:embed="rId1" cstate="print"/>
        <a:stretch>
          <a:fillRect/>
        </a:stretch>
      </xdr:blipFill>
      <xdr:spPr>
        <a:xfrm>
          <a:off x="5445961" y="51954"/>
          <a:ext cx="1732426" cy="29440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1090437</xdr:colOff>
      <xdr:row>0</xdr:row>
      <xdr:rowOff>69272</xdr:rowOff>
    </xdr:from>
    <xdr:to>
      <xdr:col>4</xdr:col>
      <xdr:colOff>3464</xdr:colOff>
      <xdr:row>0</xdr:row>
      <xdr:rowOff>363681</xdr:rowOff>
    </xdr:to>
    <xdr:pic>
      <xdr:nvPicPr>
        <xdr:cNvPr id="2" name="Picture 1" descr="BoE_PRA_logo_A4.jpg"/>
        <xdr:cNvPicPr/>
      </xdr:nvPicPr>
      <xdr:blipFill>
        <a:blip xmlns:r="http://schemas.openxmlformats.org/officeDocument/2006/relationships" r:embed="rId1" cstate="print"/>
        <a:stretch>
          <a:fillRect/>
        </a:stretch>
      </xdr:blipFill>
      <xdr:spPr>
        <a:xfrm>
          <a:off x="5480597" y="69272"/>
          <a:ext cx="1732426" cy="29440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847983</xdr:colOff>
      <xdr:row>0</xdr:row>
      <xdr:rowOff>0</xdr:rowOff>
    </xdr:from>
    <xdr:to>
      <xdr:col>4</xdr:col>
      <xdr:colOff>848241</xdr:colOff>
      <xdr:row>0</xdr:row>
      <xdr:rowOff>294409</xdr:rowOff>
    </xdr:to>
    <xdr:pic>
      <xdr:nvPicPr>
        <xdr:cNvPr id="2" name="Picture 1" descr="BoE_PRA_logo_A4.jpg"/>
        <xdr:cNvPicPr/>
      </xdr:nvPicPr>
      <xdr:blipFill>
        <a:blip xmlns:r="http://schemas.openxmlformats.org/officeDocument/2006/relationships" r:embed="rId1" cstate="print"/>
        <a:stretch>
          <a:fillRect/>
        </a:stretch>
      </xdr:blipFill>
      <xdr:spPr>
        <a:xfrm>
          <a:off x="7563108" y="0"/>
          <a:ext cx="258" cy="2952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847983</xdr:colOff>
      <xdr:row>0</xdr:row>
      <xdr:rowOff>0</xdr:rowOff>
    </xdr:from>
    <xdr:to>
      <xdr:col>4</xdr:col>
      <xdr:colOff>848241</xdr:colOff>
      <xdr:row>0</xdr:row>
      <xdr:rowOff>298451</xdr:rowOff>
    </xdr:to>
    <xdr:pic>
      <xdr:nvPicPr>
        <xdr:cNvPr id="2" name="Picture 1" descr="BoE_PRA_logo_A4.jpg"/>
        <xdr:cNvPicPr/>
      </xdr:nvPicPr>
      <xdr:blipFill>
        <a:blip xmlns:r="http://schemas.openxmlformats.org/officeDocument/2006/relationships" r:embed="rId1" cstate="print"/>
        <a:stretch>
          <a:fillRect/>
        </a:stretch>
      </xdr:blipFill>
      <xdr:spPr>
        <a:xfrm>
          <a:off x="6753483" y="0"/>
          <a:ext cx="1533267" cy="2952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312902</xdr:colOff>
      <xdr:row>0</xdr:row>
      <xdr:rowOff>56030</xdr:rowOff>
    </xdr:from>
    <xdr:to>
      <xdr:col>2</xdr:col>
      <xdr:colOff>2025464</xdr:colOff>
      <xdr:row>0</xdr:row>
      <xdr:rowOff>352986</xdr:rowOff>
    </xdr:to>
    <xdr:pic>
      <xdr:nvPicPr>
        <xdr:cNvPr id="2" name="Picture 1" descr="BoE_PRA_logo_A4.jpg"/>
        <xdr:cNvPicPr/>
      </xdr:nvPicPr>
      <xdr:blipFill>
        <a:blip xmlns:r="http://schemas.openxmlformats.org/officeDocument/2006/relationships" r:embed="rId1" cstate="print"/>
        <a:stretch>
          <a:fillRect/>
        </a:stretch>
      </xdr:blipFill>
      <xdr:spPr>
        <a:xfrm>
          <a:off x="5557255" y="56030"/>
          <a:ext cx="1712562" cy="2969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5100895</xdr:colOff>
      <xdr:row>0</xdr:row>
      <xdr:rowOff>38100</xdr:rowOff>
    </xdr:from>
    <xdr:to>
      <xdr:col>2</xdr:col>
      <xdr:colOff>7115175</xdr:colOff>
      <xdr:row>1</xdr:row>
      <xdr:rowOff>38100</xdr:rowOff>
    </xdr:to>
    <xdr:pic>
      <xdr:nvPicPr>
        <xdr:cNvPr id="2" name="Picture 1" descr="BoE_PRA_logo_A4.jpg"/>
        <xdr:cNvPicPr/>
      </xdr:nvPicPr>
      <xdr:blipFill>
        <a:blip xmlns:r="http://schemas.openxmlformats.org/officeDocument/2006/relationships" r:embed="rId1" cstate="print"/>
        <a:stretch>
          <a:fillRect/>
        </a:stretch>
      </xdr:blipFill>
      <xdr:spPr>
        <a:xfrm>
          <a:off x="8063170" y="38100"/>
          <a:ext cx="2014280" cy="295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1297018</xdr:colOff>
      <xdr:row>0</xdr:row>
      <xdr:rowOff>54429</xdr:rowOff>
    </xdr:from>
    <xdr:to>
      <xdr:col>5</xdr:col>
      <xdr:colOff>1436495</xdr:colOff>
      <xdr:row>0</xdr:row>
      <xdr:rowOff>346983</xdr:rowOff>
    </xdr:to>
    <xdr:pic>
      <xdr:nvPicPr>
        <xdr:cNvPr id="2" name="Picture 1" descr="BoE_PRA_logo_A4.jpg"/>
        <xdr:cNvPicPr/>
      </xdr:nvPicPr>
      <xdr:blipFill>
        <a:blip xmlns:r="http://schemas.openxmlformats.org/officeDocument/2006/relationships" r:embed="rId1" cstate="print"/>
        <a:stretch>
          <a:fillRect/>
        </a:stretch>
      </xdr:blipFill>
      <xdr:spPr>
        <a:xfrm>
          <a:off x="7440644" y="54429"/>
          <a:ext cx="1741037" cy="2925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1514436</xdr:colOff>
      <xdr:row>0</xdr:row>
      <xdr:rowOff>68036</xdr:rowOff>
    </xdr:from>
    <xdr:to>
      <xdr:col>3</xdr:col>
      <xdr:colOff>5935</xdr:colOff>
      <xdr:row>0</xdr:row>
      <xdr:rowOff>360590</xdr:rowOff>
    </xdr:to>
    <xdr:pic>
      <xdr:nvPicPr>
        <xdr:cNvPr id="2" name="Picture 1" descr="BoE_PRA_logo_A4.jpg"/>
        <xdr:cNvPicPr/>
      </xdr:nvPicPr>
      <xdr:blipFill>
        <a:blip xmlns:r="http://schemas.openxmlformats.org/officeDocument/2006/relationships" r:embed="rId1" cstate="print"/>
        <a:stretch>
          <a:fillRect/>
        </a:stretch>
      </xdr:blipFill>
      <xdr:spPr>
        <a:xfrm>
          <a:off x="6651133" y="68036"/>
          <a:ext cx="1595288" cy="2925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1228983</xdr:colOff>
      <xdr:row>0</xdr:row>
      <xdr:rowOff>0</xdr:rowOff>
    </xdr:from>
    <xdr:ext cx="1533267" cy="295275"/>
    <xdr:pic>
      <xdr:nvPicPr>
        <xdr:cNvPr id="3" name="Picture 2" descr="BoE_PRA_logo_A4.jpg"/>
        <xdr:cNvPicPr/>
      </xdr:nvPicPr>
      <xdr:blipFill>
        <a:blip xmlns:r="http://schemas.openxmlformats.org/officeDocument/2006/relationships" r:embed="rId1" cstate="print"/>
        <a:stretch>
          <a:fillRect/>
        </a:stretch>
      </xdr:blipFill>
      <xdr:spPr>
        <a:xfrm>
          <a:off x="7991733" y="0"/>
          <a:ext cx="1533267" cy="295275"/>
        </a:xfrm>
        <a:prstGeom prst="rect">
          <a:avLst/>
        </a:prstGeom>
      </xdr:spPr>
    </xdr:pic>
    <xdr:clientData/>
  </xdr:oneCellAnchor>
  <xdr:oneCellAnchor>
    <xdr:from>
      <xdr:col>1</xdr:col>
      <xdr:colOff>1228983</xdr:colOff>
      <xdr:row>0</xdr:row>
      <xdr:rowOff>0</xdr:rowOff>
    </xdr:from>
    <xdr:ext cx="1533267" cy="295275"/>
    <xdr:pic>
      <xdr:nvPicPr>
        <xdr:cNvPr id="6" name="Picture 5" descr="BoE_PRA_logo_A4.jpg"/>
        <xdr:cNvPicPr/>
      </xdr:nvPicPr>
      <xdr:blipFill>
        <a:blip xmlns:r="http://schemas.openxmlformats.org/officeDocument/2006/relationships" r:embed="rId1" cstate="print"/>
        <a:stretch>
          <a:fillRect/>
        </a:stretch>
      </xdr:blipFill>
      <xdr:spPr>
        <a:xfrm>
          <a:off x="7991733" y="0"/>
          <a:ext cx="1533267" cy="2952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1351152</xdr:colOff>
      <xdr:row>0</xdr:row>
      <xdr:rowOff>53482</xdr:rowOff>
    </xdr:from>
    <xdr:to>
      <xdr:col>2</xdr:col>
      <xdr:colOff>1422212</xdr:colOff>
      <xdr:row>0</xdr:row>
      <xdr:rowOff>350438</xdr:rowOff>
    </xdr:to>
    <xdr:pic>
      <xdr:nvPicPr>
        <xdr:cNvPr id="2" name="Picture 1" descr="BoE_PRA_logo_A4.jpg"/>
        <xdr:cNvPicPr/>
      </xdr:nvPicPr>
      <xdr:blipFill>
        <a:blip xmlns:r="http://schemas.openxmlformats.org/officeDocument/2006/relationships" r:embed="rId1" cstate="print"/>
        <a:stretch>
          <a:fillRect/>
        </a:stretch>
      </xdr:blipFill>
      <xdr:spPr>
        <a:xfrm>
          <a:off x="6483446" y="53482"/>
          <a:ext cx="1667897" cy="2969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1145639</xdr:colOff>
      <xdr:row>0</xdr:row>
      <xdr:rowOff>59531</xdr:rowOff>
    </xdr:from>
    <xdr:to>
      <xdr:col>3</xdr:col>
      <xdr:colOff>1369676</xdr:colOff>
      <xdr:row>0</xdr:row>
      <xdr:rowOff>357187</xdr:rowOff>
    </xdr:to>
    <xdr:pic>
      <xdr:nvPicPr>
        <xdr:cNvPr id="2" name="Picture 1" descr="BoE_PRA_logo_A4.jpg"/>
        <xdr:cNvPicPr/>
      </xdr:nvPicPr>
      <xdr:blipFill>
        <a:blip xmlns:r="http://schemas.openxmlformats.org/officeDocument/2006/relationships" r:embed="rId1" cstate="print"/>
        <a:stretch>
          <a:fillRect/>
        </a:stretch>
      </xdr:blipFill>
      <xdr:spPr>
        <a:xfrm>
          <a:off x="5539045" y="59531"/>
          <a:ext cx="1735674" cy="2976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1211665</xdr:colOff>
      <xdr:row>0</xdr:row>
      <xdr:rowOff>51954</xdr:rowOff>
    </xdr:from>
    <xdr:to>
      <xdr:col>4</xdr:col>
      <xdr:colOff>51955</xdr:colOff>
      <xdr:row>0</xdr:row>
      <xdr:rowOff>346363</xdr:rowOff>
    </xdr:to>
    <xdr:pic>
      <xdr:nvPicPr>
        <xdr:cNvPr id="2" name="Picture 1" descr="BoE_PRA_logo_A4.jpg"/>
        <xdr:cNvPicPr/>
      </xdr:nvPicPr>
      <xdr:blipFill>
        <a:blip xmlns:r="http://schemas.openxmlformats.org/officeDocument/2006/relationships" r:embed="rId1" cstate="print"/>
        <a:stretch>
          <a:fillRect/>
        </a:stretch>
      </xdr:blipFill>
      <xdr:spPr>
        <a:xfrm>
          <a:off x="5601825" y="51954"/>
          <a:ext cx="1732426" cy="2944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1159711</xdr:colOff>
      <xdr:row>0</xdr:row>
      <xdr:rowOff>51954</xdr:rowOff>
    </xdr:from>
    <xdr:to>
      <xdr:col>4</xdr:col>
      <xdr:colOff>1</xdr:colOff>
      <xdr:row>0</xdr:row>
      <xdr:rowOff>346363</xdr:rowOff>
    </xdr:to>
    <xdr:pic>
      <xdr:nvPicPr>
        <xdr:cNvPr id="2" name="Picture 1" descr="BoE_PRA_logo_A4.jpg"/>
        <xdr:cNvPicPr/>
      </xdr:nvPicPr>
      <xdr:blipFill>
        <a:blip xmlns:r="http://schemas.openxmlformats.org/officeDocument/2006/relationships" r:embed="rId1" cstate="print"/>
        <a:stretch>
          <a:fillRect/>
        </a:stretch>
      </xdr:blipFill>
      <xdr:spPr>
        <a:xfrm>
          <a:off x="5549871" y="51954"/>
          <a:ext cx="1732426" cy="29440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1090438</xdr:colOff>
      <xdr:row>0</xdr:row>
      <xdr:rowOff>51955</xdr:rowOff>
    </xdr:from>
    <xdr:to>
      <xdr:col>4</xdr:col>
      <xdr:colOff>3465</xdr:colOff>
      <xdr:row>0</xdr:row>
      <xdr:rowOff>346364</xdr:rowOff>
    </xdr:to>
    <xdr:pic>
      <xdr:nvPicPr>
        <xdr:cNvPr id="2" name="Picture 1" descr="BoE_PRA_logo_A4.jpg"/>
        <xdr:cNvPicPr/>
      </xdr:nvPicPr>
      <xdr:blipFill>
        <a:blip xmlns:r="http://schemas.openxmlformats.org/officeDocument/2006/relationships" r:embed="rId1" cstate="print"/>
        <a:stretch>
          <a:fillRect/>
        </a:stretch>
      </xdr:blipFill>
      <xdr:spPr>
        <a:xfrm>
          <a:off x="5480598" y="51955"/>
          <a:ext cx="1732426" cy="2944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G32"/>
  <sheetViews>
    <sheetView showGridLines="0" zoomScale="90" zoomScaleNormal="90" workbookViewId="0">
      <selection activeCell="C10" sqref="C10"/>
    </sheetView>
  </sheetViews>
  <sheetFormatPr defaultColWidth="9.1328125" defaultRowHeight="14.25"/>
  <cols>
    <col min="1" max="1" width="51.59765625" style="80" customWidth="1"/>
    <col min="2" max="2" width="51.59765625" style="98" customWidth="1"/>
    <col min="3" max="3" width="21.59765625" style="80" customWidth="1"/>
    <col min="4" max="16384" width="9.1328125" style="80"/>
  </cols>
  <sheetData>
    <row r="1" spans="1:7" s="94" customFormat="1" ht="30" customHeight="1">
      <c r="A1" s="92" t="str">
        <f>Summary!A1</f>
        <v>PRA Insurance Stress Testing 2019</v>
      </c>
      <c r="B1" s="93"/>
    </row>
    <row r="2" spans="1:7" ht="21" customHeight="1">
      <c r="A2" s="95" t="s">
        <v>0</v>
      </c>
      <c r="B2" s="133" t="s">
        <v>27</v>
      </c>
    </row>
    <row r="3" spans="1:7" ht="21" customHeight="1">
      <c r="B3" s="128" t="s">
        <v>25</v>
      </c>
    </row>
    <row r="4" spans="1:7" ht="21" customHeight="1">
      <c r="B4" s="127" t="s">
        <v>26</v>
      </c>
    </row>
    <row r="6" spans="1:7">
      <c r="A6" s="134" t="s">
        <v>6</v>
      </c>
      <c r="B6" s="129"/>
    </row>
    <row r="7" spans="1:7">
      <c r="A7" s="134" t="s">
        <v>519</v>
      </c>
      <c r="B7" s="129" t="s">
        <v>380</v>
      </c>
    </row>
    <row r="8" spans="1:7">
      <c r="A8" s="134" t="s">
        <v>1</v>
      </c>
      <c r="B8" s="129"/>
      <c r="G8" s="96"/>
    </row>
    <row r="9" spans="1:7">
      <c r="A9" s="134" t="s">
        <v>187</v>
      </c>
      <c r="B9" s="129"/>
    </row>
    <row r="10" spans="1:7">
      <c r="A10" s="134" t="s">
        <v>500</v>
      </c>
      <c r="B10" s="130" t="s">
        <v>564</v>
      </c>
    </row>
    <row r="11" spans="1:7">
      <c r="A11" s="97"/>
    </row>
    <row r="12" spans="1:7">
      <c r="A12" s="134" t="s">
        <v>17</v>
      </c>
      <c r="B12" s="131">
        <v>43465</v>
      </c>
      <c r="C12" s="99" t="s">
        <v>377</v>
      </c>
    </row>
    <row r="13" spans="1:7">
      <c r="A13" s="97"/>
    </row>
    <row r="14" spans="1:7">
      <c r="A14" s="134" t="s">
        <v>7</v>
      </c>
      <c r="B14" s="129"/>
    </row>
    <row r="15" spans="1:7">
      <c r="A15" s="134" t="s">
        <v>8</v>
      </c>
      <c r="B15" s="289"/>
    </row>
    <row r="16" spans="1:7">
      <c r="A16" s="134" t="s">
        <v>9</v>
      </c>
      <c r="B16" s="129"/>
    </row>
    <row r="17" spans="1:2">
      <c r="A17" s="97"/>
    </row>
    <row r="18" spans="1:2">
      <c r="A18" s="134" t="s">
        <v>195</v>
      </c>
      <c r="B18" s="129"/>
    </row>
    <row r="19" spans="1:2">
      <c r="A19" s="134" t="s">
        <v>196</v>
      </c>
      <c r="B19" s="129"/>
    </row>
    <row r="20" spans="1:2">
      <c r="A20" s="101"/>
      <c r="B20" s="102"/>
    </row>
    <row r="21" spans="1:2">
      <c r="A21" s="134" t="s">
        <v>10</v>
      </c>
      <c r="B21" s="129"/>
    </row>
    <row r="22" spans="1:2">
      <c r="A22" s="97"/>
    </row>
    <row r="23" spans="1:2">
      <c r="A23" s="250" t="s">
        <v>44</v>
      </c>
      <c r="B23" s="251"/>
    </row>
    <row r="24" spans="1:2">
      <c r="A24" s="134" t="s">
        <v>45</v>
      </c>
      <c r="B24" s="134" t="s">
        <v>11</v>
      </c>
    </row>
    <row r="25" spans="1:2">
      <c r="A25" s="132"/>
      <c r="B25" s="129"/>
    </row>
    <row r="26" spans="1:2">
      <c r="A26" s="132"/>
      <c r="B26" s="129"/>
    </row>
    <row r="27" spans="1:2">
      <c r="A27" s="132"/>
      <c r="B27" s="129"/>
    </row>
    <row r="28" spans="1:2">
      <c r="A28" s="132"/>
      <c r="B28" s="129"/>
    </row>
    <row r="29" spans="1:2">
      <c r="A29" s="132"/>
      <c r="B29" s="129"/>
    </row>
    <row r="30" spans="1:2">
      <c r="A30" s="132"/>
      <c r="B30" s="129"/>
    </row>
    <row r="32" spans="1:2">
      <c r="A32" s="100"/>
    </row>
  </sheetData>
  <dataConsolidate/>
  <customSheetViews>
    <customSheetView guid="{D0779E51-DCFF-49C6-B9BF-88595CCD561F}" showGridLines="0" fitToPage="1">
      <selection activeCell="F26" sqref="F26"/>
      <pageMargins left="0.70866141732283472" right="0.70866141732283472" top="0.74803149606299213" bottom="0.74803149606299213" header="0.31496062992125984" footer="0.31496062992125984"/>
      <pageSetup paperSize="9" orientation="landscape" r:id="rId1"/>
      <headerFooter>
        <oddFooter>&amp;R&amp;"-,Italic"Sheet "&amp;A"</oddFooter>
      </headerFooter>
    </customSheetView>
    <customSheetView guid="{F6802C74-4A13-4305-AE0A-79380F4E4554}" showGridLines="0" fitToPage="1">
      <selection activeCell="F26" sqref="F26"/>
      <pageMargins left="0.70866141732283472" right="0.70866141732283472" top="0.74803149606299213" bottom="0.74803149606299213" header="0.31496062992125984" footer="0.31496062992125984"/>
      <pageSetup paperSize="9" orientation="landscape" r:id="rId2"/>
      <headerFooter>
        <oddFooter>&amp;R&amp;"-,Italic"Sheet "&amp;A"</oddFooter>
      </headerFooter>
    </customSheetView>
  </customSheetViews>
  <pageMargins left="0.70866141732283472" right="0.70866141732283472" top="0.74803149606299213" bottom="0.74803149606299213" header="0.31496062992125984" footer="0.31496062992125984"/>
  <pageSetup paperSize="8" orientation="landscape" r:id="rId3"/>
  <headerFooter>
    <oddFooter>&amp;R&amp;"-,Italic"Sheet "&amp;A"</oddFooter>
  </headerFooter>
  <drawing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14:formula1>
            <xm:f>Variables!$A$1:$A$3</xm:f>
          </x14:formula1>
          <xm:sqref>B7</xm:sqref>
        </x14:dataValidation>
        <x14:dataValidation type="list" allowBlank="1" showInputMessage="1" showErrorMessage="1">
          <x14:formula1>
            <xm:f>Variables!$E$1:$E$3</xm:f>
          </x14:formula1>
          <xm:sqref>B10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U102"/>
  <sheetViews>
    <sheetView showGridLines="0" zoomScale="85" zoomScaleNormal="85" workbookViewId="0">
      <selection activeCell="B13" sqref="B13"/>
    </sheetView>
  </sheetViews>
  <sheetFormatPr defaultColWidth="9.1328125" defaultRowHeight="15" customHeight="1"/>
  <cols>
    <col min="1" max="1" width="40.73046875" style="3" customWidth="1"/>
    <col min="2" max="2" width="20.73046875" style="3" customWidth="1"/>
    <col min="3" max="5" width="20.265625" style="3" customWidth="1"/>
    <col min="6" max="6" width="6.59765625" style="9" customWidth="1"/>
    <col min="7" max="7" width="136.59765625" style="9" bestFit="1" customWidth="1"/>
    <col min="8" max="12" width="17.3984375" style="9" customWidth="1"/>
    <col min="13" max="13" width="6.59765625" style="9" customWidth="1"/>
    <col min="14" max="14" width="58.3984375" style="3" customWidth="1"/>
    <col min="15" max="16" width="17.1328125" style="3" customWidth="1"/>
    <col min="17" max="17" width="15" style="3" customWidth="1"/>
    <col min="18" max="16384" width="9.1328125" style="3"/>
  </cols>
  <sheetData>
    <row r="1" spans="1:17" ht="31.5" customHeight="1">
      <c r="A1" s="1" t="str">
        <f>Summary!A1</f>
        <v>PRA Insurance Stress Testing 2019</v>
      </c>
      <c r="G1" s="5" t="str">
        <f>CONCATENATE("Scenario ", B2, ": Projected Movement in Net Assets after Stress")</f>
        <v>Scenario B4: Projected Movement in Net Assets after Stress</v>
      </c>
      <c r="H1" s="10"/>
      <c r="I1" s="10"/>
      <c r="J1" s="10"/>
      <c r="K1" s="10"/>
      <c r="L1" s="10"/>
      <c r="N1" s="14" t="str">
        <f>CONCATENATE("Scenario ", B2, ": Specific data items")</f>
        <v>Scenario B4: Specific data items</v>
      </c>
    </row>
    <row r="2" spans="1:17" ht="21" customHeight="1">
      <c r="A2" s="91" t="s">
        <v>398</v>
      </c>
      <c r="B2" s="45" t="s">
        <v>467</v>
      </c>
      <c r="D2" s="157" t="s">
        <v>27</v>
      </c>
      <c r="G2" s="114" t="s">
        <v>12</v>
      </c>
      <c r="H2" s="10"/>
      <c r="I2" s="288" t="s">
        <v>566</v>
      </c>
      <c r="J2" s="10"/>
      <c r="K2" s="10"/>
      <c r="L2" s="10"/>
      <c r="N2" s="6" t="s">
        <v>12</v>
      </c>
    </row>
    <row r="3" spans="1:17" ht="21" customHeight="1">
      <c r="A3" s="6" t="s">
        <v>12</v>
      </c>
      <c r="D3" s="166" t="s">
        <v>25</v>
      </c>
      <c r="G3" s="259"/>
      <c r="H3" s="69"/>
      <c r="I3" s="288" t="s">
        <v>569</v>
      </c>
      <c r="J3" s="287"/>
      <c r="K3" s="287"/>
      <c r="L3" s="10"/>
      <c r="N3" s="2"/>
    </row>
    <row r="4" spans="1:17" ht="21" customHeight="1">
      <c r="B4" s="2"/>
      <c r="C4" s="2"/>
      <c r="D4" s="167" t="s">
        <v>26</v>
      </c>
      <c r="E4" s="2"/>
      <c r="F4" s="10"/>
      <c r="G4" s="22" t="s">
        <v>109</v>
      </c>
      <c r="H4" s="286" t="s">
        <v>462</v>
      </c>
      <c r="I4" s="288" t="s">
        <v>567</v>
      </c>
      <c r="J4" s="288" t="s">
        <v>570</v>
      </c>
      <c r="K4" s="288" t="s">
        <v>572</v>
      </c>
      <c r="L4" s="288" t="s">
        <v>574</v>
      </c>
      <c r="M4" s="10"/>
      <c r="N4" s="13" t="s">
        <v>53</v>
      </c>
    </row>
    <row r="5" spans="1:17" ht="15" customHeight="1">
      <c r="G5" s="7"/>
      <c r="H5" s="285" t="s">
        <v>565</v>
      </c>
      <c r="I5" s="288" t="s">
        <v>568</v>
      </c>
      <c r="J5" s="288" t="s">
        <v>571</v>
      </c>
      <c r="K5" s="288" t="s">
        <v>573</v>
      </c>
      <c r="L5" s="288" t="s">
        <v>575</v>
      </c>
    </row>
    <row r="6" spans="1:17" ht="14.25">
      <c r="A6" s="158" t="s">
        <v>6</v>
      </c>
      <c r="B6" s="423" t="str">
        <f>IF('Firm Info'!B6="","",'Firm Info'!B6)</f>
        <v/>
      </c>
      <c r="C6" s="423"/>
      <c r="D6" s="423"/>
      <c r="G6" s="271" t="s">
        <v>92</v>
      </c>
      <c r="H6" s="265">
        <f>'2019 Projection'!B16</f>
        <v>0</v>
      </c>
      <c r="I6" s="262"/>
      <c r="J6" s="262"/>
      <c r="K6" s="262"/>
      <c r="L6" s="265">
        <f>SUM(H6:K6)</f>
        <v>0</v>
      </c>
      <c r="N6" s="159"/>
      <c r="O6" s="172" t="s">
        <v>368</v>
      </c>
      <c r="P6" s="172" t="s">
        <v>369</v>
      </c>
      <c r="Q6" s="171" t="s">
        <v>2</v>
      </c>
    </row>
    <row r="7" spans="1:17" ht="15" customHeight="1">
      <c r="A7" s="134" t="s">
        <v>483</v>
      </c>
      <c r="B7" s="423" t="str">
        <f>IF('Firm Info'!B7="","",'Firm Info'!B7)</f>
        <v>Solo</v>
      </c>
      <c r="C7" s="423"/>
      <c r="D7" s="423"/>
      <c r="G7" s="271" t="s">
        <v>93</v>
      </c>
      <c r="H7" s="265">
        <f>'2019 Projection'!B17</f>
        <v>0</v>
      </c>
      <c r="I7" s="262"/>
      <c r="J7" s="262"/>
      <c r="K7" s="262"/>
      <c r="L7" s="265">
        <f t="shared" ref="L7:L12" si="0">SUM(H7:K7)</f>
        <v>0</v>
      </c>
      <c r="N7" s="159" t="s">
        <v>33</v>
      </c>
      <c r="O7" s="232"/>
      <c r="P7" s="232"/>
      <c r="Q7" s="227">
        <f t="shared" ref="Q7:Q15" si="1">SUM(O7:P7)</f>
        <v>0</v>
      </c>
    </row>
    <row r="8" spans="1:17" ht="14.25">
      <c r="A8" s="158" t="s">
        <v>5</v>
      </c>
      <c r="B8" s="424" t="str">
        <f>VLOOKUP(B2,Summary!$A$16:$B$24, 2)</f>
        <v>A1+ UK WSSS + UK FL</v>
      </c>
      <c r="C8" s="423"/>
      <c r="D8" s="423"/>
      <c r="G8" s="271" t="s">
        <v>522</v>
      </c>
      <c r="H8" s="265">
        <f>'2019 Projection'!B18</f>
        <v>0</v>
      </c>
      <c r="I8" s="262"/>
      <c r="J8" s="262"/>
      <c r="K8" s="262"/>
      <c r="L8" s="265">
        <f t="shared" si="0"/>
        <v>0</v>
      </c>
      <c r="N8" s="159" t="s">
        <v>34</v>
      </c>
      <c r="O8" s="232"/>
      <c r="P8" s="232"/>
      <c r="Q8" s="227">
        <f t="shared" si="1"/>
        <v>0</v>
      </c>
    </row>
    <row r="9" spans="1:17" ht="14.25" customHeight="1">
      <c r="A9" s="425" t="s">
        <v>13</v>
      </c>
      <c r="B9" s="426" t="str">
        <f>Summary!K20</f>
        <v>A large UK windstorm and a large UK flood leading to some £22bn of losses in aggregate to the UK</v>
      </c>
      <c r="C9" s="427"/>
      <c r="D9" s="428"/>
      <c r="G9" s="272" t="s">
        <v>523</v>
      </c>
      <c r="H9" s="263">
        <f>SUM(H6:H8)</f>
        <v>0</v>
      </c>
      <c r="I9" s="263">
        <f t="shared" ref="I9:K9" si="2">SUM(I6:I8)</f>
        <v>0</v>
      </c>
      <c r="J9" s="263">
        <f t="shared" si="2"/>
        <v>0</v>
      </c>
      <c r="K9" s="263">
        <f t="shared" si="2"/>
        <v>0</v>
      </c>
      <c r="L9" s="263">
        <f t="shared" si="0"/>
        <v>0</v>
      </c>
      <c r="N9" s="159" t="s">
        <v>35</v>
      </c>
      <c r="O9" s="232"/>
      <c r="P9" s="232"/>
      <c r="Q9" s="227">
        <f t="shared" si="1"/>
        <v>0</v>
      </c>
    </row>
    <row r="10" spans="1:17" ht="14.25">
      <c r="A10" s="425"/>
      <c r="B10" s="429"/>
      <c r="C10" s="430"/>
      <c r="D10" s="431"/>
      <c r="G10" s="271" t="s">
        <v>94</v>
      </c>
      <c r="H10" s="265">
        <f>'2019 Projection'!B20</f>
        <v>0</v>
      </c>
      <c r="I10" s="262"/>
      <c r="J10" s="262"/>
      <c r="K10" s="262"/>
      <c r="L10" s="265">
        <f t="shared" si="0"/>
        <v>0</v>
      </c>
      <c r="N10" s="159" t="s">
        <v>39</v>
      </c>
      <c r="O10" s="232"/>
      <c r="P10" s="232"/>
      <c r="Q10" s="227">
        <f t="shared" si="1"/>
        <v>0</v>
      </c>
    </row>
    <row r="11" spans="1:17" ht="14.25">
      <c r="A11" s="425"/>
      <c r="B11" s="429"/>
      <c r="C11" s="430"/>
      <c r="D11" s="431"/>
      <c r="G11" s="271" t="s">
        <v>95</v>
      </c>
      <c r="H11" s="265">
        <f>'2019 Projection'!B21</f>
        <v>0</v>
      </c>
      <c r="I11" s="262"/>
      <c r="J11" s="262"/>
      <c r="K11" s="262"/>
      <c r="L11" s="265">
        <f t="shared" si="0"/>
        <v>0</v>
      </c>
      <c r="N11" s="159" t="s">
        <v>36</v>
      </c>
      <c r="O11" s="232"/>
      <c r="P11" s="232"/>
      <c r="Q11" s="227">
        <f t="shared" si="1"/>
        <v>0</v>
      </c>
    </row>
    <row r="12" spans="1:17" ht="14.25">
      <c r="A12" s="425"/>
      <c r="B12" s="432"/>
      <c r="C12" s="433"/>
      <c r="D12" s="434"/>
      <c r="G12" s="272" t="s">
        <v>524</v>
      </c>
      <c r="H12" s="263">
        <f>SUM(H10:H11)</f>
        <v>0</v>
      </c>
      <c r="I12" s="263">
        <f t="shared" ref="I12:K12" si="3">SUM(I10:I11)</f>
        <v>0</v>
      </c>
      <c r="J12" s="263">
        <f t="shared" si="3"/>
        <v>0</v>
      </c>
      <c r="K12" s="263">
        <f t="shared" si="3"/>
        <v>0</v>
      </c>
      <c r="L12" s="263">
        <f t="shared" si="0"/>
        <v>0</v>
      </c>
      <c r="N12" s="159" t="s">
        <v>43</v>
      </c>
      <c r="O12" s="232"/>
      <c r="P12" s="232"/>
      <c r="Q12" s="227">
        <f t="shared" si="1"/>
        <v>0</v>
      </c>
    </row>
    <row r="13" spans="1:17" ht="14.25">
      <c r="G13" s="273" t="s">
        <v>559</v>
      </c>
      <c r="H13" s="264"/>
      <c r="I13" s="264"/>
      <c r="J13" s="264"/>
      <c r="K13" s="264"/>
      <c r="L13" s="264"/>
      <c r="N13" s="159" t="s">
        <v>38</v>
      </c>
      <c r="O13" s="232"/>
      <c r="P13" s="232"/>
      <c r="Q13" s="227">
        <f t="shared" si="1"/>
        <v>0</v>
      </c>
    </row>
    <row r="14" spans="1:17" ht="14.25">
      <c r="A14" s="159" t="s">
        <v>19</v>
      </c>
      <c r="B14" s="435" t="s">
        <v>626</v>
      </c>
      <c r="C14" s="436"/>
      <c r="D14" s="437"/>
      <c r="G14" s="274" t="s">
        <v>96</v>
      </c>
      <c r="H14" s="265">
        <f>'2019 Projection'!B24</f>
        <v>0</v>
      </c>
      <c r="I14" s="262"/>
      <c r="J14" s="262"/>
      <c r="K14" s="262"/>
      <c r="L14" s="265">
        <f t="shared" ref="L14:L22" si="4">SUM(H14:K14)</f>
        <v>0</v>
      </c>
      <c r="N14" s="159" t="s">
        <v>37</v>
      </c>
      <c r="O14" s="232"/>
      <c r="P14" s="232"/>
      <c r="Q14" s="227">
        <f t="shared" si="1"/>
        <v>0</v>
      </c>
    </row>
    <row r="15" spans="1:17" ht="14.25">
      <c r="A15" s="438" t="s">
        <v>20</v>
      </c>
      <c r="B15" s="438"/>
      <c r="C15" s="438"/>
      <c r="D15" s="438"/>
      <c r="G15" s="274" t="s">
        <v>97</v>
      </c>
      <c r="H15" s="265">
        <f>'2019 Projection'!B25</f>
        <v>0</v>
      </c>
      <c r="I15" s="262"/>
      <c r="J15" s="262"/>
      <c r="K15" s="262"/>
      <c r="L15" s="265">
        <f t="shared" si="4"/>
        <v>0</v>
      </c>
      <c r="N15" s="159" t="s">
        <v>52</v>
      </c>
      <c r="O15" s="233">
        <f>SUM(O7:O14)</f>
        <v>0</v>
      </c>
      <c r="P15" s="233">
        <f>SUM(P7:P14)</f>
        <v>0</v>
      </c>
      <c r="Q15" s="227">
        <f t="shared" si="1"/>
        <v>0</v>
      </c>
    </row>
    <row r="16" spans="1:17" ht="14.25">
      <c r="A16" s="439"/>
      <c r="B16" s="439"/>
      <c r="C16" s="439"/>
      <c r="D16" s="439"/>
      <c r="G16" s="274" t="s">
        <v>98</v>
      </c>
      <c r="H16" s="265">
        <f>'2019 Projection'!B26</f>
        <v>0</v>
      </c>
      <c r="I16" s="262"/>
      <c r="J16" s="262"/>
      <c r="K16" s="262"/>
      <c r="L16" s="265">
        <f t="shared" si="4"/>
        <v>0</v>
      </c>
      <c r="O16" s="231"/>
      <c r="P16" s="231"/>
      <c r="Q16" s="231"/>
    </row>
    <row r="17" spans="1:17" ht="14.25">
      <c r="A17" s="439"/>
      <c r="B17" s="439"/>
      <c r="C17" s="439"/>
      <c r="D17" s="439"/>
      <c r="G17" s="274" t="s">
        <v>99</v>
      </c>
      <c r="H17" s="265">
        <f>'2019 Projection'!B27</f>
        <v>0</v>
      </c>
      <c r="I17" s="262"/>
      <c r="J17" s="262"/>
      <c r="K17" s="262"/>
      <c r="L17" s="265">
        <f t="shared" si="4"/>
        <v>0</v>
      </c>
      <c r="N17" s="159" t="s">
        <v>51</v>
      </c>
      <c r="O17" s="232"/>
      <c r="P17" s="232"/>
      <c r="Q17" s="227">
        <f>SUM(O17:P17)</f>
        <v>0</v>
      </c>
    </row>
    <row r="18" spans="1:17" ht="14.25">
      <c r="A18" s="439"/>
      <c r="B18" s="439"/>
      <c r="C18" s="439"/>
      <c r="D18" s="439"/>
      <c r="G18" s="274" t="s">
        <v>111</v>
      </c>
      <c r="H18" s="265">
        <f>'2019 Projection'!B28</f>
        <v>0</v>
      </c>
      <c r="I18" s="262"/>
      <c r="J18" s="262"/>
      <c r="K18" s="262"/>
      <c r="L18" s="265">
        <f t="shared" si="4"/>
        <v>0</v>
      </c>
      <c r="N18" s="159" t="s">
        <v>80</v>
      </c>
      <c r="O18" s="232"/>
      <c r="P18" s="235"/>
      <c r="Q18" s="231"/>
    </row>
    <row r="19" spans="1:17" ht="14.25">
      <c r="A19" s="439"/>
      <c r="B19" s="439"/>
      <c r="C19" s="439"/>
      <c r="D19" s="439"/>
      <c r="G19" s="272" t="s">
        <v>560</v>
      </c>
      <c r="H19" s="263">
        <f>SUM(H14:H18)</f>
        <v>0</v>
      </c>
      <c r="I19" s="263">
        <f t="shared" ref="I19:K19" si="5">SUM(I14:I18)</f>
        <v>0</v>
      </c>
      <c r="J19" s="263">
        <f t="shared" si="5"/>
        <v>0</v>
      </c>
      <c r="K19" s="263">
        <f t="shared" si="5"/>
        <v>0</v>
      </c>
      <c r="L19" s="263">
        <f t="shared" si="4"/>
        <v>0</v>
      </c>
    </row>
    <row r="20" spans="1:17" ht="14.25">
      <c r="G20" s="271" t="s">
        <v>100</v>
      </c>
      <c r="H20" s="265">
        <f>'2019 Projection'!B30</f>
        <v>0</v>
      </c>
      <c r="I20" s="262"/>
      <c r="J20" s="262"/>
      <c r="K20" s="262"/>
      <c r="L20" s="265">
        <f t="shared" si="4"/>
        <v>0</v>
      </c>
      <c r="N20" s="13" t="s">
        <v>54</v>
      </c>
    </row>
    <row r="21" spans="1:17" ht="14.25">
      <c r="A21" s="158" t="s">
        <v>124</v>
      </c>
      <c r="B21" s="220"/>
      <c r="G21" s="271" t="s">
        <v>101</v>
      </c>
      <c r="H21" s="265">
        <f>'2019 Projection'!B31</f>
        <v>0</v>
      </c>
      <c r="I21" s="262"/>
      <c r="J21" s="262"/>
      <c r="K21" s="262"/>
      <c r="L21" s="265">
        <f t="shared" si="4"/>
        <v>0</v>
      </c>
      <c r="N21" s="13"/>
    </row>
    <row r="22" spans="1:17" ht="14.25">
      <c r="A22" s="158" t="s">
        <v>348</v>
      </c>
      <c r="B22" s="220"/>
      <c r="G22" s="272" t="s">
        <v>525</v>
      </c>
      <c r="H22" s="263">
        <f>SUM(H20:H21)</f>
        <v>0</v>
      </c>
      <c r="I22" s="263">
        <f t="shared" ref="I22:K22" si="6">SUM(I20:I21)</f>
        <v>0</v>
      </c>
      <c r="J22" s="263">
        <f t="shared" si="6"/>
        <v>0</v>
      </c>
      <c r="K22" s="263">
        <f t="shared" si="6"/>
        <v>0</v>
      </c>
      <c r="L22" s="263">
        <f t="shared" si="4"/>
        <v>0</v>
      </c>
      <c r="N22" s="159"/>
      <c r="O22" s="172" t="s">
        <v>368</v>
      </c>
      <c r="P22" s="173" t="s">
        <v>369</v>
      </c>
    </row>
    <row r="23" spans="1:17" ht="14.25">
      <c r="A23" s="158" t="s">
        <v>14</v>
      </c>
      <c r="B23" s="220"/>
      <c r="C23" s="19"/>
      <c r="G23" s="273" t="s">
        <v>526</v>
      </c>
      <c r="H23" s="265">
        <f>+H22+H19+H12+H9</f>
        <v>0</v>
      </c>
      <c r="I23" s="265">
        <f>+I22+I19+I12+I9</f>
        <v>0</v>
      </c>
      <c r="J23" s="265">
        <f t="shared" ref="J23:K23" si="7">+J22+J19+J12+J9</f>
        <v>0</v>
      </c>
      <c r="K23" s="265">
        <f t="shared" si="7"/>
        <v>0</v>
      </c>
      <c r="L23" s="265">
        <f>SUM(H23:K23)</f>
        <v>0</v>
      </c>
      <c r="N23" s="159" t="s">
        <v>56</v>
      </c>
      <c r="O23" s="232"/>
      <c r="P23" s="235"/>
    </row>
    <row r="24" spans="1:17" ht="14.25">
      <c r="A24" s="158" t="s">
        <v>79</v>
      </c>
      <c r="B24" s="220"/>
      <c r="C24" s="18" t="s">
        <v>32</v>
      </c>
      <c r="G24" s="25"/>
      <c r="H24" s="266"/>
      <c r="I24" s="266"/>
      <c r="J24" s="266"/>
      <c r="K24" s="266"/>
      <c r="L24" s="266"/>
      <c r="N24" s="159" t="s">
        <v>55</v>
      </c>
      <c r="O24" s="232"/>
      <c r="P24" s="235"/>
    </row>
    <row r="25" spans="1:17" ht="14.25">
      <c r="A25" s="438" t="s">
        <v>366</v>
      </c>
      <c r="B25" s="438"/>
      <c r="C25" s="438"/>
      <c r="D25" s="438"/>
      <c r="G25" s="26" t="s">
        <v>110</v>
      </c>
      <c r="H25" s="266"/>
      <c r="I25" s="266"/>
      <c r="J25" s="266"/>
      <c r="K25" s="266"/>
      <c r="L25" s="266"/>
      <c r="N25" s="159" t="s">
        <v>619</v>
      </c>
      <c r="O25" s="232"/>
      <c r="P25" s="235"/>
    </row>
    <row r="26" spans="1:17" ht="14.25">
      <c r="A26" s="439"/>
      <c r="B26" s="439"/>
      <c r="C26" s="439"/>
      <c r="D26" s="439"/>
      <c r="G26" s="25"/>
      <c r="H26" s="266"/>
      <c r="I26" s="266"/>
      <c r="J26" s="266"/>
      <c r="K26" s="266"/>
      <c r="L26" s="266"/>
      <c r="N26" s="159" t="s">
        <v>622</v>
      </c>
      <c r="O26" s="232"/>
      <c r="P26" s="235"/>
    </row>
    <row r="27" spans="1:17" ht="14.25">
      <c r="A27" s="439"/>
      <c r="B27" s="439"/>
      <c r="C27" s="439"/>
      <c r="D27" s="439"/>
      <c r="G27" s="275" t="s">
        <v>527</v>
      </c>
      <c r="H27" s="265">
        <f>'2019 Projection'!B37</f>
        <v>0</v>
      </c>
      <c r="I27" s="262"/>
      <c r="J27" s="262"/>
      <c r="K27" s="262"/>
      <c r="L27" s="265">
        <f t="shared" ref="L27:L39" si="8">SUM(H27:K27)</f>
        <v>0</v>
      </c>
    </row>
    <row r="28" spans="1:17" ht="14.25">
      <c r="A28" s="439"/>
      <c r="B28" s="439"/>
      <c r="C28" s="439"/>
      <c r="D28" s="439"/>
      <c r="G28" s="275" t="s">
        <v>528</v>
      </c>
      <c r="H28" s="265">
        <f>'2019 Projection'!B38</f>
        <v>0</v>
      </c>
      <c r="I28" s="262"/>
      <c r="J28" s="262"/>
      <c r="K28" s="262"/>
      <c r="L28" s="265">
        <f t="shared" si="8"/>
        <v>0</v>
      </c>
      <c r="N28" s="13" t="s">
        <v>365</v>
      </c>
    </row>
    <row r="29" spans="1:17" ht="14.25">
      <c r="A29" s="439"/>
      <c r="B29" s="439"/>
      <c r="C29" s="439"/>
      <c r="D29" s="439"/>
      <c r="G29" s="275" t="s">
        <v>529</v>
      </c>
      <c r="H29" s="265">
        <f>'2019 Projection'!B39</f>
        <v>0</v>
      </c>
      <c r="I29" s="262"/>
      <c r="J29" s="262"/>
      <c r="K29" s="262"/>
      <c r="L29" s="265">
        <f t="shared" si="8"/>
        <v>0</v>
      </c>
    </row>
    <row r="30" spans="1:17" ht="14.25">
      <c r="G30" s="276" t="s">
        <v>530</v>
      </c>
      <c r="H30" s="263">
        <f>SUM(H27:H29)</f>
        <v>0</v>
      </c>
      <c r="I30" s="263">
        <f t="shared" ref="I30:K30" si="9">SUM(I27:I29)</f>
        <v>0</v>
      </c>
      <c r="J30" s="263">
        <f t="shared" si="9"/>
        <v>0</v>
      </c>
      <c r="K30" s="263">
        <f t="shared" si="9"/>
        <v>0</v>
      </c>
      <c r="L30" s="263">
        <f t="shared" si="8"/>
        <v>0</v>
      </c>
      <c r="N30" s="159"/>
      <c r="O30" s="172" t="s">
        <v>368</v>
      </c>
      <c r="P30" s="173" t="s">
        <v>369</v>
      </c>
    </row>
    <row r="31" spans="1:17" ht="14.25">
      <c r="A31" s="438" t="s">
        <v>28</v>
      </c>
      <c r="B31" s="438"/>
      <c r="C31" s="438"/>
      <c r="D31" s="438"/>
      <c r="G31" s="277" t="s">
        <v>102</v>
      </c>
      <c r="H31" s="265">
        <f>'2019 Projection'!B41</f>
        <v>0</v>
      </c>
      <c r="I31" s="262"/>
      <c r="J31" s="262"/>
      <c r="K31" s="262"/>
      <c r="L31" s="265">
        <f t="shared" si="8"/>
        <v>0</v>
      </c>
      <c r="N31" s="159" t="s">
        <v>363</v>
      </c>
      <c r="O31" s="232"/>
      <c r="P31" s="235"/>
    </row>
    <row r="32" spans="1:17" ht="14.25">
      <c r="A32" s="439"/>
      <c r="B32" s="439"/>
      <c r="C32" s="439"/>
      <c r="D32" s="439"/>
      <c r="G32" s="277" t="s">
        <v>103</v>
      </c>
      <c r="H32" s="265">
        <f>'2019 Projection'!B42</f>
        <v>0</v>
      </c>
      <c r="I32" s="262"/>
      <c r="J32" s="262"/>
      <c r="K32" s="262"/>
      <c r="L32" s="265">
        <f t="shared" si="8"/>
        <v>0</v>
      </c>
      <c r="N32" s="159" t="s">
        <v>364</v>
      </c>
      <c r="O32" s="232"/>
      <c r="P32" s="235"/>
    </row>
    <row r="33" spans="1:21" ht="14.25">
      <c r="A33" s="439"/>
      <c r="B33" s="439"/>
      <c r="C33" s="439"/>
      <c r="D33" s="439"/>
      <c r="G33" s="277" t="s">
        <v>531</v>
      </c>
      <c r="H33" s="265">
        <f>'2019 Projection'!B43</f>
        <v>0</v>
      </c>
      <c r="I33" s="262"/>
      <c r="J33" s="262"/>
      <c r="K33" s="262"/>
      <c r="L33" s="265">
        <f t="shared" si="8"/>
        <v>0</v>
      </c>
      <c r="N33" s="69"/>
      <c r="O33" s="70"/>
      <c r="P33" s="70"/>
    </row>
    <row r="34" spans="1:21" ht="14.25">
      <c r="A34" s="439"/>
      <c r="B34" s="439"/>
      <c r="C34" s="439"/>
      <c r="D34" s="439"/>
      <c r="G34" s="278" t="s">
        <v>532</v>
      </c>
      <c r="H34" s="263">
        <f>SUM(H31:H33)</f>
        <v>0</v>
      </c>
      <c r="I34" s="263">
        <f t="shared" ref="I34:K34" si="10">SUM(I31:I33)</f>
        <v>0</v>
      </c>
      <c r="J34" s="263">
        <f t="shared" si="10"/>
        <v>0</v>
      </c>
      <c r="K34" s="263">
        <f t="shared" si="10"/>
        <v>0</v>
      </c>
      <c r="L34" s="263">
        <f t="shared" si="8"/>
        <v>0</v>
      </c>
      <c r="N34" s="4" t="s">
        <v>57</v>
      </c>
      <c r="P34" s="70"/>
    </row>
    <row r="35" spans="1:21" ht="14.25">
      <c r="A35" s="439"/>
      <c r="B35" s="439"/>
      <c r="C35" s="439"/>
      <c r="D35" s="439"/>
      <c r="G35" s="277" t="s">
        <v>188</v>
      </c>
      <c r="H35" s="265">
        <f>'2019 Projection'!B45</f>
        <v>0</v>
      </c>
      <c r="I35" s="262"/>
      <c r="J35" s="262"/>
      <c r="K35" s="262"/>
      <c r="L35" s="265">
        <f t="shared" si="8"/>
        <v>0</v>
      </c>
      <c r="P35" s="70"/>
    </row>
    <row r="36" spans="1:21" ht="14.25">
      <c r="A36" s="439"/>
      <c r="B36" s="439"/>
      <c r="C36" s="439"/>
      <c r="D36" s="439"/>
      <c r="G36" s="271" t="s">
        <v>104</v>
      </c>
      <c r="H36" s="265">
        <f>'2019 Projection'!B46</f>
        <v>0</v>
      </c>
      <c r="I36" s="262"/>
      <c r="J36" s="262"/>
      <c r="K36" s="262"/>
      <c r="L36" s="265">
        <f t="shared" si="8"/>
        <v>0</v>
      </c>
      <c r="N36" s="159"/>
      <c r="O36" s="172" t="s">
        <v>368</v>
      </c>
      <c r="P36" s="172" t="s">
        <v>369</v>
      </c>
      <c r="Q36" s="21"/>
    </row>
    <row r="37" spans="1:21" ht="15" customHeight="1">
      <c r="A37" s="439"/>
      <c r="B37" s="439"/>
      <c r="C37" s="439"/>
      <c r="D37" s="439"/>
      <c r="G37" s="271" t="s">
        <v>105</v>
      </c>
      <c r="H37" s="265">
        <f>'2019 Projection'!B47</f>
        <v>0</v>
      </c>
      <c r="I37" s="262"/>
      <c r="J37" s="262"/>
      <c r="K37" s="262"/>
      <c r="L37" s="265">
        <f t="shared" si="8"/>
        <v>0</v>
      </c>
      <c r="N37" s="159" t="s">
        <v>623</v>
      </c>
      <c r="O37" s="225"/>
      <c r="P37" s="225"/>
    </row>
    <row r="38" spans="1:21" ht="14.25">
      <c r="G38" s="271" t="s">
        <v>106</v>
      </c>
      <c r="H38" s="265">
        <f>'2019 Projection'!B48</f>
        <v>0</v>
      </c>
      <c r="I38" s="262"/>
      <c r="J38" s="262"/>
      <c r="K38" s="262"/>
      <c r="L38" s="265">
        <f t="shared" si="8"/>
        <v>0</v>
      </c>
      <c r="N38" s="170" t="s">
        <v>81</v>
      </c>
      <c r="O38" s="225"/>
      <c r="P38" s="225"/>
    </row>
    <row r="39" spans="1:21" ht="15" customHeight="1">
      <c r="A39" s="420" t="s">
        <v>176</v>
      </c>
      <c r="B39" s="421"/>
      <c r="C39" s="421"/>
      <c r="D39" s="422"/>
      <c r="G39" s="272" t="s">
        <v>533</v>
      </c>
      <c r="H39" s="263">
        <f>SUM(H35:H38)</f>
        <v>0</v>
      </c>
      <c r="I39" s="263">
        <f t="shared" ref="I39:K39" si="11">SUM(I35:I38)</f>
        <v>0</v>
      </c>
      <c r="J39" s="263">
        <f t="shared" si="11"/>
        <v>0</v>
      </c>
      <c r="K39" s="263">
        <f t="shared" si="11"/>
        <v>0</v>
      </c>
      <c r="L39" s="263">
        <f t="shared" si="8"/>
        <v>0</v>
      </c>
      <c r="N39" s="170" t="s">
        <v>82</v>
      </c>
      <c r="O39" s="225"/>
      <c r="P39" s="225"/>
    </row>
    <row r="40" spans="1:21" ht="15" customHeight="1">
      <c r="A40" s="439"/>
      <c r="B40" s="439"/>
      <c r="C40" s="439"/>
      <c r="D40" s="439"/>
      <c r="G40" s="277" t="s">
        <v>107</v>
      </c>
      <c r="H40" s="265">
        <f>'2019 Projection'!B50</f>
        <v>0</v>
      </c>
      <c r="I40" s="262"/>
      <c r="J40" s="262"/>
      <c r="K40" s="262"/>
      <c r="L40" s="265">
        <f>SUM(H40:K40)</f>
        <v>0</v>
      </c>
      <c r="N40" s="170" t="s">
        <v>83</v>
      </c>
      <c r="O40" s="225"/>
      <c r="P40" s="225"/>
    </row>
    <row r="41" spans="1:21" ht="15" customHeight="1">
      <c r="A41" s="439"/>
      <c r="B41" s="439"/>
      <c r="C41" s="439"/>
      <c r="D41" s="439"/>
      <c r="G41" s="273" t="s">
        <v>108</v>
      </c>
      <c r="H41" s="264"/>
      <c r="I41" s="264"/>
      <c r="J41" s="264"/>
      <c r="K41" s="264"/>
      <c r="L41" s="264"/>
      <c r="N41" s="159" t="s">
        <v>84</v>
      </c>
      <c r="O41" s="225"/>
      <c r="P41" s="225"/>
    </row>
    <row r="42" spans="1:21" ht="15" customHeight="1">
      <c r="A42" s="439"/>
      <c r="B42" s="439"/>
      <c r="C42" s="439"/>
      <c r="D42" s="439"/>
      <c r="G42" s="274" t="s">
        <v>114</v>
      </c>
      <c r="H42" s="265">
        <f>'2019 Projection'!B52</f>
        <v>0</v>
      </c>
      <c r="I42" s="262"/>
      <c r="J42" s="262"/>
      <c r="K42" s="262"/>
      <c r="L42" s="265">
        <f t="shared" ref="L42:L46" si="12">SUM(H42:K42)</f>
        <v>0</v>
      </c>
    </row>
    <row r="43" spans="1:21" ht="15" customHeight="1">
      <c r="A43" s="439"/>
      <c r="B43" s="439"/>
      <c r="C43" s="439"/>
      <c r="D43" s="439"/>
      <c r="G43" s="279" t="s">
        <v>189</v>
      </c>
      <c r="H43" s="264"/>
      <c r="I43" s="264"/>
      <c r="J43" s="264"/>
      <c r="K43" s="264"/>
      <c r="L43" s="264"/>
    </row>
    <row r="44" spans="1:21" ht="15" customHeight="1">
      <c r="A44" s="439"/>
      <c r="B44" s="439"/>
      <c r="C44" s="439"/>
      <c r="D44" s="439"/>
      <c r="G44" s="280" t="s">
        <v>112</v>
      </c>
      <c r="H44" s="265">
        <f>'2019 Projection'!B54</f>
        <v>0</v>
      </c>
      <c r="I44" s="262"/>
      <c r="J44" s="262"/>
      <c r="K44" s="262"/>
      <c r="L44" s="265">
        <f t="shared" si="12"/>
        <v>0</v>
      </c>
      <c r="N44" s="4" t="s">
        <v>58</v>
      </c>
    </row>
    <row r="45" spans="1:21" ht="15" customHeight="1">
      <c r="A45" s="439"/>
      <c r="B45" s="439"/>
      <c r="C45" s="439"/>
      <c r="D45" s="439"/>
      <c r="G45" s="280" t="s">
        <v>113</v>
      </c>
      <c r="H45" s="265">
        <f>'2019 Projection'!B55</f>
        <v>0</v>
      </c>
      <c r="I45" s="262"/>
      <c r="J45" s="262"/>
      <c r="K45" s="262"/>
      <c r="L45" s="265">
        <f t="shared" si="12"/>
        <v>0</v>
      </c>
    </row>
    <row r="46" spans="1:21" ht="15" customHeight="1">
      <c r="G46" s="272" t="s">
        <v>534</v>
      </c>
      <c r="H46" s="263">
        <f>SUM(H40:H45)</f>
        <v>0</v>
      </c>
      <c r="I46" s="263">
        <f t="shared" ref="I46:K46" si="13">SUM(I40:I45)</f>
        <v>0</v>
      </c>
      <c r="J46" s="263">
        <f t="shared" si="13"/>
        <v>0</v>
      </c>
      <c r="K46" s="263">
        <f t="shared" si="13"/>
        <v>0</v>
      </c>
      <c r="L46" s="263">
        <f t="shared" si="12"/>
        <v>0</v>
      </c>
      <c r="O46" s="464" t="s">
        <v>62</v>
      </c>
      <c r="P46" s="452" t="s">
        <v>63</v>
      </c>
      <c r="Q46" s="453"/>
      <c r="R46" s="453"/>
      <c r="S46" s="466"/>
      <c r="T46" s="453"/>
      <c r="U46" s="454"/>
    </row>
    <row r="47" spans="1:21" ht="15" customHeight="1">
      <c r="A47" s="4" t="s">
        <v>41</v>
      </c>
      <c r="G47" s="273" t="s">
        <v>535</v>
      </c>
      <c r="H47" s="265">
        <f>+H30+H34+H39+H46</f>
        <v>0</v>
      </c>
      <c r="I47" s="265">
        <f>+I46+I39-+I34+I30</f>
        <v>0</v>
      </c>
      <c r="J47" s="265">
        <f t="shared" ref="J47:K47" si="14">+J46+J39-+J34+J30</f>
        <v>0</v>
      </c>
      <c r="K47" s="265">
        <f t="shared" si="14"/>
        <v>0</v>
      </c>
      <c r="L47" s="265">
        <f>SUM(H47:K47)</f>
        <v>0</v>
      </c>
      <c r="O47" s="465"/>
      <c r="P47" s="455"/>
      <c r="Q47" s="456"/>
      <c r="R47" s="456"/>
      <c r="S47" s="456"/>
      <c r="T47" s="456"/>
      <c r="U47" s="457"/>
    </row>
    <row r="48" spans="1:21" ht="15" customHeight="1">
      <c r="G48" s="3"/>
      <c r="H48" s="266"/>
      <c r="I48" s="266"/>
      <c r="J48" s="266"/>
      <c r="K48" s="266"/>
      <c r="L48" s="266"/>
      <c r="M48" s="11"/>
      <c r="N48" s="458" t="s">
        <v>64</v>
      </c>
      <c r="O48" s="461"/>
      <c r="P48" s="439"/>
      <c r="Q48" s="439"/>
      <c r="R48" s="439"/>
      <c r="S48" s="439"/>
      <c r="T48" s="439"/>
      <c r="U48" s="439"/>
    </row>
    <row r="49" spans="1:21" ht="15" customHeight="1">
      <c r="A49" s="442" t="s">
        <v>18</v>
      </c>
      <c r="B49" s="443"/>
      <c r="C49" s="154" t="s">
        <v>15</v>
      </c>
      <c r="D49" s="154" t="s">
        <v>16</v>
      </c>
      <c r="E49" s="154" t="s">
        <v>31</v>
      </c>
      <c r="F49" s="11"/>
      <c r="G49" s="273" t="s">
        <v>536</v>
      </c>
      <c r="H49" s="265">
        <f>+H47+H23</f>
        <v>0</v>
      </c>
      <c r="I49" s="265">
        <f>+I47+I23</f>
        <v>0</v>
      </c>
      <c r="J49" s="265">
        <f t="shared" ref="J49:K49" si="15">+J47+J23</f>
        <v>0</v>
      </c>
      <c r="K49" s="265">
        <f t="shared" si="15"/>
        <v>0</v>
      </c>
      <c r="L49" s="265">
        <f>SUM(H49:K49)</f>
        <v>0</v>
      </c>
      <c r="M49" s="12"/>
      <c r="N49" s="459"/>
      <c r="O49" s="462"/>
      <c r="P49" s="439"/>
      <c r="Q49" s="439"/>
      <c r="R49" s="439"/>
      <c r="S49" s="439"/>
      <c r="T49" s="439"/>
      <c r="U49" s="439"/>
    </row>
    <row r="50" spans="1:21" ht="15" customHeight="1">
      <c r="A50" s="450" t="str">
        <f>IF(Reinsurers!A12="","",Reinsurers!A12)</f>
        <v/>
      </c>
      <c r="B50" s="451"/>
      <c r="C50" s="220"/>
      <c r="D50" s="225"/>
      <c r="E50" s="225"/>
      <c r="F50" s="72"/>
      <c r="G50" s="268"/>
      <c r="H50" s="264"/>
      <c r="I50" s="264"/>
      <c r="J50" s="264"/>
      <c r="K50" s="264"/>
      <c r="L50" s="264"/>
      <c r="M50" s="12"/>
      <c r="N50" s="459"/>
      <c r="O50" s="462"/>
      <c r="P50" s="439"/>
      <c r="Q50" s="439"/>
      <c r="R50" s="439"/>
      <c r="S50" s="439"/>
      <c r="T50" s="439"/>
      <c r="U50" s="439"/>
    </row>
    <row r="51" spans="1:21" ht="15" customHeight="1">
      <c r="A51" s="450" t="str">
        <f>IF(Reinsurers!A13="","",Reinsurers!A13)</f>
        <v/>
      </c>
      <c r="B51" s="451"/>
      <c r="C51" s="220"/>
      <c r="D51" s="225"/>
      <c r="E51" s="225"/>
      <c r="F51" s="72"/>
      <c r="G51" s="268" t="s">
        <v>537</v>
      </c>
      <c r="H51" s="264"/>
      <c r="I51" s="264"/>
      <c r="J51" s="264"/>
      <c r="K51" s="264"/>
      <c r="L51" s="264"/>
      <c r="M51" s="12"/>
      <c r="N51" s="459"/>
      <c r="O51" s="462"/>
      <c r="P51" s="439"/>
      <c r="Q51" s="439"/>
      <c r="R51" s="439"/>
      <c r="S51" s="439"/>
      <c r="T51" s="439"/>
      <c r="U51" s="439"/>
    </row>
    <row r="52" spans="1:21" ht="15" customHeight="1">
      <c r="A52" s="450" t="str">
        <f>IF(Reinsurers!A14="","",Reinsurers!A14)</f>
        <v/>
      </c>
      <c r="B52" s="451"/>
      <c r="C52" s="220"/>
      <c r="D52" s="225"/>
      <c r="E52" s="225"/>
      <c r="F52" s="72"/>
      <c r="G52" s="281" t="s">
        <v>538</v>
      </c>
      <c r="H52" s="265">
        <f>'2019 Projection'!B62</f>
        <v>0</v>
      </c>
      <c r="I52" s="262"/>
      <c r="J52" s="262"/>
      <c r="K52" s="262"/>
      <c r="L52" s="265">
        <f t="shared" ref="L52:L53" si="16">SUM(H52:K52)</f>
        <v>0</v>
      </c>
      <c r="M52" s="12"/>
      <c r="N52" s="459"/>
      <c r="O52" s="462"/>
      <c r="P52" s="439"/>
      <c r="Q52" s="439"/>
      <c r="R52" s="439"/>
      <c r="S52" s="439"/>
      <c r="T52" s="439"/>
      <c r="U52" s="439"/>
    </row>
    <row r="53" spans="1:21" ht="15" customHeight="1">
      <c r="A53" s="450" t="str">
        <f>IF(Reinsurers!A15="","",Reinsurers!A15)</f>
        <v/>
      </c>
      <c r="B53" s="451"/>
      <c r="C53" s="220"/>
      <c r="D53" s="225"/>
      <c r="E53" s="225"/>
      <c r="F53" s="72"/>
      <c r="G53" s="275" t="s">
        <v>561</v>
      </c>
      <c r="H53" s="265">
        <f>'2019 Projection'!B63</f>
        <v>0</v>
      </c>
      <c r="I53" s="262"/>
      <c r="J53" s="262"/>
      <c r="K53" s="262"/>
      <c r="L53" s="265">
        <f t="shared" si="16"/>
        <v>0</v>
      </c>
      <c r="M53" s="12"/>
      <c r="N53" s="460"/>
      <c r="O53" s="463"/>
      <c r="P53" s="439"/>
      <c r="Q53" s="439"/>
      <c r="R53" s="439"/>
      <c r="S53" s="439"/>
      <c r="T53" s="439"/>
      <c r="U53" s="439"/>
    </row>
    <row r="54" spans="1:21" ht="14.25">
      <c r="A54" s="450" t="str">
        <f>IF(Reinsurers!A16="","",Reinsurers!A16)</f>
        <v/>
      </c>
      <c r="B54" s="451"/>
      <c r="C54" s="220"/>
      <c r="D54" s="225"/>
      <c r="E54" s="225"/>
      <c r="F54" s="72"/>
      <c r="G54" s="284" t="s">
        <v>539</v>
      </c>
      <c r="H54" s="264"/>
      <c r="I54" s="264"/>
      <c r="J54" s="264"/>
      <c r="K54" s="264"/>
      <c r="L54" s="264"/>
      <c r="M54" s="12"/>
      <c r="N54" s="458" t="s">
        <v>59</v>
      </c>
      <c r="O54" s="461"/>
      <c r="P54" s="439"/>
      <c r="Q54" s="439"/>
      <c r="R54" s="439"/>
      <c r="S54" s="439"/>
      <c r="T54" s="439"/>
      <c r="U54" s="439"/>
    </row>
    <row r="55" spans="1:21" ht="15" customHeight="1">
      <c r="A55" s="450" t="str">
        <f>IF(Reinsurers!A17="","",Reinsurers!A17)</f>
        <v/>
      </c>
      <c r="B55" s="451"/>
      <c r="C55" s="220"/>
      <c r="D55" s="225"/>
      <c r="E55" s="225"/>
      <c r="F55" s="72"/>
      <c r="G55" s="274" t="s">
        <v>540</v>
      </c>
      <c r="H55" s="265">
        <f>'2019 Projection'!B65</f>
        <v>0</v>
      </c>
      <c r="I55" s="262"/>
      <c r="J55" s="262"/>
      <c r="K55" s="262"/>
      <c r="L55" s="265">
        <f t="shared" ref="L55:L69" si="17">SUM(H55:K55)</f>
        <v>0</v>
      </c>
      <c r="M55" s="12"/>
      <c r="N55" s="459"/>
      <c r="O55" s="462"/>
      <c r="P55" s="439"/>
      <c r="Q55" s="439"/>
      <c r="R55" s="439"/>
      <c r="S55" s="439"/>
      <c r="T55" s="439"/>
      <c r="U55" s="439"/>
    </row>
    <row r="56" spans="1:21" ht="15" customHeight="1">
      <c r="A56" s="450" t="str">
        <f>IF(Reinsurers!A18="","",Reinsurers!A18)</f>
        <v/>
      </c>
      <c r="B56" s="451"/>
      <c r="C56" s="220"/>
      <c r="D56" s="225"/>
      <c r="E56" s="225"/>
      <c r="F56" s="72"/>
      <c r="G56" s="274" t="s">
        <v>541</v>
      </c>
      <c r="H56" s="265">
        <f>'2019 Projection'!B66</f>
        <v>0</v>
      </c>
      <c r="I56" s="262"/>
      <c r="J56" s="262"/>
      <c r="K56" s="262"/>
      <c r="L56" s="265">
        <f t="shared" si="17"/>
        <v>0</v>
      </c>
      <c r="M56" s="12"/>
      <c r="N56" s="459"/>
      <c r="O56" s="462"/>
      <c r="P56" s="439"/>
      <c r="Q56" s="439"/>
      <c r="R56" s="439"/>
      <c r="S56" s="439"/>
      <c r="T56" s="439"/>
      <c r="U56" s="439"/>
    </row>
    <row r="57" spans="1:21" ht="15" customHeight="1">
      <c r="A57" s="450" t="str">
        <f>IF(Reinsurers!A19="","",Reinsurers!A19)</f>
        <v/>
      </c>
      <c r="B57" s="451"/>
      <c r="C57" s="220"/>
      <c r="D57" s="225"/>
      <c r="E57" s="225"/>
      <c r="F57" s="72"/>
      <c r="G57" s="274" t="s">
        <v>542</v>
      </c>
      <c r="H57" s="265">
        <f>'2019 Projection'!B67</f>
        <v>0</v>
      </c>
      <c r="I57" s="262"/>
      <c r="J57" s="262"/>
      <c r="K57" s="262"/>
      <c r="L57" s="265">
        <f t="shared" si="17"/>
        <v>0</v>
      </c>
      <c r="M57" s="12"/>
      <c r="N57" s="459"/>
      <c r="O57" s="462"/>
      <c r="P57" s="439"/>
      <c r="Q57" s="439"/>
      <c r="R57" s="439"/>
      <c r="S57" s="439"/>
      <c r="T57" s="439"/>
      <c r="U57" s="439"/>
    </row>
    <row r="58" spans="1:21" ht="15" customHeight="1">
      <c r="A58" s="450" t="str">
        <f>IF(Reinsurers!A20="","",Reinsurers!A20)</f>
        <v/>
      </c>
      <c r="B58" s="451"/>
      <c r="C58" s="220"/>
      <c r="D58" s="225"/>
      <c r="E58" s="225"/>
      <c r="F58" s="72"/>
      <c r="G58" s="273" t="s">
        <v>543</v>
      </c>
      <c r="H58" s="265">
        <f>SUM(H52:H57)</f>
        <v>0</v>
      </c>
      <c r="I58" s="265">
        <f t="shared" ref="I58:K58" si="18">SUM(I52:I57)</f>
        <v>0</v>
      </c>
      <c r="J58" s="265">
        <f t="shared" si="18"/>
        <v>0</v>
      </c>
      <c r="K58" s="265">
        <f t="shared" si="18"/>
        <v>0</v>
      </c>
      <c r="L58" s="265">
        <f t="shared" si="17"/>
        <v>0</v>
      </c>
      <c r="M58" s="12"/>
      <c r="N58" s="459"/>
      <c r="O58" s="462"/>
      <c r="P58" s="439"/>
      <c r="Q58" s="439"/>
      <c r="R58" s="439"/>
      <c r="S58" s="439"/>
      <c r="T58" s="439"/>
      <c r="U58" s="439"/>
    </row>
    <row r="59" spans="1:21" ht="15" customHeight="1">
      <c r="A59" s="450" t="str">
        <f>IF(Reinsurers!A21="","",Reinsurers!A21)</f>
        <v/>
      </c>
      <c r="B59" s="451"/>
      <c r="C59" s="220"/>
      <c r="D59" s="225"/>
      <c r="E59" s="225"/>
      <c r="F59" s="72"/>
      <c r="G59" s="273" t="s">
        <v>544</v>
      </c>
      <c r="H59" s="265">
        <f>+H58+H49</f>
        <v>0</v>
      </c>
      <c r="I59" s="265">
        <f t="shared" ref="I59:K59" si="19">+I58+I49</f>
        <v>0</v>
      </c>
      <c r="J59" s="265">
        <f t="shared" si="19"/>
        <v>0</v>
      </c>
      <c r="K59" s="265">
        <f t="shared" si="19"/>
        <v>0</v>
      </c>
      <c r="L59" s="265">
        <f t="shared" si="17"/>
        <v>0</v>
      </c>
      <c r="M59" s="12"/>
      <c r="N59" s="460"/>
      <c r="O59" s="463"/>
      <c r="P59" s="439"/>
      <c r="Q59" s="439"/>
      <c r="R59" s="439"/>
      <c r="S59" s="439"/>
      <c r="T59" s="439"/>
      <c r="U59" s="439"/>
    </row>
    <row r="60" spans="1:21" ht="15" customHeight="1">
      <c r="A60" s="450" t="str">
        <f>IF(Reinsurers!A22="","",Reinsurers!A22)</f>
        <v/>
      </c>
      <c r="B60" s="451"/>
      <c r="C60" s="220"/>
      <c r="D60" s="225"/>
      <c r="E60" s="225"/>
      <c r="F60" s="72"/>
      <c r="G60" s="274" t="s">
        <v>545</v>
      </c>
      <c r="H60" s="265">
        <f>'2019 Projection'!B70</f>
        <v>0</v>
      </c>
      <c r="I60" s="262"/>
      <c r="J60" s="262"/>
      <c r="K60" s="262"/>
      <c r="L60" s="265">
        <f t="shared" si="17"/>
        <v>0</v>
      </c>
      <c r="M60" s="12"/>
      <c r="N60" s="458" t="s">
        <v>60</v>
      </c>
      <c r="O60" s="461"/>
      <c r="P60" s="439"/>
      <c r="Q60" s="439"/>
      <c r="R60" s="439"/>
      <c r="S60" s="439"/>
      <c r="T60" s="439"/>
      <c r="U60" s="439"/>
    </row>
    <row r="61" spans="1:21" ht="15" customHeight="1">
      <c r="A61" s="450" t="str">
        <f>IF(Reinsurers!A23="","",Reinsurers!A23)</f>
        <v/>
      </c>
      <c r="B61" s="451"/>
      <c r="C61" s="220"/>
      <c r="D61" s="225"/>
      <c r="E61" s="225"/>
      <c r="F61" s="72"/>
      <c r="G61" s="274" t="s">
        <v>546</v>
      </c>
      <c r="H61" s="265">
        <f>'2019 Projection'!B71</f>
        <v>0</v>
      </c>
      <c r="I61" s="262"/>
      <c r="J61" s="262"/>
      <c r="K61" s="262"/>
      <c r="L61" s="265">
        <f t="shared" si="17"/>
        <v>0</v>
      </c>
      <c r="M61" s="12"/>
      <c r="N61" s="459"/>
      <c r="O61" s="462"/>
      <c r="P61" s="439"/>
      <c r="Q61" s="439"/>
      <c r="R61" s="439"/>
      <c r="S61" s="439"/>
      <c r="T61" s="439"/>
      <c r="U61" s="439"/>
    </row>
    <row r="62" spans="1:21" ht="15" customHeight="1">
      <c r="A62" s="450" t="str">
        <f>IF(Reinsurers!A24="","",Reinsurers!A24)</f>
        <v/>
      </c>
      <c r="B62" s="451"/>
      <c r="C62" s="220"/>
      <c r="D62" s="225"/>
      <c r="E62" s="225"/>
      <c r="F62" s="72"/>
      <c r="G62" s="274" t="s">
        <v>547</v>
      </c>
      <c r="H62" s="265">
        <f>'2019 Projection'!B72</f>
        <v>0</v>
      </c>
      <c r="I62" s="262"/>
      <c r="J62" s="262"/>
      <c r="K62" s="262"/>
      <c r="L62" s="265">
        <f t="shared" si="17"/>
        <v>0</v>
      </c>
      <c r="M62" s="12"/>
      <c r="N62" s="459"/>
      <c r="O62" s="462"/>
      <c r="P62" s="439"/>
      <c r="Q62" s="439"/>
      <c r="R62" s="439"/>
      <c r="S62" s="439"/>
      <c r="T62" s="439"/>
      <c r="U62" s="439"/>
    </row>
    <row r="63" spans="1:21" ht="15" customHeight="1">
      <c r="A63" s="450" t="str">
        <f>IF(Reinsurers!A25="","",Reinsurers!A25)</f>
        <v/>
      </c>
      <c r="B63" s="451"/>
      <c r="C63" s="220"/>
      <c r="D63" s="225"/>
      <c r="E63" s="225"/>
      <c r="F63" s="72"/>
      <c r="G63" s="273" t="s">
        <v>548</v>
      </c>
      <c r="H63" s="265">
        <f>SUM(H59:H62)</f>
        <v>0</v>
      </c>
      <c r="I63" s="265">
        <f t="shared" ref="I63:K63" si="20">SUM(I59:I62)</f>
        <v>0</v>
      </c>
      <c r="J63" s="265">
        <f t="shared" si="20"/>
        <v>0</v>
      </c>
      <c r="K63" s="265">
        <f t="shared" si="20"/>
        <v>0</v>
      </c>
      <c r="L63" s="265">
        <f t="shared" si="17"/>
        <v>0</v>
      </c>
      <c r="M63" s="12"/>
      <c r="N63" s="459"/>
      <c r="O63" s="462"/>
      <c r="P63" s="439"/>
      <c r="Q63" s="439"/>
      <c r="R63" s="439"/>
      <c r="S63" s="439"/>
      <c r="T63" s="439"/>
      <c r="U63" s="439"/>
    </row>
    <row r="64" spans="1:21" ht="15" customHeight="1">
      <c r="A64" s="450" t="str">
        <f>IF(Reinsurers!A26="","",Reinsurers!A26)</f>
        <v/>
      </c>
      <c r="B64" s="451"/>
      <c r="C64" s="220"/>
      <c r="D64" s="225"/>
      <c r="E64" s="225"/>
      <c r="F64" s="72"/>
      <c r="G64" s="273" t="s">
        <v>549</v>
      </c>
      <c r="H64" s="265">
        <f>'2019 Projection'!B74</f>
        <v>0</v>
      </c>
      <c r="I64" s="226"/>
      <c r="J64" s="226"/>
      <c r="K64" s="226"/>
      <c r="L64" s="265">
        <f>H64</f>
        <v>0</v>
      </c>
      <c r="M64" s="12"/>
      <c r="N64" s="459"/>
      <c r="O64" s="462"/>
      <c r="P64" s="439"/>
      <c r="Q64" s="439"/>
      <c r="R64" s="439"/>
      <c r="S64" s="439"/>
      <c r="T64" s="439"/>
      <c r="U64" s="439"/>
    </row>
    <row r="65" spans="1:21" ht="15" customHeight="1">
      <c r="A65" s="450" t="str">
        <f>IF(Reinsurers!A27="","",Reinsurers!A27)</f>
        <v/>
      </c>
      <c r="B65" s="451"/>
      <c r="C65" s="220"/>
      <c r="D65" s="225"/>
      <c r="E65" s="225"/>
      <c r="F65" s="72"/>
      <c r="G65" s="274" t="s">
        <v>576</v>
      </c>
      <c r="H65" s="265">
        <f>'2019 Projection'!B75</f>
        <v>0</v>
      </c>
      <c r="I65" s="262"/>
      <c r="J65" s="262"/>
      <c r="K65" s="262"/>
      <c r="L65" s="265">
        <f t="shared" si="17"/>
        <v>0</v>
      </c>
      <c r="M65" s="12"/>
      <c r="N65" s="460"/>
      <c r="O65" s="463"/>
      <c r="P65" s="439"/>
      <c r="Q65" s="439"/>
      <c r="R65" s="439"/>
      <c r="S65" s="439"/>
      <c r="T65" s="439"/>
      <c r="U65" s="439"/>
    </row>
    <row r="66" spans="1:21" ht="15" customHeight="1">
      <c r="A66" s="450" t="str">
        <f>IF(Reinsurers!A28="","",Reinsurers!A28)</f>
        <v/>
      </c>
      <c r="B66" s="451"/>
      <c r="C66" s="220"/>
      <c r="D66" s="225"/>
      <c r="E66" s="225"/>
      <c r="F66" s="72"/>
      <c r="G66" s="274" t="s">
        <v>550</v>
      </c>
      <c r="H66" s="265">
        <f>'2019 Projection'!B76</f>
        <v>0</v>
      </c>
      <c r="I66" s="262"/>
      <c r="J66" s="262"/>
      <c r="K66" s="262"/>
      <c r="L66" s="265">
        <f t="shared" si="17"/>
        <v>0</v>
      </c>
      <c r="M66" s="12"/>
      <c r="N66" s="458" t="s">
        <v>61</v>
      </c>
      <c r="O66" s="461"/>
      <c r="P66" s="439"/>
      <c r="Q66" s="439"/>
      <c r="R66" s="439"/>
      <c r="S66" s="439"/>
      <c r="T66" s="439"/>
      <c r="U66" s="439"/>
    </row>
    <row r="67" spans="1:21" ht="15" customHeight="1">
      <c r="A67" s="450" t="str">
        <f>IF(Reinsurers!A29="","",Reinsurers!A29)</f>
        <v/>
      </c>
      <c r="B67" s="451"/>
      <c r="C67" s="220"/>
      <c r="D67" s="225"/>
      <c r="E67" s="225"/>
      <c r="F67" s="72"/>
      <c r="G67" s="274" t="s">
        <v>551</v>
      </c>
      <c r="H67" s="265">
        <f>'2019 Projection'!B77</f>
        <v>0</v>
      </c>
      <c r="I67" s="262"/>
      <c r="J67" s="262"/>
      <c r="K67" s="262"/>
      <c r="L67" s="265">
        <f t="shared" si="17"/>
        <v>0</v>
      </c>
      <c r="M67" s="12"/>
      <c r="N67" s="459"/>
      <c r="O67" s="462"/>
      <c r="P67" s="439"/>
      <c r="Q67" s="439"/>
      <c r="R67" s="439"/>
      <c r="S67" s="439"/>
      <c r="T67" s="439"/>
      <c r="U67" s="439"/>
    </row>
    <row r="68" spans="1:21" ht="15" customHeight="1">
      <c r="A68" s="450" t="str">
        <f>IF(Reinsurers!A30="","",Reinsurers!A30)</f>
        <v/>
      </c>
      <c r="B68" s="451"/>
      <c r="C68" s="220"/>
      <c r="D68" s="225"/>
      <c r="E68" s="225"/>
      <c r="F68" s="72"/>
      <c r="G68" s="283" t="s">
        <v>552</v>
      </c>
      <c r="H68" s="265">
        <f>'2019 Projection'!B78</f>
        <v>0</v>
      </c>
      <c r="I68" s="262"/>
      <c r="J68" s="262"/>
      <c r="K68" s="262"/>
      <c r="L68" s="265">
        <f t="shared" si="17"/>
        <v>0</v>
      </c>
      <c r="M68" s="12"/>
      <c r="N68" s="459"/>
      <c r="O68" s="462"/>
      <c r="P68" s="439"/>
      <c r="Q68" s="439"/>
      <c r="R68" s="439"/>
      <c r="S68" s="439"/>
      <c r="T68" s="439"/>
      <c r="U68" s="439"/>
    </row>
    <row r="69" spans="1:21" ht="15" customHeight="1">
      <c r="A69" s="450" t="str">
        <f>IF(Reinsurers!A31="","",Reinsurers!A31)</f>
        <v/>
      </c>
      <c r="B69" s="451"/>
      <c r="C69" s="220"/>
      <c r="D69" s="225"/>
      <c r="E69" s="225"/>
      <c r="F69" s="72"/>
      <c r="G69" s="284" t="s">
        <v>553</v>
      </c>
      <c r="H69" s="265">
        <f>SUM(H63:H68)</f>
        <v>0</v>
      </c>
      <c r="I69" s="265">
        <f t="shared" ref="I69:K69" si="21">SUM(I63:I68)</f>
        <v>0</v>
      </c>
      <c r="J69" s="265">
        <f t="shared" si="21"/>
        <v>0</v>
      </c>
      <c r="K69" s="265">
        <f t="shared" si="21"/>
        <v>0</v>
      </c>
      <c r="L69" s="265">
        <f t="shared" si="17"/>
        <v>0</v>
      </c>
      <c r="M69" s="12"/>
      <c r="N69" s="459"/>
      <c r="O69" s="462"/>
      <c r="P69" s="439"/>
      <c r="Q69" s="439"/>
      <c r="R69" s="439"/>
      <c r="S69" s="439"/>
      <c r="T69" s="439"/>
      <c r="U69" s="439"/>
    </row>
    <row r="70" spans="1:21" ht="15" customHeight="1">
      <c r="A70" s="450" t="str">
        <f>IF(Reinsurers!A32="","",Reinsurers!A32)</f>
        <v/>
      </c>
      <c r="B70" s="451"/>
      <c r="C70" s="220"/>
      <c r="D70" s="225"/>
      <c r="E70" s="225"/>
      <c r="F70" s="72"/>
      <c r="G70" s="268" t="s">
        <v>554</v>
      </c>
      <c r="H70" s="264"/>
      <c r="I70" s="264"/>
      <c r="J70" s="264"/>
      <c r="K70" s="264"/>
      <c r="L70" s="264"/>
      <c r="M70" s="12"/>
      <c r="N70" s="459"/>
      <c r="O70" s="462"/>
      <c r="P70" s="439"/>
      <c r="Q70" s="439"/>
      <c r="R70" s="439"/>
      <c r="S70" s="439"/>
      <c r="T70" s="439"/>
      <c r="U70" s="439"/>
    </row>
    <row r="71" spans="1:21" ht="15" customHeight="1">
      <c r="A71" s="450" t="str">
        <f>IF(Reinsurers!A33="","",Reinsurers!A33)</f>
        <v/>
      </c>
      <c r="B71" s="451"/>
      <c r="C71" s="220"/>
      <c r="D71" s="225"/>
      <c r="E71" s="225"/>
      <c r="F71" s="72"/>
      <c r="G71" s="273" t="s">
        <v>555</v>
      </c>
      <c r="H71" s="265">
        <f>'2019 Projection'!B81</f>
        <v>0</v>
      </c>
      <c r="I71" s="226"/>
      <c r="J71" s="226"/>
      <c r="K71" s="226"/>
      <c r="L71" s="265">
        <f t="shared" ref="L71:L73" si="22">SUM(H71:K71)</f>
        <v>0</v>
      </c>
      <c r="M71" s="12"/>
      <c r="N71" s="460"/>
      <c r="O71" s="463"/>
      <c r="P71" s="439"/>
      <c r="Q71" s="439"/>
      <c r="R71" s="439"/>
      <c r="S71" s="439"/>
      <c r="T71" s="439"/>
      <c r="U71" s="439"/>
    </row>
    <row r="72" spans="1:21" ht="15" customHeight="1">
      <c r="A72" s="450" t="str">
        <f>IF(Reinsurers!A34="","",Reinsurers!A34)</f>
        <v/>
      </c>
      <c r="B72" s="451"/>
      <c r="C72" s="220"/>
      <c r="D72" s="225"/>
      <c r="E72" s="225"/>
      <c r="F72" s="72"/>
      <c r="G72" s="274" t="s">
        <v>556</v>
      </c>
      <c r="H72" s="265">
        <f>'2019 Projection'!B82</f>
        <v>0</v>
      </c>
      <c r="I72" s="262"/>
      <c r="J72" s="262"/>
      <c r="K72" s="262"/>
      <c r="L72" s="265">
        <f t="shared" si="22"/>
        <v>0</v>
      </c>
      <c r="M72" s="12"/>
      <c r="N72" s="458" t="s">
        <v>624</v>
      </c>
      <c r="O72" s="461"/>
      <c r="P72" s="439"/>
      <c r="Q72" s="439"/>
      <c r="R72" s="439"/>
      <c r="S72" s="439"/>
      <c r="T72" s="439"/>
      <c r="U72" s="439"/>
    </row>
    <row r="73" spans="1:21" ht="15" customHeight="1">
      <c r="A73" s="450" t="str">
        <f>IF(Reinsurers!A35="","",Reinsurers!A35)</f>
        <v/>
      </c>
      <c r="B73" s="451"/>
      <c r="C73" s="220"/>
      <c r="D73" s="225"/>
      <c r="E73" s="225"/>
      <c r="F73" s="72"/>
      <c r="G73" s="273" t="s">
        <v>557</v>
      </c>
      <c r="H73" s="265">
        <f>SUM(H71:H72)</f>
        <v>0</v>
      </c>
      <c r="I73" s="265">
        <f>SUM(I72)</f>
        <v>0</v>
      </c>
      <c r="J73" s="265">
        <f t="shared" ref="J73:K73" si="23">SUM(J72)</f>
        <v>0</v>
      </c>
      <c r="K73" s="265">
        <f t="shared" si="23"/>
        <v>0</v>
      </c>
      <c r="L73" s="265">
        <f t="shared" si="22"/>
        <v>0</v>
      </c>
      <c r="M73" s="12"/>
      <c r="N73" s="459"/>
      <c r="O73" s="462"/>
      <c r="P73" s="439"/>
      <c r="Q73" s="439"/>
      <c r="R73" s="439"/>
      <c r="S73" s="439"/>
      <c r="T73" s="439"/>
      <c r="U73" s="439"/>
    </row>
    <row r="74" spans="1:21" ht="15" customHeight="1">
      <c r="A74" s="450" t="str">
        <f>IF(Reinsurers!A36="","",Reinsurers!A36)</f>
        <v/>
      </c>
      <c r="B74" s="451"/>
      <c r="C74" s="220"/>
      <c r="D74" s="225"/>
      <c r="E74" s="225"/>
      <c r="F74" s="72"/>
      <c r="G74" s="269"/>
      <c r="H74" s="266"/>
      <c r="I74" s="266"/>
      <c r="J74" s="266"/>
      <c r="K74" s="266"/>
      <c r="L74" s="266"/>
      <c r="M74" s="12"/>
      <c r="N74" s="459"/>
      <c r="O74" s="462"/>
      <c r="P74" s="439"/>
      <c r="Q74" s="439"/>
      <c r="R74" s="439"/>
      <c r="S74" s="439"/>
      <c r="T74" s="439"/>
      <c r="U74" s="439"/>
    </row>
    <row r="75" spans="1:21" ht="15" customHeight="1">
      <c r="A75" s="450" t="str">
        <f>IF(Reinsurers!A37="","",Reinsurers!A37)</f>
        <v/>
      </c>
      <c r="B75" s="451"/>
      <c r="C75" s="220"/>
      <c r="D75" s="225"/>
      <c r="E75" s="225"/>
      <c r="F75" s="72"/>
      <c r="G75" s="282" t="s">
        <v>558</v>
      </c>
      <c r="H75" s="265">
        <f>-H69+H64</f>
        <v>0</v>
      </c>
      <c r="I75" s="265">
        <f t="shared" ref="I75:K75" si="24">-I69+I64</f>
        <v>0</v>
      </c>
      <c r="J75" s="265">
        <f t="shared" si="24"/>
        <v>0</v>
      </c>
      <c r="K75" s="265">
        <f t="shared" si="24"/>
        <v>0</v>
      </c>
      <c r="L75" s="265">
        <f>SUM(H75:K75)</f>
        <v>0</v>
      </c>
      <c r="M75" s="12"/>
      <c r="N75" s="459"/>
      <c r="O75" s="462"/>
      <c r="P75" s="439"/>
      <c r="Q75" s="439"/>
      <c r="R75" s="439"/>
      <c r="S75" s="439"/>
      <c r="T75" s="439"/>
      <c r="U75" s="439"/>
    </row>
    <row r="76" spans="1:21" ht="15" customHeight="1">
      <c r="A76" s="450" t="str">
        <f>IF(Reinsurers!A38="","",Reinsurers!A38)</f>
        <v/>
      </c>
      <c r="B76" s="451"/>
      <c r="C76" s="220"/>
      <c r="D76" s="225"/>
      <c r="E76" s="225"/>
      <c r="F76" s="72"/>
      <c r="H76" s="72"/>
      <c r="I76" s="72"/>
      <c r="J76" s="72"/>
      <c r="K76" s="72"/>
      <c r="L76" s="72"/>
      <c r="M76" s="12"/>
      <c r="N76" s="459"/>
      <c r="O76" s="462"/>
      <c r="P76" s="439"/>
      <c r="Q76" s="439"/>
      <c r="R76" s="439"/>
      <c r="S76" s="439"/>
      <c r="T76" s="439"/>
      <c r="U76" s="439"/>
    </row>
    <row r="77" spans="1:21" ht="15" customHeight="1">
      <c r="A77" s="450" t="str">
        <f>IF(Reinsurers!A39="","",Reinsurers!A39)</f>
        <v/>
      </c>
      <c r="B77" s="451"/>
      <c r="C77" s="220"/>
      <c r="D77" s="225"/>
      <c r="E77" s="225"/>
      <c r="F77" s="72"/>
      <c r="I77" s="72"/>
      <c r="J77" s="72"/>
      <c r="K77" s="72"/>
      <c r="L77" s="72"/>
      <c r="M77" s="12"/>
      <c r="N77" s="460"/>
      <c r="O77" s="463"/>
      <c r="P77" s="439"/>
      <c r="Q77" s="439"/>
      <c r="R77" s="439"/>
      <c r="S77" s="439"/>
      <c r="T77" s="439"/>
      <c r="U77" s="439"/>
    </row>
    <row r="78" spans="1:21" ht="15" customHeight="1">
      <c r="A78" s="450" t="str">
        <f>IF(Reinsurers!A40="","",Reinsurers!A40)</f>
        <v/>
      </c>
      <c r="B78" s="451"/>
      <c r="C78" s="220"/>
      <c r="D78" s="225"/>
      <c r="E78" s="225"/>
      <c r="F78" s="72"/>
      <c r="G78" s="22" t="s">
        <v>490</v>
      </c>
      <c r="H78" s="72"/>
      <c r="I78" s="72"/>
      <c r="J78" s="72"/>
      <c r="K78" s="72"/>
      <c r="L78" s="72"/>
      <c r="M78" s="12"/>
      <c r="N78" s="458" t="s">
        <v>367</v>
      </c>
      <c r="O78" s="461"/>
      <c r="P78" s="439"/>
      <c r="Q78" s="439"/>
      <c r="R78" s="439"/>
      <c r="S78" s="439"/>
      <c r="T78" s="439"/>
      <c r="U78" s="439"/>
    </row>
    <row r="79" spans="1:21" ht="15" customHeight="1">
      <c r="A79" s="450" t="str">
        <f>IF(Reinsurers!A41="","",Reinsurers!A41)</f>
        <v/>
      </c>
      <c r="B79" s="451"/>
      <c r="C79" s="220"/>
      <c r="D79" s="225"/>
      <c r="E79" s="225"/>
      <c r="F79" s="72"/>
      <c r="G79" s="160" t="s">
        <v>491</v>
      </c>
      <c r="H79" s="226"/>
      <c r="I79" s="226"/>
      <c r="J79" s="226"/>
      <c r="K79" s="226"/>
      <c r="L79" s="220"/>
      <c r="M79" s="12"/>
      <c r="N79" s="459"/>
      <c r="O79" s="462"/>
      <c r="P79" s="439"/>
      <c r="Q79" s="439"/>
      <c r="R79" s="439"/>
      <c r="S79" s="439"/>
      <c r="T79" s="439"/>
      <c r="U79" s="439"/>
    </row>
    <row r="80" spans="1:21" ht="15" customHeight="1">
      <c r="A80" s="450" t="str">
        <f>IF(Reinsurers!A42="","",Reinsurers!A42)</f>
        <v/>
      </c>
      <c r="B80" s="451"/>
      <c r="C80" s="220"/>
      <c r="D80" s="225"/>
      <c r="E80" s="225"/>
      <c r="F80" s="72"/>
      <c r="G80" s="160" t="s">
        <v>492</v>
      </c>
      <c r="H80" s="226"/>
      <c r="I80" s="226"/>
      <c r="J80" s="226"/>
      <c r="K80" s="226"/>
      <c r="L80" s="220"/>
      <c r="M80" s="12"/>
      <c r="N80" s="459"/>
      <c r="O80" s="462"/>
      <c r="P80" s="439"/>
      <c r="Q80" s="439"/>
      <c r="R80" s="439"/>
      <c r="S80" s="439"/>
      <c r="T80" s="439"/>
      <c r="U80" s="439"/>
    </row>
    <row r="81" spans="1:21" ht="15" customHeight="1">
      <c r="A81" s="450" t="str">
        <f>IF(Reinsurers!A43="","",Reinsurers!A43)</f>
        <v/>
      </c>
      <c r="B81" s="451"/>
      <c r="C81" s="220"/>
      <c r="D81" s="225"/>
      <c r="E81" s="225"/>
      <c r="F81" s="72"/>
      <c r="G81" s="161" t="s">
        <v>493</v>
      </c>
      <c r="H81" s="226"/>
      <c r="I81" s="226"/>
      <c r="J81" s="226"/>
      <c r="K81" s="226"/>
      <c r="L81" s="227">
        <f>IF($B$7=Variables!$A$3,L80,L79)</f>
        <v>0</v>
      </c>
      <c r="M81" s="12"/>
      <c r="N81" s="459"/>
      <c r="O81" s="462"/>
      <c r="P81" s="439"/>
      <c r="Q81" s="439"/>
      <c r="R81" s="439"/>
      <c r="S81" s="439"/>
      <c r="T81" s="439"/>
      <c r="U81" s="439"/>
    </row>
    <row r="82" spans="1:21" ht="15" customHeight="1">
      <c r="A82" s="450" t="str">
        <f>IF(Reinsurers!A44="","",Reinsurers!A44)</f>
        <v/>
      </c>
      <c r="B82" s="451"/>
      <c r="C82" s="220"/>
      <c r="D82" s="225"/>
      <c r="E82" s="225"/>
      <c r="F82" s="72"/>
      <c r="G82" s="72"/>
      <c r="H82" s="72"/>
      <c r="I82" s="72"/>
      <c r="J82" s="72"/>
      <c r="K82" s="72"/>
      <c r="L82" s="72"/>
      <c r="M82" s="12"/>
      <c r="N82" s="459"/>
      <c r="O82" s="462"/>
      <c r="P82" s="439"/>
      <c r="Q82" s="439"/>
      <c r="R82" s="439"/>
      <c r="S82" s="439"/>
      <c r="T82" s="439"/>
      <c r="U82" s="439"/>
    </row>
    <row r="83" spans="1:21" ht="15" customHeight="1">
      <c r="A83" s="450" t="str">
        <f>IF(Reinsurers!A45="","",Reinsurers!A45)</f>
        <v/>
      </c>
      <c r="B83" s="451"/>
      <c r="C83" s="220"/>
      <c r="D83" s="225"/>
      <c r="E83" s="225"/>
      <c r="F83" s="72"/>
      <c r="G83" s="72"/>
      <c r="H83" s="72"/>
      <c r="I83" s="72"/>
      <c r="J83" s="72"/>
      <c r="K83" s="72"/>
      <c r="L83" s="72"/>
      <c r="M83" s="12"/>
      <c r="N83" s="460"/>
      <c r="O83" s="463"/>
      <c r="P83" s="439"/>
      <c r="Q83" s="439"/>
      <c r="R83" s="439"/>
      <c r="S83" s="439"/>
      <c r="T83" s="439"/>
      <c r="U83" s="439"/>
    </row>
    <row r="84" spans="1:21" ht="15" customHeight="1">
      <c r="A84" s="450" t="str">
        <f>IF(Reinsurers!A46="","",Reinsurers!A46)</f>
        <v/>
      </c>
      <c r="B84" s="451"/>
      <c r="C84" s="220"/>
      <c r="D84" s="225"/>
      <c r="E84" s="225"/>
      <c r="F84" s="72"/>
      <c r="G84" s="72"/>
      <c r="H84" s="72"/>
      <c r="I84" s="72"/>
      <c r="J84" s="72"/>
      <c r="K84" s="72"/>
      <c r="L84" s="72"/>
      <c r="M84" s="12"/>
    </row>
    <row r="85" spans="1:21" ht="15" customHeight="1">
      <c r="A85" s="450" t="str">
        <f>IF(Reinsurers!A47="","",Reinsurers!A47)</f>
        <v/>
      </c>
      <c r="B85" s="451"/>
      <c r="C85" s="220"/>
      <c r="D85" s="225"/>
      <c r="E85" s="225"/>
      <c r="F85" s="72"/>
      <c r="G85" s="72"/>
      <c r="H85" s="72"/>
      <c r="I85" s="72"/>
      <c r="J85" s="72"/>
      <c r="K85" s="72"/>
      <c r="L85" s="72"/>
      <c r="M85" s="12"/>
    </row>
    <row r="86" spans="1:21" ht="15" customHeight="1">
      <c r="A86" s="450" t="str">
        <f>IF(Reinsurers!A48="","",Reinsurers!A48)</f>
        <v/>
      </c>
      <c r="B86" s="451"/>
      <c r="C86" s="220"/>
      <c r="D86" s="225"/>
      <c r="E86" s="225"/>
      <c r="F86" s="72"/>
      <c r="G86" s="72"/>
      <c r="H86" s="72"/>
      <c r="I86" s="72"/>
      <c r="J86" s="72"/>
      <c r="K86" s="72"/>
      <c r="L86" s="72"/>
      <c r="M86" s="12"/>
    </row>
    <row r="87" spans="1:21" ht="15" customHeight="1">
      <c r="A87" s="450" t="str">
        <f>IF(Reinsurers!A49="","",Reinsurers!A49)</f>
        <v/>
      </c>
      <c r="B87" s="451"/>
      <c r="C87" s="220"/>
      <c r="D87" s="225"/>
      <c r="E87" s="225"/>
      <c r="F87" s="72"/>
      <c r="G87" s="72"/>
      <c r="H87" s="72"/>
      <c r="I87" s="72"/>
      <c r="J87" s="72"/>
      <c r="K87" s="72"/>
      <c r="L87" s="72"/>
      <c r="M87" s="12"/>
    </row>
    <row r="88" spans="1:21" ht="15" customHeight="1">
      <c r="A88" s="450" t="str">
        <f>IF(Reinsurers!A50="","",Reinsurers!A50)</f>
        <v/>
      </c>
      <c r="B88" s="451"/>
      <c r="C88" s="220"/>
      <c r="D88" s="225"/>
      <c r="E88" s="225"/>
      <c r="F88" s="72"/>
      <c r="G88" s="72"/>
      <c r="H88" s="72"/>
      <c r="I88" s="72"/>
      <c r="J88" s="72"/>
      <c r="K88" s="72"/>
      <c r="L88" s="72"/>
      <c r="M88" s="12"/>
    </row>
    <row r="89" spans="1:21" ht="15" customHeight="1">
      <c r="A89" s="450" t="str">
        <f>IF(Reinsurers!A51="","",Reinsurers!A51)</f>
        <v/>
      </c>
      <c r="B89" s="451"/>
      <c r="C89" s="220"/>
      <c r="D89" s="225"/>
      <c r="E89" s="225"/>
      <c r="F89" s="72"/>
      <c r="G89" s="72"/>
      <c r="H89" s="72"/>
      <c r="I89" s="72"/>
      <c r="J89" s="72"/>
      <c r="K89" s="72"/>
      <c r="L89" s="72"/>
    </row>
    <row r="91" spans="1:21" ht="15" customHeight="1">
      <c r="A91" s="4" t="s">
        <v>616</v>
      </c>
    </row>
    <row r="93" spans="1:21" ht="15" customHeight="1">
      <c r="A93" s="442" t="s">
        <v>613</v>
      </c>
      <c r="B93" s="443"/>
      <c r="C93" s="154" t="s">
        <v>614</v>
      </c>
      <c r="D93" s="154" t="s">
        <v>615</v>
      </c>
      <c r="E93" s="154" t="s">
        <v>2</v>
      </c>
    </row>
    <row r="94" spans="1:21" ht="15" customHeight="1">
      <c r="A94" s="467" t="s">
        <v>617</v>
      </c>
      <c r="B94" s="468" t="s">
        <v>604</v>
      </c>
      <c r="C94" s="220"/>
      <c r="D94" s="225"/>
      <c r="E94" s="225"/>
    </row>
    <row r="95" spans="1:21" ht="15" customHeight="1">
      <c r="A95" s="467" t="s">
        <v>605</v>
      </c>
      <c r="B95" s="468" t="s">
        <v>605</v>
      </c>
      <c r="C95" s="220"/>
      <c r="D95" s="225"/>
      <c r="E95" s="225"/>
    </row>
    <row r="96" spans="1:21" ht="15" customHeight="1">
      <c r="A96" s="467" t="s">
        <v>606</v>
      </c>
      <c r="B96" s="468" t="s">
        <v>606</v>
      </c>
      <c r="C96" s="220"/>
      <c r="D96" s="225"/>
      <c r="E96" s="225"/>
    </row>
    <row r="97" spans="1:5" ht="15" customHeight="1">
      <c r="A97" s="469" t="s">
        <v>607</v>
      </c>
      <c r="B97" s="470" t="s">
        <v>607</v>
      </c>
      <c r="C97" s="220"/>
      <c r="D97" s="225"/>
      <c r="E97" s="225"/>
    </row>
    <row r="98" spans="1:5" ht="15" customHeight="1">
      <c r="A98" s="467" t="s">
        <v>608</v>
      </c>
      <c r="B98" s="468" t="s">
        <v>608</v>
      </c>
      <c r="C98" s="220"/>
      <c r="D98" s="225"/>
      <c r="E98" s="225"/>
    </row>
    <row r="99" spans="1:5" ht="15" customHeight="1">
      <c r="A99" s="469" t="s">
        <v>609</v>
      </c>
      <c r="B99" s="470" t="s">
        <v>609</v>
      </c>
      <c r="C99" s="220"/>
      <c r="D99" s="225"/>
      <c r="E99" s="225"/>
    </row>
    <row r="100" spans="1:5" ht="15" customHeight="1">
      <c r="A100" s="467" t="s">
        <v>610</v>
      </c>
      <c r="B100" s="468" t="s">
        <v>610</v>
      </c>
      <c r="C100" s="220"/>
      <c r="D100" s="225"/>
      <c r="E100" s="225"/>
    </row>
    <row r="101" spans="1:5" ht="15" customHeight="1">
      <c r="A101" s="469" t="s">
        <v>611</v>
      </c>
      <c r="B101" s="470" t="s">
        <v>611</v>
      </c>
      <c r="C101" s="220"/>
      <c r="D101" s="225"/>
      <c r="E101" s="225"/>
    </row>
    <row r="102" spans="1:5" ht="15" customHeight="1">
      <c r="A102" s="471" t="s">
        <v>612</v>
      </c>
      <c r="B102" s="472" t="s">
        <v>612</v>
      </c>
      <c r="C102" s="220"/>
      <c r="D102" s="225"/>
      <c r="E102" s="225"/>
    </row>
  </sheetData>
  <mergeCells count="85">
    <mergeCell ref="N72:N77"/>
    <mergeCell ref="O72:O77"/>
    <mergeCell ref="P72:U77"/>
    <mergeCell ref="N78:N83"/>
    <mergeCell ref="O78:O83"/>
    <mergeCell ref="P78:U83"/>
    <mergeCell ref="O54:O59"/>
    <mergeCell ref="P54:U59"/>
    <mergeCell ref="N60:N65"/>
    <mergeCell ref="O60:O65"/>
    <mergeCell ref="P60:U65"/>
    <mergeCell ref="N66:N71"/>
    <mergeCell ref="O66:O71"/>
    <mergeCell ref="P66:U71"/>
    <mergeCell ref="A86:B86"/>
    <mergeCell ref="A87:B87"/>
    <mergeCell ref="A76:B76"/>
    <mergeCell ref="A77:B77"/>
    <mergeCell ref="A78:B78"/>
    <mergeCell ref="A79:B79"/>
    <mergeCell ref="A68:B68"/>
    <mergeCell ref="A69:B69"/>
    <mergeCell ref="A70:B70"/>
    <mergeCell ref="A71:B71"/>
    <mergeCell ref="A72:B72"/>
    <mergeCell ref="A73:B73"/>
    <mergeCell ref="A67:B67"/>
    <mergeCell ref="A88:B88"/>
    <mergeCell ref="A89:B89"/>
    <mergeCell ref="O46:O47"/>
    <mergeCell ref="P46:U47"/>
    <mergeCell ref="N48:N53"/>
    <mergeCell ref="O48:O53"/>
    <mergeCell ref="P48:U53"/>
    <mergeCell ref="N54:N59"/>
    <mergeCell ref="A80:B80"/>
    <mergeCell ref="A81:B81"/>
    <mergeCell ref="A82:B82"/>
    <mergeCell ref="A83:B83"/>
    <mergeCell ref="A84:B84"/>
    <mergeCell ref="A85:B85"/>
    <mergeCell ref="A74:B74"/>
    <mergeCell ref="A75:B75"/>
    <mergeCell ref="A62:B62"/>
    <mergeCell ref="A63:B63"/>
    <mergeCell ref="A64:B64"/>
    <mergeCell ref="A65:B65"/>
    <mergeCell ref="A66:B66"/>
    <mergeCell ref="A61:B61"/>
    <mergeCell ref="A50:B50"/>
    <mergeCell ref="A51:B51"/>
    <mergeCell ref="A52:B52"/>
    <mergeCell ref="A53:B53"/>
    <mergeCell ref="A54:B54"/>
    <mergeCell ref="A55:B55"/>
    <mergeCell ref="A56:B56"/>
    <mergeCell ref="A57:B57"/>
    <mergeCell ref="A58:B58"/>
    <mergeCell ref="A59:B59"/>
    <mergeCell ref="A60:B60"/>
    <mergeCell ref="A49:B49"/>
    <mergeCell ref="B14:D14"/>
    <mergeCell ref="A15:D15"/>
    <mergeCell ref="A16:D19"/>
    <mergeCell ref="A25:D25"/>
    <mergeCell ref="A26:D29"/>
    <mergeCell ref="A31:D31"/>
    <mergeCell ref="A32:D37"/>
    <mergeCell ref="A39:D39"/>
    <mergeCell ref="A40:D45"/>
    <mergeCell ref="B6:D6"/>
    <mergeCell ref="B7:D7"/>
    <mergeCell ref="B8:D8"/>
    <mergeCell ref="A9:A12"/>
    <mergeCell ref="B9:D12"/>
    <mergeCell ref="A93:B93"/>
    <mergeCell ref="A94:B94"/>
    <mergeCell ref="A95:B95"/>
    <mergeCell ref="A96:B96"/>
    <mergeCell ref="A97:B97"/>
    <mergeCell ref="A98:B98"/>
    <mergeCell ref="A99:B99"/>
    <mergeCell ref="A100:B100"/>
    <mergeCell ref="A101:B101"/>
    <mergeCell ref="A102:B102"/>
  </mergeCells>
  <pageMargins left="0.70866141732283472" right="0.70866141732283472" top="0.74803149606299213" bottom="0.74803149606299213" header="0.31496062992125984" footer="0.31496062992125984"/>
  <pageSetup paperSize="8" scale="51" orientation="landscape" r:id="rId1"/>
  <headerFooter>
    <oddFooter>&amp;R&amp;"-,Italic"Sheet "&amp;A"</oddFooter>
  </headerFooter>
  <rowBreaks count="1" manualBreakCount="1">
    <brk id="45" max="16383" man="1"/>
  </rowBreaks>
  <colBreaks count="1" manualBreakCount="1">
    <brk id="13"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Variables!$A$1:$A$2</xm:f>
          </x14:formula1>
          <xm:sqref>B7:D7</xm:sqref>
        </x14:dataValidation>
        <x14:dataValidation type="list" allowBlank="1" showInputMessage="1" showErrorMessage="1">
          <x14:formula1>
            <xm:f>Variables!$G$1:$G$2</xm:f>
          </x14:formula1>
          <xm:sqref>B14:D14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U89"/>
  <sheetViews>
    <sheetView showGridLines="0" zoomScale="70" zoomScaleNormal="70" workbookViewId="0">
      <selection activeCell="B13" sqref="B13"/>
    </sheetView>
  </sheetViews>
  <sheetFormatPr defaultColWidth="9.1328125" defaultRowHeight="15" customHeight="1"/>
  <cols>
    <col min="1" max="1" width="40.73046875" style="3" customWidth="1"/>
    <col min="2" max="5" width="20.59765625" style="3" customWidth="1"/>
    <col min="6" max="6" width="6.59765625" style="9" customWidth="1"/>
    <col min="7" max="7" width="128.1328125" style="9" bestFit="1" customWidth="1"/>
    <col min="8" max="12" width="17.1328125" style="9" customWidth="1"/>
    <col min="13" max="13" width="6.59765625" style="9" customWidth="1"/>
    <col min="14" max="14" width="12" style="3" customWidth="1"/>
    <col min="15" max="15" width="22" style="3" customWidth="1"/>
    <col min="16" max="21" width="17.265625" style="3" customWidth="1"/>
    <col min="22" max="16384" width="9.1328125" style="3"/>
  </cols>
  <sheetData>
    <row r="1" spans="1:21" ht="30" customHeight="1">
      <c r="A1" s="1" t="str">
        <f>Summary!A1</f>
        <v>PRA Insurance Stress Testing 2019</v>
      </c>
      <c r="G1" s="5" t="str">
        <f>CONCATENATE("Scenario ", B2, ": Projected Movement in Net Assets after Stress")</f>
        <v>Scenario B5: Projected Movement in Net Assets after Stress</v>
      </c>
      <c r="H1" s="10"/>
      <c r="I1" s="10"/>
      <c r="J1" s="10"/>
      <c r="K1" s="10"/>
      <c r="L1" s="10"/>
      <c r="N1" s="14" t="str">
        <f>CONCATENATE("Scenario ", B2, ": Specific data items")</f>
        <v>Scenario B5: Specific data items</v>
      </c>
      <c r="O1" s="14"/>
      <c r="Q1" s="104"/>
      <c r="R1" s="9"/>
      <c r="S1" s="9"/>
      <c r="T1" s="104"/>
      <c r="U1" s="9"/>
    </row>
    <row r="2" spans="1:21" ht="21" customHeight="1">
      <c r="A2" s="91" t="s">
        <v>398</v>
      </c>
      <c r="B2" s="45" t="s">
        <v>468</v>
      </c>
      <c r="D2" s="157" t="s">
        <v>27</v>
      </c>
      <c r="G2" s="114" t="s">
        <v>12</v>
      </c>
      <c r="H2" s="10"/>
      <c r="I2" s="288" t="s">
        <v>566</v>
      </c>
      <c r="J2" s="10"/>
      <c r="K2" s="10"/>
      <c r="L2" s="10"/>
      <c r="N2" s="6" t="s">
        <v>12</v>
      </c>
      <c r="O2" s="6"/>
      <c r="Q2" s="105"/>
      <c r="R2" s="9"/>
      <c r="S2" s="9"/>
      <c r="T2" s="105"/>
      <c r="U2" s="9"/>
    </row>
    <row r="3" spans="1:21" ht="21" customHeight="1">
      <c r="A3" s="6" t="s">
        <v>12</v>
      </c>
      <c r="D3" s="166" t="s">
        <v>25</v>
      </c>
      <c r="G3" s="259"/>
      <c r="H3" s="69"/>
      <c r="I3" s="288" t="s">
        <v>569</v>
      </c>
      <c r="J3" s="287"/>
      <c r="K3" s="287"/>
      <c r="L3" s="10"/>
      <c r="N3" s="2"/>
      <c r="O3" s="2"/>
      <c r="Q3" s="10"/>
      <c r="R3" s="9"/>
      <c r="S3" s="9"/>
      <c r="T3" s="10"/>
      <c r="U3" s="9"/>
    </row>
    <row r="4" spans="1:21" ht="21" customHeight="1">
      <c r="B4" s="2"/>
      <c r="C4" s="2"/>
      <c r="D4" s="167" t="s">
        <v>26</v>
      </c>
      <c r="E4" s="2"/>
      <c r="F4" s="10"/>
      <c r="G4" s="22" t="s">
        <v>109</v>
      </c>
      <c r="H4" s="286" t="s">
        <v>462</v>
      </c>
      <c r="I4" s="288" t="s">
        <v>567</v>
      </c>
      <c r="J4" s="288" t="s">
        <v>570</v>
      </c>
      <c r="K4" s="288" t="s">
        <v>572</v>
      </c>
      <c r="L4" s="288" t="s">
        <v>574</v>
      </c>
      <c r="M4" s="10"/>
      <c r="N4" s="13" t="s">
        <v>433</v>
      </c>
      <c r="O4" s="13"/>
      <c r="Q4" s="106"/>
      <c r="R4" s="9"/>
      <c r="S4" s="9"/>
      <c r="T4" s="106"/>
      <c r="U4" s="9"/>
    </row>
    <row r="5" spans="1:21" ht="15" customHeight="1">
      <c r="G5" s="7"/>
      <c r="H5" s="285" t="s">
        <v>565</v>
      </c>
      <c r="I5" s="288" t="s">
        <v>568</v>
      </c>
      <c r="J5" s="288" t="s">
        <v>571</v>
      </c>
      <c r="K5" s="288" t="s">
        <v>573</v>
      </c>
      <c r="L5" s="288" t="s">
        <v>575</v>
      </c>
      <c r="N5" s="103"/>
      <c r="O5" s="103"/>
      <c r="P5" s="103"/>
      <c r="Q5" s="103"/>
      <c r="R5" s="103"/>
      <c r="S5" s="103"/>
      <c r="T5" s="103"/>
      <c r="U5" s="103"/>
    </row>
    <row r="6" spans="1:21" ht="14.25">
      <c r="A6" s="158" t="s">
        <v>6</v>
      </c>
      <c r="B6" s="423" t="str">
        <f>IF('Firm Info'!B6="","",'Firm Info'!B6)</f>
        <v/>
      </c>
      <c r="C6" s="423"/>
      <c r="D6" s="423"/>
      <c r="G6" s="271" t="s">
        <v>92</v>
      </c>
      <c r="H6" s="265">
        <f>'2019 Projection'!B16</f>
        <v>0</v>
      </c>
      <c r="I6" s="262"/>
      <c r="J6" s="262"/>
      <c r="K6" s="262"/>
      <c r="L6" s="265">
        <f>SUM(H6:K6)</f>
        <v>0</v>
      </c>
      <c r="N6" s="3" t="s">
        <v>454</v>
      </c>
      <c r="O6" s="103"/>
      <c r="P6" s="103"/>
      <c r="Q6" s="103"/>
      <c r="R6" s="103"/>
      <c r="S6" s="103"/>
      <c r="T6" s="103"/>
      <c r="U6" s="103"/>
    </row>
    <row r="7" spans="1:21" ht="15" customHeight="1">
      <c r="A7" s="134" t="s">
        <v>483</v>
      </c>
      <c r="B7" s="423" t="str">
        <f>IF('Firm Info'!B7="","",'Firm Info'!B7)</f>
        <v>Solo</v>
      </c>
      <c r="C7" s="423"/>
      <c r="D7" s="423"/>
      <c r="G7" s="271" t="s">
        <v>93</v>
      </c>
      <c r="H7" s="265">
        <f>'2019 Projection'!B17</f>
        <v>0</v>
      </c>
      <c r="I7" s="262"/>
      <c r="J7" s="262"/>
      <c r="K7" s="262"/>
      <c r="L7" s="265">
        <f t="shared" ref="L7:L12" si="0">SUM(H7:K7)</f>
        <v>0</v>
      </c>
    </row>
    <row r="8" spans="1:21" ht="14.25">
      <c r="A8" s="158" t="s">
        <v>5</v>
      </c>
      <c r="B8" s="424" t="str">
        <f>VLOOKUP(B2,Summary!$A$16:$B$24, 2)</f>
        <v>A1 + Reserve deterioration</v>
      </c>
      <c r="C8" s="423"/>
      <c r="D8" s="423"/>
      <c r="G8" s="271" t="s">
        <v>522</v>
      </c>
      <c r="H8" s="265">
        <f>'2019 Projection'!B18</f>
        <v>0</v>
      </c>
      <c r="I8" s="262"/>
      <c r="J8" s="262"/>
      <c r="K8" s="262"/>
      <c r="L8" s="265">
        <f t="shared" si="0"/>
        <v>0</v>
      </c>
    </row>
    <row r="9" spans="1:21" ht="29.25" customHeight="1">
      <c r="A9" s="425" t="s">
        <v>13</v>
      </c>
      <c r="B9" s="426" t="str">
        <f>Summary!K21</f>
        <v>A deterioration in Technical Provisions from claims inflation being 2.0% p.a. higher than allowed for in the reserving or pricing basis</v>
      </c>
      <c r="C9" s="427"/>
      <c r="D9" s="428"/>
      <c r="G9" s="272" t="s">
        <v>523</v>
      </c>
      <c r="H9" s="263">
        <f>SUM(H6:H8)</f>
        <v>0</v>
      </c>
      <c r="I9" s="263">
        <f t="shared" ref="I9:K9" si="1">SUM(I6:I8)</f>
        <v>0</v>
      </c>
      <c r="J9" s="263">
        <f t="shared" si="1"/>
        <v>0</v>
      </c>
      <c r="K9" s="263">
        <f t="shared" si="1"/>
        <v>0</v>
      </c>
      <c r="L9" s="263">
        <f t="shared" si="0"/>
        <v>0</v>
      </c>
      <c r="N9" s="174"/>
      <c r="O9" s="177" t="s">
        <v>409</v>
      </c>
      <c r="P9" s="177" t="s">
        <v>410</v>
      </c>
      <c r="Q9" s="177" t="s">
        <v>411</v>
      </c>
      <c r="R9" s="177" t="s">
        <v>435</v>
      </c>
      <c r="S9" s="177" t="s">
        <v>434</v>
      </c>
      <c r="T9" s="177" t="s">
        <v>709</v>
      </c>
      <c r="U9" s="177" t="s">
        <v>431</v>
      </c>
    </row>
    <row r="10" spans="1:21" ht="14.25">
      <c r="A10" s="425"/>
      <c r="B10" s="429"/>
      <c r="C10" s="430"/>
      <c r="D10" s="431"/>
      <c r="G10" s="271" t="s">
        <v>94</v>
      </c>
      <c r="H10" s="265">
        <f>'2019 Projection'!B20</f>
        <v>0</v>
      </c>
      <c r="I10" s="262"/>
      <c r="J10" s="262"/>
      <c r="K10" s="262"/>
      <c r="L10" s="265">
        <f t="shared" si="0"/>
        <v>0</v>
      </c>
      <c r="N10" s="174" t="s">
        <v>412</v>
      </c>
      <c r="O10" s="176"/>
      <c r="P10" s="236"/>
      <c r="Q10" s="236"/>
      <c r="R10" s="236"/>
      <c r="S10" s="293">
        <f>SUM(P10:R10)</f>
        <v>0</v>
      </c>
      <c r="T10" s="236"/>
      <c r="U10" s="236"/>
    </row>
    <row r="11" spans="1:21" ht="14.25">
      <c r="A11" s="425"/>
      <c r="B11" s="429"/>
      <c r="C11" s="430"/>
      <c r="D11" s="431"/>
      <c r="G11" s="271" t="s">
        <v>95</v>
      </c>
      <c r="H11" s="265">
        <f>'2019 Projection'!B21</f>
        <v>0</v>
      </c>
      <c r="I11" s="262"/>
      <c r="J11" s="262"/>
      <c r="K11" s="262"/>
      <c r="L11" s="265">
        <f t="shared" si="0"/>
        <v>0</v>
      </c>
      <c r="N11" s="174" t="s">
        <v>413</v>
      </c>
      <c r="O11" s="291"/>
      <c r="P11" s="292"/>
      <c r="Q11" s="292"/>
      <c r="R11" s="292"/>
      <c r="S11" s="293">
        <f t="shared" ref="S11:S29" si="2">SUM(P11:R11)</f>
        <v>0</v>
      </c>
      <c r="T11" s="292"/>
      <c r="U11" s="292"/>
    </row>
    <row r="12" spans="1:21" ht="14.25">
      <c r="A12" s="425"/>
      <c r="B12" s="432"/>
      <c r="C12" s="433"/>
      <c r="D12" s="434"/>
      <c r="G12" s="272" t="s">
        <v>524</v>
      </c>
      <c r="H12" s="263">
        <f>SUM(H10:H11)</f>
        <v>0</v>
      </c>
      <c r="I12" s="263">
        <f t="shared" ref="I12:K12" si="3">SUM(I10:I11)</f>
        <v>0</v>
      </c>
      <c r="J12" s="263">
        <f t="shared" si="3"/>
        <v>0</v>
      </c>
      <c r="K12" s="263">
        <f t="shared" si="3"/>
        <v>0</v>
      </c>
      <c r="L12" s="263">
        <f t="shared" si="0"/>
        <v>0</v>
      </c>
      <c r="N12" s="174" t="s">
        <v>414</v>
      </c>
      <c r="O12" s="291"/>
      <c r="P12" s="292"/>
      <c r="Q12" s="292"/>
      <c r="R12" s="292"/>
      <c r="S12" s="293">
        <f t="shared" si="2"/>
        <v>0</v>
      </c>
      <c r="T12" s="292"/>
      <c r="U12" s="292"/>
    </row>
    <row r="13" spans="1:21" ht="14.25">
      <c r="G13" s="273" t="s">
        <v>559</v>
      </c>
      <c r="H13" s="264"/>
      <c r="I13" s="264"/>
      <c r="J13" s="264"/>
      <c r="K13" s="264"/>
      <c r="L13" s="264"/>
      <c r="N13" s="174" t="s">
        <v>415</v>
      </c>
      <c r="O13" s="291"/>
      <c r="P13" s="292"/>
      <c r="Q13" s="292"/>
      <c r="R13" s="292"/>
      <c r="S13" s="293">
        <f t="shared" si="2"/>
        <v>0</v>
      </c>
      <c r="T13" s="292"/>
      <c r="U13" s="292"/>
    </row>
    <row r="14" spans="1:21" ht="14.25">
      <c r="A14" s="159" t="s">
        <v>19</v>
      </c>
      <c r="B14" s="435" t="s">
        <v>626</v>
      </c>
      <c r="C14" s="436"/>
      <c r="D14" s="437"/>
      <c r="G14" s="274" t="s">
        <v>96</v>
      </c>
      <c r="H14" s="265">
        <f>'2019 Projection'!B24</f>
        <v>0</v>
      </c>
      <c r="I14" s="262"/>
      <c r="J14" s="262"/>
      <c r="K14" s="262"/>
      <c r="L14" s="265">
        <f t="shared" ref="L14:L22" si="4">SUM(H14:K14)</f>
        <v>0</v>
      </c>
      <c r="N14" s="174" t="s">
        <v>416</v>
      </c>
      <c r="O14" s="291"/>
      <c r="P14" s="292"/>
      <c r="Q14" s="292"/>
      <c r="R14" s="292"/>
      <c r="S14" s="293">
        <f t="shared" si="2"/>
        <v>0</v>
      </c>
      <c r="T14" s="292"/>
      <c r="U14" s="292"/>
    </row>
    <row r="15" spans="1:21" ht="14.25">
      <c r="A15" s="438" t="s">
        <v>20</v>
      </c>
      <c r="B15" s="438"/>
      <c r="C15" s="438"/>
      <c r="D15" s="438"/>
      <c r="G15" s="274" t="s">
        <v>97</v>
      </c>
      <c r="H15" s="265">
        <f>'2019 Projection'!B25</f>
        <v>0</v>
      </c>
      <c r="I15" s="262"/>
      <c r="J15" s="262"/>
      <c r="K15" s="262"/>
      <c r="L15" s="265">
        <f t="shared" si="4"/>
        <v>0</v>
      </c>
      <c r="N15" s="174" t="s">
        <v>417</v>
      </c>
      <c r="O15" s="291"/>
      <c r="P15" s="292"/>
      <c r="Q15" s="292"/>
      <c r="R15" s="292"/>
      <c r="S15" s="293">
        <f t="shared" si="2"/>
        <v>0</v>
      </c>
      <c r="T15" s="292"/>
      <c r="U15" s="292"/>
    </row>
    <row r="16" spans="1:21" ht="14.25">
      <c r="A16" s="439"/>
      <c r="B16" s="439"/>
      <c r="C16" s="439"/>
      <c r="D16" s="439"/>
      <c r="G16" s="274" t="s">
        <v>98</v>
      </c>
      <c r="H16" s="265">
        <f>'2019 Projection'!B26</f>
        <v>0</v>
      </c>
      <c r="I16" s="262"/>
      <c r="J16" s="262"/>
      <c r="K16" s="262"/>
      <c r="L16" s="265">
        <f t="shared" si="4"/>
        <v>0</v>
      </c>
      <c r="N16" s="174" t="s">
        <v>418</v>
      </c>
      <c r="O16" s="291"/>
      <c r="P16" s="292"/>
      <c r="Q16" s="292"/>
      <c r="R16" s="292"/>
      <c r="S16" s="293">
        <f t="shared" si="2"/>
        <v>0</v>
      </c>
      <c r="T16" s="292"/>
      <c r="U16" s="292"/>
    </row>
    <row r="17" spans="1:21" ht="14.25">
      <c r="A17" s="439"/>
      <c r="B17" s="439"/>
      <c r="C17" s="439"/>
      <c r="D17" s="439"/>
      <c r="G17" s="274" t="s">
        <v>99</v>
      </c>
      <c r="H17" s="265">
        <f>'2019 Projection'!B27</f>
        <v>0</v>
      </c>
      <c r="I17" s="262"/>
      <c r="J17" s="262"/>
      <c r="K17" s="262"/>
      <c r="L17" s="265">
        <f t="shared" si="4"/>
        <v>0</v>
      </c>
      <c r="N17" s="174" t="s">
        <v>419</v>
      </c>
      <c r="O17" s="291"/>
      <c r="P17" s="292"/>
      <c r="Q17" s="292"/>
      <c r="R17" s="292"/>
      <c r="S17" s="293">
        <f t="shared" si="2"/>
        <v>0</v>
      </c>
      <c r="T17" s="292"/>
      <c r="U17" s="292"/>
    </row>
    <row r="18" spans="1:21" ht="14.25">
      <c r="A18" s="439"/>
      <c r="B18" s="439"/>
      <c r="C18" s="439"/>
      <c r="D18" s="439"/>
      <c r="G18" s="274" t="s">
        <v>111</v>
      </c>
      <c r="H18" s="265">
        <f>'2019 Projection'!B28</f>
        <v>0</v>
      </c>
      <c r="I18" s="262"/>
      <c r="J18" s="262"/>
      <c r="K18" s="262"/>
      <c r="L18" s="265">
        <f t="shared" si="4"/>
        <v>0</v>
      </c>
      <c r="N18" s="174" t="s">
        <v>420</v>
      </c>
      <c r="O18" s="291"/>
      <c r="P18" s="292"/>
      <c r="Q18" s="292"/>
      <c r="R18" s="292"/>
      <c r="S18" s="293">
        <f t="shared" si="2"/>
        <v>0</v>
      </c>
      <c r="T18" s="292"/>
      <c r="U18" s="292"/>
    </row>
    <row r="19" spans="1:21" ht="14.25">
      <c r="A19" s="439"/>
      <c r="B19" s="439"/>
      <c r="C19" s="439"/>
      <c r="D19" s="439"/>
      <c r="G19" s="272" t="s">
        <v>560</v>
      </c>
      <c r="H19" s="263">
        <f>SUM(H14:H18)</f>
        <v>0</v>
      </c>
      <c r="I19" s="263">
        <f t="shared" ref="I19:K19" si="5">SUM(I14:I18)</f>
        <v>0</v>
      </c>
      <c r="J19" s="263">
        <f t="shared" si="5"/>
        <v>0</v>
      </c>
      <c r="K19" s="263">
        <f t="shared" si="5"/>
        <v>0</v>
      </c>
      <c r="L19" s="263">
        <f t="shared" si="4"/>
        <v>0</v>
      </c>
      <c r="N19" s="174" t="s">
        <v>421</v>
      </c>
      <c r="O19" s="291"/>
      <c r="P19" s="292"/>
      <c r="Q19" s="292"/>
      <c r="R19" s="292"/>
      <c r="S19" s="293">
        <f t="shared" si="2"/>
        <v>0</v>
      </c>
      <c r="T19" s="292"/>
      <c r="U19" s="292"/>
    </row>
    <row r="20" spans="1:21" ht="14.25">
      <c r="G20" s="271" t="s">
        <v>100</v>
      </c>
      <c r="H20" s="265">
        <f>'2019 Projection'!B30</f>
        <v>0</v>
      </c>
      <c r="I20" s="262"/>
      <c r="J20" s="262"/>
      <c r="K20" s="262"/>
      <c r="L20" s="265">
        <f t="shared" si="4"/>
        <v>0</v>
      </c>
      <c r="N20" s="174" t="s">
        <v>422</v>
      </c>
      <c r="O20" s="291"/>
      <c r="P20" s="292"/>
      <c r="Q20" s="292"/>
      <c r="R20" s="292"/>
      <c r="S20" s="293">
        <f t="shared" si="2"/>
        <v>0</v>
      </c>
      <c r="T20" s="292"/>
      <c r="U20" s="292"/>
    </row>
    <row r="21" spans="1:21" ht="14.25">
      <c r="A21" s="158" t="s">
        <v>124</v>
      </c>
      <c r="B21" s="220"/>
      <c r="G21" s="271" t="s">
        <v>101</v>
      </c>
      <c r="H21" s="265">
        <f>'2019 Projection'!B31</f>
        <v>0</v>
      </c>
      <c r="I21" s="262"/>
      <c r="J21" s="262"/>
      <c r="K21" s="262"/>
      <c r="L21" s="265">
        <f t="shared" si="4"/>
        <v>0</v>
      </c>
      <c r="N21" s="174" t="s">
        <v>423</v>
      </c>
      <c r="O21" s="291"/>
      <c r="P21" s="292"/>
      <c r="Q21" s="292"/>
      <c r="R21" s="292"/>
      <c r="S21" s="293">
        <f t="shared" si="2"/>
        <v>0</v>
      </c>
      <c r="T21" s="292"/>
      <c r="U21" s="292"/>
    </row>
    <row r="22" spans="1:21" ht="14.25">
      <c r="A22" s="158" t="s">
        <v>348</v>
      </c>
      <c r="B22" s="220"/>
      <c r="G22" s="272" t="s">
        <v>525</v>
      </c>
      <c r="H22" s="263">
        <f>SUM(H20:H21)</f>
        <v>0</v>
      </c>
      <c r="I22" s="263">
        <f t="shared" ref="I22:K22" si="6">SUM(I20:I21)</f>
        <v>0</v>
      </c>
      <c r="J22" s="263">
        <f t="shared" si="6"/>
        <v>0</v>
      </c>
      <c r="K22" s="263">
        <f t="shared" si="6"/>
        <v>0</v>
      </c>
      <c r="L22" s="263">
        <f t="shared" si="4"/>
        <v>0</v>
      </c>
      <c r="N22" s="174" t="s">
        <v>424</v>
      </c>
      <c r="O22" s="291"/>
      <c r="P22" s="292"/>
      <c r="Q22" s="292"/>
      <c r="R22" s="292"/>
      <c r="S22" s="293">
        <f t="shared" si="2"/>
        <v>0</v>
      </c>
      <c r="T22" s="292"/>
      <c r="U22" s="292"/>
    </row>
    <row r="23" spans="1:21" ht="14.25">
      <c r="A23" s="158" t="s">
        <v>14</v>
      </c>
      <c r="B23" s="220"/>
      <c r="C23" s="19"/>
      <c r="G23" s="273" t="s">
        <v>526</v>
      </c>
      <c r="H23" s="265">
        <f>+H22+H19+H12+H9</f>
        <v>0</v>
      </c>
      <c r="I23" s="265">
        <f>+I22+I19+I12+I9</f>
        <v>0</v>
      </c>
      <c r="J23" s="265">
        <f t="shared" ref="J23:K23" si="7">+J22+J19+J12+J9</f>
        <v>0</v>
      </c>
      <c r="K23" s="265">
        <f t="shared" si="7"/>
        <v>0</v>
      </c>
      <c r="L23" s="265">
        <f>SUM(H23:K23)</f>
        <v>0</v>
      </c>
      <c r="N23" s="174" t="s">
        <v>425</v>
      </c>
      <c r="O23" s="291"/>
      <c r="P23" s="292"/>
      <c r="Q23" s="292"/>
      <c r="R23" s="292"/>
      <c r="S23" s="293">
        <f t="shared" si="2"/>
        <v>0</v>
      </c>
      <c r="T23" s="292"/>
      <c r="U23" s="292"/>
    </row>
    <row r="24" spans="1:21" ht="14.25">
      <c r="A24" s="158" t="s">
        <v>79</v>
      </c>
      <c r="B24" s="220"/>
      <c r="C24" s="18" t="s">
        <v>32</v>
      </c>
      <c r="G24" s="25"/>
      <c r="H24" s="266"/>
      <c r="I24" s="266"/>
      <c r="J24" s="266"/>
      <c r="K24" s="266"/>
      <c r="L24" s="266"/>
      <c r="N24" s="174" t="s">
        <v>426</v>
      </c>
      <c r="O24" s="291"/>
      <c r="P24" s="292"/>
      <c r="Q24" s="292"/>
      <c r="R24" s="292"/>
      <c r="S24" s="293">
        <f t="shared" si="2"/>
        <v>0</v>
      </c>
      <c r="T24" s="292"/>
      <c r="U24" s="292"/>
    </row>
    <row r="25" spans="1:21" ht="14.25">
      <c r="A25" s="438" t="s">
        <v>366</v>
      </c>
      <c r="B25" s="438"/>
      <c r="C25" s="438"/>
      <c r="D25" s="438"/>
      <c r="G25" s="26" t="s">
        <v>110</v>
      </c>
      <c r="H25" s="266"/>
      <c r="I25" s="266"/>
      <c r="J25" s="266"/>
      <c r="K25" s="266"/>
      <c r="L25" s="266"/>
      <c r="N25" s="174" t="s">
        <v>427</v>
      </c>
      <c r="O25" s="291"/>
      <c r="P25" s="292"/>
      <c r="Q25" s="292"/>
      <c r="R25" s="292"/>
      <c r="S25" s="293">
        <f t="shared" si="2"/>
        <v>0</v>
      </c>
      <c r="T25" s="292"/>
      <c r="U25" s="292"/>
    </row>
    <row r="26" spans="1:21" ht="14.25">
      <c r="A26" s="439"/>
      <c r="B26" s="439"/>
      <c r="C26" s="439"/>
      <c r="D26" s="439"/>
      <c r="G26" s="25"/>
      <c r="H26" s="266"/>
      <c r="I26" s="266"/>
      <c r="J26" s="266"/>
      <c r="K26" s="266"/>
      <c r="L26" s="266"/>
      <c r="N26" s="174" t="s">
        <v>428</v>
      </c>
      <c r="O26" s="291"/>
      <c r="P26" s="292"/>
      <c r="Q26" s="292"/>
      <c r="R26" s="292"/>
      <c r="S26" s="293">
        <f t="shared" si="2"/>
        <v>0</v>
      </c>
      <c r="T26" s="292"/>
      <c r="U26" s="292"/>
    </row>
    <row r="27" spans="1:21" ht="14.25">
      <c r="A27" s="439"/>
      <c r="B27" s="439"/>
      <c r="C27" s="439"/>
      <c r="D27" s="439"/>
      <c r="G27" s="275" t="s">
        <v>527</v>
      </c>
      <c r="H27" s="265">
        <f>'2019 Projection'!B37</f>
        <v>0</v>
      </c>
      <c r="I27" s="262"/>
      <c r="J27" s="262"/>
      <c r="K27" s="262"/>
      <c r="L27" s="265">
        <f t="shared" ref="L27:L39" si="8">SUM(H27:K27)</f>
        <v>0</v>
      </c>
      <c r="N27" s="174" t="s">
        <v>429</v>
      </c>
      <c r="O27" s="291"/>
      <c r="P27" s="292"/>
      <c r="Q27" s="292"/>
      <c r="R27" s="292"/>
      <c r="S27" s="293">
        <f t="shared" si="2"/>
        <v>0</v>
      </c>
      <c r="T27" s="292"/>
      <c r="U27" s="292"/>
    </row>
    <row r="28" spans="1:21" ht="14.25">
      <c r="A28" s="439"/>
      <c r="B28" s="439"/>
      <c r="C28" s="439"/>
      <c r="D28" s="439"/>
      <c r="G28" s="275" t="s">
        <v>528</v>
      </c>
      <c r="H28" s="265">
        <f>'2019 Projection'!B38</f>
        <v>0</v>
      </c>
      <c r="I28" s="262"/>
      <c r="J28" s="262"/>
      <c r="K28" s="262"/>
      <c r="L28" s="265">
        <f t="shared" si="8"/>
        <v>0</v>
      </c>
      <c r="N28" s="174" t="s">
        <v>430</v>
      </c>
      <c r="O28" s="291"/>
      <c r="P28" s="292"/>
      <c r="Q28" s="292"/>
      <c r="R28" s="292"/>
      <c r="S28" s="293">
        <f t="shared" si="2"/>
        <v>0</v>
      </c>
      <c r="T28" s="292"/>
      <c r="U28" s="292"/>
    </row>
    <row r="29" spans="1:21" ht="14.25">
      <c r="A29" s="439"/>
      <c r="B29" s="439"/>
      <c r="C29" s="439"/>
      <c r="D29" s="439"/>
      <c r="G29" s="275" t="s">
        <v>529</v>
      </c>
      <c r="H29" s="265">
        <f>'2019 Projection'!B39</f>
        <v>0</v>
      </c>
      <c r="I29" s="262"/>
      <c r="J29" s="262"/>
      <c r="K29" s="262"/>
      <c r="L29" s="265">
        <f t="shared" si="8"/>
        <v>0</v>
      </c>
      <c r="N29" s="174" t="s">
        <v>432</v>
      </c>
      <c r="O29" s="291"/>
      <c r="P29" s="292"/>
      <c r="Q29" s="292"/>
      <c r="R29" s="292"/>
      <c r="S29" s="293">
        <f t="shared" si="2"/>
        <v>0</v>
      </c>
      <c r="T29" s="292"/>
      <c r="U29" s="292"/>
    </row>
    <row r="30" spans="1:21" ht="14.25">
      <c r="G30" s="276" t="s">
        <v>530</v>
      </c>
      <c r="H30" s="263">
        <f>SUM(H27:H29)</f>
        <v>0</v>
      </c>
      <c r="I30" s="263">
        <f t="shared" ref="I30:K30" si="9">SUM(I27:I29)</f>
        <v>0</v>
      </c>
      <c r="J30" s="263">
        <f t="shared" si="9"/>
        <v>0</v>
      </c>
      <c r="K30" s="263">
        <f t="shared" si="9"/>
        <v>0</v>
      </c>
      <c r="L30" s="263">
        <f t="shared" si="8"/>
        <v>0</v>
      </c>
      <c r="N30" s="175" t="s">
        <v>2</v>
      </c>
      <c r="O30" s="294">
        <f>SUM(O10:O29)</f>
        <v>0</v>
      </c>
      <c r="P30" s="294">
        <f t="shared" ref="P30:U30" si="10">SUM(P10:P29)</f>
        <v>0</v>
      </c>
      <c r="Q30" s="294">
        <f t="shared" si="10"/>
        <v>0</v>
      </c>
      <c r="R30" s="294">
        <f t="shared" si="10"/>
        <v>0</v>
      </c>
      <c r="S30" s="294">
        <f t="shared" si="10"/>
        <v>0</v>
      </c>
      <c r="T30" s="294">
        <f t="shared" si="10"/>
        <v>0</v>
      </c>
      <c r="U30" s="294">
        <f t="shared" si="10"/>
        <v>0</v>
      </c>
    </row>
    <row r="31" spans="1:21" ht="14.25">
      <c r="A31" s="438" t="s">
        <v>28</v>
      </c>
      <c r="B31" s="438"/>
      <c r="C31" s="438"/>
      <c r="D31" s="438"/>
      <c r="G31" s="277" t="s">
        <v>102</v>
      </c>
      <c r="H31" s="265">
        <f>'2019 Projection'!B41</f>
        <v>0</v>
      </c>
      <c r="I31" s="262"/>
      <c r="J31" s="262"/>
      <c r="K31" s="262"/>
      <c r="L31" s="265">
        <f t="shared" si="8"/>
        <v>0</v>
      </c>
      <c r="N31" s="110"/>
      <c r="O31" s="110"/>
      <c r="P31" s="110"/>
      <c r="Q31" s="110"/>
      <c r="R31" s="110"/>
      <c r="S31" s="110"/>
      <c r="T31" s="110"/>
      <c r="U31" s="110"/>
    </row>
    <row r="32" spans="1:21" ht="14.25">
      <c r="A32" s="439"/>
      <c r="B32" s="439"/>
      <c r="C32" s="439"/>
      <c r="D32" s="439"/>
      <c r="G32" s="277" t="s">
        <v>103</v>
      </c>
      <c r="H32" s="265">
        <f>'2019 Projection'!B42</f>
        <v>0</v>
      </c>
      <c r="I32" s="262"/>
      <c r="J32" s="262"/>
      <c r="K32" s="262"/>
      <c r="L32" s="265">
        <f t="shared" si="8"/>
        <v>0</v>
      </c>
      <c r="N32" s="110" t="s">
        <v>436</v>
      </c>
      <c r="O32" s="110"/>
      <c r="P32" s="110"/>
      <c r="Q32" s="110"/>
      <c r="R32" s="110"/>
      <c r="S32" s="110"/>
      <c r="T32" s="110"/>
      <c r="U32" s="110"/>
    </row>
    <row r="33" spans="1:13" ht="14.25">
      <c r="A33" s="439"/>
      <c r="B33" s="439"/>
      <c r="C33" s="439"/>
      <c r="D33" s="439"/>
      <c r="G33" s="277" t="s">
        <v>531</v>
      </c>
      <c r="H33" s="265">
        <f>'2019 Projection'!B43</f>
        <v>0</v>
      </c>
      <c r="I33" s="262"/>
      <c r="J33" s="262"/>
      <c r="K33" s="262"/>
      <c r="L33" s="265">
        <f t="shared" si="8"/>
        <v>0</v>
      </c>
    </row>
    <row r="34" spans="1:13" ht="14.25">
      <c r="A34" s="439"/>
      <c r="B34" s="439"/>
      <c r="C34" s="439"/>
      <c r="D34" s="439"/>
      <c r="G34" s="278" t="s">
        <v>532</v>
      </c>
      <c r="H34" s="263">
        <f>SUM(H31:H33)</f>
        <v>0</v>
      </c>
      <c r="I34" s="263">
        <f t="shared" ref="I34:K34" si="11">SUM(I31:I33)</f>
        <v>0</v>
      </c>
      <c r="J34" s="263">
        <f t="shared" si="11"/>
        <v>0</v>
      </c>
      <c r="K34" s="263">
        <f t="shared" si="11"/>
        <v>0</v>
      </c>
      <c r="L34" s="263">
        <f t="shared" si="8"/>
        <v>0</v>
      </c>
    </row>
    <row r="35" spans="1:13" ht="14.25">
      <c r="A35" s="439"/>
      <c r="B35" s="439"/>
      <c r="C35" s="439"/>
      <c r="D35" s="439"/>
      <c r="G35" s="277" t="s">
        <v>188</v>
      </c>
      <c r="H35" s="265">
        <f>'2019 Projection'!B45</f>
        <v>0</v>
      </c>
      <c r="I35" s="262"/>
      <c r="J35" s="262"/>
      <c r="K35" s="262"/>
      <c r="L35" s="265">
        <f t="shared" si="8"/>
        <v>0</v>
      </c>
    </row>
    <row r="36" spans="1:13" ht="14.25">
      <c r="A36" s="439"/>
      <c r="B36" s="439"/>
      <c r="C36" s="439"/>
      <c r="D36" s="439"/>
      <c r="G36" s="271" t="s">
        <v>104</v>
      </c>
      <c r="H36" s="265">
        <f>'2019 Projection'!B46</f>
        <v>0</v>
      </c>
      <c r="I36" s="262"/>
      <c r="J36" s="262"/>
      <c r="K36" s="262"/>
      <c r="L36" s="265">
        <f t="shared" si="8"/>
        <v>0</v>
      </c>
    </row>
    <row r="37" spans="1:13" ht="15" customHeight="1">
      <c r="A37" s="439"/>
      <c r="B37" s="439"/>
      <c r="C37" s="439"/>
      <c r="D37" s="439"/>
      <c r="G37" s="271" t="s">
        <v>105</v>
      </c>
      <c r="H37" s="265">
        <f>'2019 Projection'!B47</f>
        <v>0</v>
      </c>
      <c r="I37" s="262"/>
      <c r="J37" s="262"/>
      <c r="K37" s="262"/>
      <c r="L37" s="265">
        <f t="shared" si="8"/>
        <v>0</v>
      </c>
    </row>
    <row r="38" spans="1:13" ht="14.25">
      <c r="G38" s="271" t="s">
        <v>106</v>
      </c>
      <c r="H38" s="265">
        <f>'2019 Projection'!B48</f>
        <v>0</v>
      </c>
      <c r="I38" s="262"/>
      <c r="J38" s="262"/>
      <c r="K38" s="262"/>
      <c r="L38" s="265">
        <f t="shared" si="8"/>
        <v>0</v>
      </c>
    </row>
    <row r="39" spans="1:13" ht="15" customHeight="1">
      <c r="A39" s="420" t="s">
        <v>176</v>
      </c>
      <c r="B39" s="421"/>
      <c r="C39" s="421"/>
      <c r="D39" s="422"/>
      <c r="G39" s="272" t="s">
        <v>533</v>
      </c>
      <c r="H39" s="263">
        <f>SUM(H35:H38)</f>
        <v>0</v>
      </c>
      <c r="I39" s="263">
        <f t="shared" ref="I39:K39" si="12">SUM(I35:I38)</f>
        <v>0</v>
      </c>
      <c r="J39" s="263">
        <f t="shared" si="12"/>
        <v>0</v>
      </c>
      <c r="K39" s="263">
        <f t="shared" si="12"/>
        <v>0</v>
      </c>
      <c r="L39" s="263">
        <f t="shared" si="8"/>
        <v>0</v>
      </c>
    </row>
    <row r="40" spans="1:13" ht="15" customHeight="1">
      <c r="A40" s="439"/>
      <c r="B40" s="439"/>
      <c r="C40" s="439"/>
      <c r="D40" s="439"/>
      <c r="G40" s="277" t="s">
        <v>107</v>
      </c>
      <c r="H40" s="265">
        <f>'2019 Projection'!B50</f>
        <v>0</v>
      </c>
      <c r="I40" s="262"/>
      <c r="J40" s="262"/>
      <c r="K40" s="262"/>
      <c r="L40" s="265">
        <f>SUM(H40:K40)</f>
        <v>0</v>
      </c>
    </row>
    <row r="41" spans="1:13" ht="15" customHeight="1">
      <c r="A41" s="439"/>
      <c r="B41" s="439"/>
      <c r="C41" s="439"/>
      <c r="D41" s="439"/>
      <c r="G41" s="273" t="s">
        <v>108</v>
      </c>
      <c r="H41" s="264"/>
      <c r="I41" s="264"/>
      <c r="J41" s="264"/>
      <c r="K41" s="264"/>
      <c r="L41" s="264"/>
    </row>
    <row r="42" spans="1:13" ht="15" customHeight="1">
      <c r="A42" s="439"/>
      <c r="B42" s="439"/>
      <c r="C42" s="439"/>
      <c r="D42" s="439"/>
      <c r="G42" s="274" t="s">
        <v>114</v>
      </c>
      <c r="H42" s="265">
        <f>'2019 Projection'!B52</f>
        <v>0</v>
      </c>
      <c r="I42" s="262"/>
      <c r="J42" s="262"/>
      <c r="K42" s="262"/>
      <c r="L42" s="265">
        <f t="shared" ref="L42:L46" si="13">SUM(H42:K42)</f>
        <v>0</v>
      </c>
    </row>
    <row r="43" spans="1:13" ht="15" customHeight="1">
      <c r="A43" s="439"/>
      <c r="B43" s="439"/>
      <c r="C43" s="439"/>
      <c r="D43" s="439"/>
      <c r="G43" s="279" t="s">
        <v>189</v>
      </c>
      <c r="H43" s="264"/>
      <c r="I43" s="264"/>
      <c r="J43" s="264"/>
      <c r="K43" s="264"/>
      <c r="L43" s="264"/>
    </row>
    <row r="44" spans="1:13" ht="15" customHeight="1">
      <c r="A44" s="439"/>
      <c r="B44" s="439"/>
      <c r="C44" s="439"/>
      <c r="D44" s="439"/>
      <c r="G44" s="280" t="s">
        <v>112</v>
      </c>
      <c r="H44" s="265">
        <f>'2019 Projection'!B54</f>
        <v>0</v>
      </c>
      <c r="I44" s="262"/>
      <c r="J44" s="262"/>
      <c r="K44" s="262"/>
      <c r="L44" s="265">
        <f t="shared" si="13"/>
        <v>0</v>
      </c>
    </row>
    <row r="45" spans="1:13" ht="15" customHeight="1">
      <c r="A45" s="439"/>
      <c r="B45" s="439"/>
      <c r="C45" s="439"/>
      <c r="D45" s="439"/>
      <c r="G45" s="280" t="s">
        <v>113</v>
      </c>
      <c r="H45" s="265">
        <f>'2019 Projection'!B55</f>
        <v>0</v>
      </c>
      <c r="I45" s="262"/>
      <c r="J45" s="262"/>
      <c r="K45" s="262"/>
      <c r="L45" s="265">
        <f t="shared" si="13"/>
        <v>0</v>
      </c>
    </row>
    <row r="46" spans="1:13" ht="15" customHeight="1">
      <c r="G46" s="272" t="s">
        <v>534</v>
      </c>
      <c r="H46" s="263">
        <f>SUM(H40:H45)</f>
        <v>0</v>
      </c>
      <c r="I46" s="263">
        <f t="shared" ref="I46:K46" si="14">SUM(I40:I45)</f>
        <v>0</v>
      </c>
      <c r="J46" s="263">
        <f t="shared" si="14"/>
        <v>0</v>
      </c>
      <c r="K46" s="263">
        <f t="shared" si="14"/>
        <v>0</v>
      </c>
      <c r="L46" s="263">
        <f t="shared" si="13"/>
        <v>0</v>
      </c>
    </row>
    <row r="47" spans="1:13" ht="15" customHeight="1">
      <c r="A47" s="4" t="s">
        <v>41</v>
      </c>
      <c r="G47" s="273" t="s">
        <v>535</v>
      </c>
      <c r="H47" s="265">
        <f>+H30+H34+H39+H46</f>
        <v>0</v>
      </c>
      <c r="I47" s="265">
        <f>+I46+I39-+I34+I30</f>
        <v>0</v>
      </c>
      <c r="J47" s="265">
        <f t="shared" ref="J47:K47" si="15">+J46+J39-+J34+J30</f>
        <v>0</v>
      </c>
      <c r="K47" s="265">
        <f t="shared" si="15"/>
        <v>0</v>
      </c>
      <c r="L47" s="265">
        <f>SUM(H47:K47)</f>
        <v>0</v>
      </c>
    </row>
    <row r="48" spans="1:13" ht="15" customHeight="1">
      <c r="G48" s="3"/>
      <c r="H48" s="266"/>
      <c r="I48" s="266"/>
      <c r="J48" s="266"/>
      <c r="K48" s="266"/>
      <c r="L48" s="266"/>
      <c r="M48" s="11"/>
    </row>
    <row r="49" spans="1:13" ht="15" customHeight="1">
      <c r="A49" s="442" t="s">
        <v>18</v>
      </c>
      <c r="B49" s="443"/>
      <c r="C49" s="154" t="s">
        <v>15</v>
      </c>
      <c r="D49" s="154" t="s">
        <v>16</v>
      </c>
      <c r="E49" s="154" t="s">
        <v>31</v>
      </c>
      <c r="F49" s="11"/>
      <c r="G49" s="273" t="s">
        <v>536</v>
      </c>
      <c r="H49" s="265">
        <f>+H47+H23</f>
        <v>0</v>
      </c>
      <c r="I49" s="265">
        <f>+I47+I23</f>
        <v>0</v>
      </c>
      <c r="J49" s="265">
        <f t="shared" ref="J49:K49" si="16">+J47+J23</f>
        <v>0</v>
      </c>
      <c r="K49" s="265">
        <f t="shared" si="16"/>
        <v>0</v>
      </c>
      <c r="L49" s="265">
        <f>SUM(H49:K49)</f>
        <v>0</v>
      </c>
      <c r="M49" s="12"/>
    </row>
    <row r="50" spans="1:13" ht="15" customHeight="1">
      <c r="A50" s="450" t="str">
        <f>IF(Reinsurers!A12="","",Reinsurers!A12)</f>
        <v/>
      </c>
      <c r="B50" s="451"/>
      <c r="C50" s="220"/>
      <c r="D50" s="225"/>
      <c r="E50" s="225"/>
      <c r="F50" s="72"/>
      <c r="G50" s="268"/>
      <c r="H50" s="264"/>
      <c r="I50" s="264"/>
      <c r="J50" s="264"/>
      <c r="K50" s="264"/>
      <c r="L50" s="264"/>
      <c r="M50" s="12"/>
    </row>
    <row r="51" spans="1:13" ht="15" customHeight="1">
      <c r="A51" s="450" t="str">
        <f>IF(Reinsurers!A13="","",Reinsurers!A13)</f>
        <v/>
      </c>
      <c r="B51" s="451"/>
      <c r="C51" s="220"/>
      <c r="D51" s="225"/>
      <c r="E51" s="225"/>
      <c r="F51" s="72"/>
      <c r="G51" s="268" t="s">
        <v>537</v>
      </c>
      <c r="H51" s="264"/>
      <c r="I51" s="264"/>
      <c r="J51" s="264"/>
      <c r="K51" s="264"/>
      <c r="L51" s="264"/>
      <c r="M51" s="12"/>
    </row>
    <row r="52" spans="1:13" ht="15" customHeight="1">
      <c r="A52" s="450" t="str">
        <f>IF(Reinsurers!A14="","",Reinsurers!A14)</f>
        <v/>
      </c>
      <c r="B52" s="451"/>
      <c r="C52" s="220"/>
      <c r="D52" s="225"/>
      <c r="E52" s="225"/>
      <c r="F52" s="72"/>
      <c r="G52" s="281" t="s">
        <v>538</v>
      </c>
      <c r="H52" s="265">
        <f>'2019 Projection'!B62</f>
        <v>0</v>
      </c>
      <c r="I52" s="262"/>
      <c r="J52" s="262"/>
      <c r="K52" s="262"/>
      <c r="L52" s="265">
        <f t="shared" ref="L52:L53" si="17">SUM(H52:K52)</f>
        <v>0</v>
      </c>
      <c r="M52" s="12"/>
    </row>
    <row r="53" spans="1:13" ht="15" customHeight="1">
      <c r="A53" s="450" t="str">
        <f>IF(Reinsurers!A15="","",Reinsurers!A15)</f>
        <v/>
      </c>
      <c r="B53" s="451"/>
      <c r="C53" s="220"/>
      <c r="D53" s="225"/>
      <c r="E53" s="225"/>
      <c r="F53" s="72"/>
      <c r="G53" s="275" t="s">
        <v>561</v>
      </c>
      <c r="H53" s="265">
        <f>'2019 Projection'!B63</f>
        <v>0</v>
      </c>
      <c r="I53" s="262"/>
      <c r="J53" s="262"/>
      <c r="K53" s="262"/>
      <c r="L53" s="265">
        <f t="shared" si="17"/>
        <v>0</v>
      </c>
      <c r="M53" s="12"/>
    </row>
    <row r="54" spans="1:13" ht="14.25">
      <c r="A54" s="450" t="str">
        <f>IF(Reinsurers!A16="","",Reinsurers!A16)</f>
        <v/>
      </c>
      <c r="B54" s="451"/>
      <c r="C54" s="220"/>
      <c r="D54" s="225"/>
      <c r="E54" s="225"/>
      <c r="F54" s="72"/>
      <c r="G54" s="284" t="s">
        <v>539</v>
      </c>
      <c r="H54" s="264"/>
      <c r="I54" s="264"/>
      <c r="J54" s="264"/>
      <c r="K54" s="264"/>
      <c r="L54" s="264"/>
      <c r="M54" s="12"/>
    </row>
    <row r="55" spans="1:13" ht="15" customHeight="1">
      <c r="A55" s="450" t="str">
        <f>IF(Reinsurers!A17="","",Reinsurers!A17)</f>
        <v/>
      </c>
      <c r="B55" s="451"/>
      <c r="C55" s="220"/>
      <c r="D55" s="225"/>
      <c r="E55" s="225"/>
      <c r="F55" s="72"/>
      <c r="G55" s="274" t="s">
        <v>540</v>
      </c>
      <c r="H55" s="265">
        <f>'2019 Projection'!B65</f>
        <v>0</v>
      </c>
      <c r="I55" s="262"/>
      <c r="J55" s="262"/>
      <c r="K55" s="262"/>
      <c r="L55" s="265">
        <f t="shared" ref="L55:L69" si="18">SUM(H55:K55)</f>
        <v>0</v>
      </c>
      <c r="M55" s="12"/>
    </row>
    <row r="56" spans="1:13" ht="15" customHeight="1">
      <c r="A56" s="450" t="str">
        <f>IF(Reinsurers!A18="","",Reinsurers!A18)</f>
        <v/>
      </c>
      <c r="B56" s="451"/>
      <c r="C56" s="220"/>
      <c r="D56" s="225"/>
      <c r="E56" s="225"/>
      <c r="F56" s="72"/>
      <c r="G56" s="274" t="s">
        <v>541</v>
      </c>
      <c r="H56" s="265">
        <f>'2019 Projection'!B66</f>
        <v>0</v>
      </c>
      <c r="I56" s="262"/>
      <c r="J56" s="262"/>
      <c r="K56" s="262"/>
      <c r="L56" s="265">
        <f t="shared" si="18"/>
        <v>0</v>
      </c>
      <c r="M56" s="12"/>
    </row>
    <row r="57" spans="1:13" ht="15" customHeight="1">
      <c r="A57" s="450" t="str">
        <f>IF(Reinsurers!A19="","",Reinsurers!A19)</f>
        <v/>
      </c>
      <c r="B57" s="451"/>
      <c r="C57" s="220"/>
      <c r="D57" s="225"/>
      <c r="E57" s="225"/>
      <c r="F57" s="72"/>
      <c r="G57" s="274" t="s">
        <v>542</v>
      </c>
      <c r="H57" s="265">
        <f>'2019 Projection'!B67</f>
        <v>0</v>
      </c>
      <c r="I57" s="262"/>
      <c r="J57" s="262"/>
      <c r="K57" s="262"/>
      <c r="L57" s="265">
        <f t="shared" si="18"/>
        <v>0</v>
      </c>
      <c r="M57" s="12"/>
    </row>
    <row r="58" spans="1:13" ht="15" customHeight="1">
      <c r="A58" s="450" t="str">
        <f>IF(Reinsurers!A20="","",Reinsurers!A20)</f>
        <v/>
      </c>
      <c r="B58" s="451"/>
      <c r="C58" s="220"/>
      <c r="D58" s="225"/>
      <c r="E58" s="225"/>
      <c r="F58" s="72"/>
      <c r="G58" s="273" t="s">
        <v>543</v>
      </c>
      <c r="H58" s="265">
        <f>SUM(H52:H57)</f>
        <v>0</v>
      </c>
      <c r="I58" s="265">
        <f t="shared" ref="I58:K58" si="19">SUM(I52:I57)</f>
        <v>0</v>
      </c>
      <c r="J58" s="265">
        <f t="shared" si="19"/>
        <v>0</v>
      </c>
      <c r="K58" s="265">
        <f t="shared" si="19"/>
        <v>0</v>
      </c>
      <c r="L58" s="265">
        <f t="shared" si="18"/>
        <v>0</v>
      </c>
      <c r="M58" s="12"/>
    </row>
    <row r="59" spans="1:13" ht="15" customHeight="1">
      <c r="A59" s="450" t="str">
        <f>IF(Reinsurers!A21="","",Reinsurers!A21)</f>
        <v/>
      </c>
      <c r="B59" s="451"/>
      <c r="C59" s="220"/>
      <c r="D59" s="225"/>
      <c r="E59" s="225"/>
      <c r="F59" s="72"/>
      <c r="G59" s="273" t="s">
        <v>544</v>
      </c>
      <c r="H59" s="265">
        <f>+H58+H49</f>
        <v>0</v>
      </c>
      <c r="I59" s="265">
        <f t="shared" ref="I59:K59" si="20">+I58+I49</f>
        <v>0</v>
      </c>
      <c r="J59" s="265">
        <f t="shared" si="20"/>
        <v>0</v>
      </c>
      <c r="K59" s="265">
        <f t="shared" si="20"/>
        <v>0</v>
      </c>
      <c r="L59" s="265">
        <f t="shared" si="18"/>
        <v>0</v>
      </c>
      <c r="M59" s="12"/>
    </row>
    <row r="60" spans="1:13" ht="15" customHeight="1">
      <c r="A60" s="450" t="str">
        <f>IF(Reinsurers!A22="","",Reinsurers!A22)</f>
        <v/>
      </c>
      <c r="B60" s="451"/>
      <c r="C60" s="220"/>
      <c r="D60" s="225"/>
      <c r="E60" s="225"/>
      <c r="F60" s="72"/>
      <c r="G60" s="274" t="s">
        <v>545</v>
      </c>
      <c r="H60" s="265">
        <f>'2019 Projection'!B70</f>
        <v>0</v>
      </c>
      <c r="I60" s="262"/>
      <c r="J60" s="262"/>
      <c r="K60" s="262"/>
      <c r="L60" s="265">
        <f t="shared" si="18"/>
        <v>0</v>
      </c>
      <c r="M60" s="12"/>
    </row>
    <row r="61" spans="1:13" ht="15" customHeight="1">
      <c r="A61" s="450" t="str">
        <f>IF(Reinsurers!A23="","",Reinsurers!A23)</f>
        <v/>
      </c>
      <c r="B61" s="451"/>
      <c r="C61" s="220"/>
      <c r="D61" s="225"/>
      <c r="E61" s="225"/>
      <c r="F61" s="72"/>
      <c r="G61" s="274" t="s">
        <v>546</v>
      </c>
      <c r="H61" s="265">
        <f>'2019 Projection'!B71</f>
        <v>0</v>
      </c>
      <c r="I61" s="262"/>
      <c r="J61" s="262"/>
      <c r="K61" s="262"/>
      <c r="L61" s="265">
        <f t="shared" si="18"/>
        <v>0</v>
      </c>
      <c r="M61" s="12"/>
    </row>
    <row r="62" spans="1:13" ht="15" customHeight="1">
      <c r="A62" s="450" t="str">
        <f>IF(Reinsurers!A24="","",Reinsurers!A24)</f>
        <v/>
      </c>
      <c r="B62" s="451"/>
      <c r="C62" s="220"/>
      <c r="D62" s="225"/>
      <c r="E62" s="225"/>
      <c r="F62" s="72"/>
      <c r="G62" s="274" t="s">
        <v>547</v>
      </c>
      <c r="H62" s="265">
        <f>'2019 Projection'!B72</f>
        <v>0</v>
      </c>
      <c r="I62" s="262"/>
      <c r="J62" s="262"/>
      <c r="K62" s="262"/>
      <c r="L62" s="265">
        <f t="shared" si="18"/>
        <v>0</v>
      </c>
      <c r="M62" s="12"/>
    </row>
    <row r="63" spans="1:13" ht="15" customHeight="1">
      <c r="A63" s="450" t="str">
        <f>IF(Reinsurers!A25="","",Reinsurers!A25)</f>
        <v/>
      </c>
      <c r="B63" s="451"/>
      <c r="C63" s="220"/>
      <c r="D63" s="225"/>
      <c r="E63" s="225"/>
      <c r="F63" s="72"/>
      <c r="G63" s="273" t="s">
        <v>548</v>
      </c>
      <c r="H63" s="265">
        <f>SUM(H59:H62)</f>
        <v>0</v>
      </c>
      <c r="I63" s="265">
        <f t="shared" ref="I63:K63" si="21">SUM(I59:I62)</f>
        <v>0</v>
      </c>
      <c r="J63" s="265">
        <f t="shared" si="21"/>
        <v>0</v>
      </c>
      <c r="K63" s="265">
        <f t="shared" si="21"/>
        <v>0</v>
      </c>
      <c r="L63" s="265">
        <f t="shared" si="18"/>
        <v>0</v>
      </c>
      <c r="M63" s="12"/>
    </row>
    <row r="64" spans="1:13" ht="15" customHeight="1">
      <c r="A64" s="450" t="str">
        <f>IF(Reinsurers!A26="","",Reinsurers!A26)</f>
        <v/>
      </c>
      <c r="B64" s="451"/>
      <c r="C64" s="220"/>
      <c r="D64" s="225"/>
      <c r="E64" s="225"/>
      <c r="F64" s="72"/>
      <c r="G64" s="273" t="s">
        <v>549</v>
      </c>
      <c r="H64" s="265">
        <f>'2019 Projection'!B74</f>
        <v>0</v>
      </c>
      <c r="I64" s="226"/>
      <c r="J64" s="226"/>
      <c r="K64" s="226"/>
      <c r="L64" s="265">
        <f>H64</f>
        <v>0</v>
      </c>
      <c r="M64" s="12"/>
    </row>
    <row r="65" spans="1:13" ht="15" customHeight="1">
      <c r="A65" s="450" t="str">
        <f>IF(Reinsurers!A27="","",Reinsurers!A27)</f>
        <v/>
      </c>
      <c r="B65" s="451"/>
      <c r="C65" s="220"/>
      <c r="D65" s="225"/>
      <c r="E65" s="225"/>
      <c r="F65" s="72"/>
      <c r="G65" s="274" t="s">
        <v>576</v>
      </c>
      <c r="H65" s="265">
        <f>'2019 Projection'!B75</f>
        <v>0</v>
      </c>
      <c r="I65" s="262"/>
      <c r="J65" s="262"/>
      <c r="K65" s="262"/>
      <c r="L65" s="265">
        <f t="shared" si="18"/>
        <v>0</v>
      </c>
      <c r="M65" s="12"/>
    </row>
    <row r="66" spans="1:13" ht="15" customHeight="1">
      <c r="A66" s="450" t="str">
        <f>IF(Reinsurers!A28="","",Reinsurers!A28)</f>
        <v/>
      </c>
      <c r="B66" s="451"/>
      <c r="C66" s="220"/>
      <c r="D66" s="225"/>
      <c r="E66" s="225"/>
      <c r="F66" s="72"/>
      <c r="G66" s="274" t="s">
        <v>550</v>
      </c>
      <c r="H66" s="265">
        <f>'2019 Projection'!B76</f>
        <v>0</v>
      </c>
      <c r="I66" s="262"/>
      <c r="J66" s="262"/>
      <c r="K66" s="262"/>
      <c r="L66" s="265">
        <f t="shared" si="18"/>
        <v>0</v>
      </c>
      <c r="M66" s="12"/>
    </row>
    <row r="67" spans="1:13" ht="15" customHeight="1">
      <c r="A67" s="450" t="str">
        <f>IF(Reinsurers!A29="","",Reinsurers!A29)</f>
        <v/>
      </c>
      <c r="B67" s="451"/>
      <c r="C67" s="220"/>
      <c r="D67" s="225"/>
      <c r="E67" s="225"/>
      <c r="F67" s="72"/>
      <c r="G67" s="274" t="s">
        <v>551</v>
      </c>
      <c r="H67" s="265">
        <f>'2019 Projection'!B77</f>
        <v>0</v>
      </c>
      <c r="I67" s="262"/>
      <c r="J67" s="262"/>
      <c r="K67" s="262"/>
      <c r="L67" s="265">
        <f t="shared" si="18"/>
        <v>0</v>
      </c>
      <c r="M67" s="12"/>
    </row>
    <row r="68" spans="1:13" ht="15" customHeight="1">
      <c r="A68" s="450" t="str">
        <f>IF(Reinsurers!A30="","",Reinsurers!A30)</f>
        <v/>
      </c>
      <c r="B68" s="451"/>
      <c r="C68" s="220"/>
      <c r="D68" s="225"/>
      <c r="E68" s="225"/>
      <c r="F68" s="72"/>
      <c r="G68" s="283" t="s">
        <v>552</v>
      </c>
      <c r="H68" s="265">
        <f>'2019 Projection'!B78</f>
        <v>0</v>
      </c>
      <c r="I68" s="262"/>
      <c r="J68" s="262"/>
      <c r="K68" s="262"/>
      <c r="L68" s="265">
        <f t="shared" si="18"/>
        <v>0</v>
      </c>
      <c r="M68" s="12"/>
    </row>
    <row r="69" spans="1:13" ht="15" customHeight="1">
      <c r="A69" s="450" t="str">
        <f>IF(Reinsurers!A31="","",Reinsurers!A31)</f>
        <v/>
      </c>
      <c r="B69" s="451"/>
      <c r="C69" s="220"/>
      <c r="D69" s="225"/>
      <c r="E69" s="225"/>
      <c r="F69" s="72"/>
      <c r="G69" s="284" t="s">
        <v>553</v>
      </c>
      <c r="H69" s="265">
        <f>SUM(H63:H68)</f>
        <v>0</v>
      </c>
      <c r="I69" s="265">
        <f t="shared" ref="I69:K69" si="22">SUM(I63:I68)</f>
        <v>0</v>
      </c>
      <c r="J69" s="265">
        <f t="shared" si="22"/>
        <v>0</v>
      </c>
      <c r="K69" s="265">
        <f t="shared" si="22"/>
        <v>0</v>
      </c>
      <c r="L69" s="265">
        <f t="shared" si="18"/>
        <v>0</v>
      </c>
      <c r="M69" s="12"/>
    </row>
    <row r="70" spans="1:13" ht="15" customHeight="1">
      <c r="A70" s="450" t="str">
        <f>IF(Reinsurers!A32="","",Reinsurers!A32)</f>
        <v/>
      </c>
      <c r="B70" s="451"/>
      <c r="C70" s="220"/>
      <c r="D70" s="225"/>
      <c r="E70" s="225"/>
      <c r="F70" s="72"/>
      <c r="G70" s="268" t="s">
        <v>554</v>
      </c>
      <c r="H70" s="264"/>
      <c r="I70" s="264"/>
      <c r="J70" s="264"/>
      <c r="K70" s="264"/>
      <c r="L70" s="264"/>
      <c r="M70" s="12"/>
    </row>
    <row r="71" spans="1:13" ht="15" customHeight="1">
      <c r="A71" s="450" t="str">
        <f>IF(Reinsurers!A33="","",Reinsurers!A33)</f>
        <v/>
      </c>
      <c r="B71" s="451"/>
      <c r="C71" s="220"/>
      <c r="D71" s="225"/>
      <c r="E71" s="225"/>
      <c r="F71" s="72"/>
      <c r="G71" s="273" t="s">
        <v>555</v>
      </c>
      <c r="H71" s="265">
        <f>'2019 Projection'!B81</f>
        <v>0</v>
      </c>
      <c r="I71" s="226"/>
      <c r="J71" s="226"/>
      <c r="K71" s="226"/>
      <c r="L71" s="265">
        <f t="shared" ref="L71:L73" si="23">SUM(H71:K71)</f>
        <v>0</v>
      </c>
      <c r="M71" s="12"/>
    </row>
    <row r="72" spans="1:13" ht="15" customHeight="1">
      <c r="A72" s="450" t="str">
        <f>IF(Reinsurers!A34="","",Reinsurers!A34)</f>
        <v/>
      </c>
      <c r="B72" s="451"/>
      <c r="C72" s="220"/>
      <c r="D72" s="225"/>
      <c r="E72" s="225"/>
      <c r="F72" s="72"/>
      <c r="G72" s="274" t="s">
        <v>556</v>
      </c>
      <c r="H72" s="265">
        <f>'2019 Projection'!B82</f>
        <v>0</v>
      </c>
      <c r="I72" s="262"/>
      <c r="J72" s="262"/>
      <c r="K72" s="262"/>
      <c r="L72" s="265">
        <f t="shared" si="23"/>
        <v>0</v>
      </c>
      <c r="M72" s="12"/>
    </row>
    <row r="73" spans="1:13" ht="15" customHeight="1">
      <c r="A73" s="450" t="str">
        <f>IF(Reinsurers!A35="","",Reinsurers!A35)</f>
        <v/>
      </c>
      <c r="B73" s="451"/>
      <c r="C73" s="220"/>
      <c r="D73" s="225"/>
      <c r="E73" s="225"/>
      <c r="F73" s="72"/>
      <c r="G73" s="273" t="s">
        <v>557</v>
      </c>
      <c r="H73" s="265">
        <f>SUM(H71:H72)</f>
        <v>0</v>
      </c>
      <c r="I73" s="265">
        <f>SUM(I72)</f>
        <v>0</v>
      </c>
      <c r="J73" s="265">
        <f t="shared" ref="J73:K73" si="24">SUM(J72)</f>
        <v>0</v>
      </c>
      <c r="K73" s="265">
        <f t="shared" si="24"/>
        <v>0</v>
      </c>
      <c r="L73" s="265">
        <f t="shared" si="23"/>
        <v>0</v>
      </c>
      <c r="M73" s="12"/>
    </row>
    <row r="74" spans="1:13" ht="15" customHeight="1">
      <c r="A74" s="450" t="str">
        <f>IF(Reinsurers!A36="","",Reinsurers!A36)</f>
        <v/>
      </c>
      <c r="B74" s="451"/>
      <c r="C74" s="220"/>
      <c r="D74" s="225"/>
      <c r="E74" s="225"/>
      <c r="F74" s="72"/>
      <c r="G74" s="269"/>
      <c r="H74" s="266"/>
      <c r="I74" s="266"/>
      <c r="J74" s="266"/>
      <c r="K74" s="266"/>
      <c r="L74" s="266"/>
      <c r="M74" s="12"/>
    </row>
    <row r="75" spans="1:13" ht="15" customHeight="1">
      <c r="A75" s="450" t="str">
        <f>IF(Reinsurers!A37="","",Reinsurers!A37)</f>
        <v/>
      </c>
      <c r="B75" s="451"/>
      <c r="C75" s="220"/>
      <c r="D75" s="225"/>
      <c r="E75" s="225"/>
      <c r="F75" s="72"/>
      <c r="G75" s="282" t="s">
        <v>558</v>
      </c>
      <c r="H75" s="265">
        <f>-H69+H64</f>
        <v>0</v>
      </c>
      <c r="I75" s="265">
        <f t="shared" ref="I75:K75" si="25">-I69+I64</f>
        <v>0</v>
      </c>
      <c r="J75" s="265">
        <f t="shared" si="25"/>
        <v>0</v>
      </c>
      <c r="K75" s="265">
        <f t="shared" si="25"/>
        <v>0</v>
      </c>
      <c r="L75" s="265">
        <f>SUM(H75:K75)</f>
        <v>0</v>
      </c>
      <c r="M75" s="12"/>
    </row>
    <row r="76" spans="1:13" ht="15" customHeight="1">
      <c r="A76" s="450" t="str">
        <f>IF(Reinsurers!A38="","",Reinsurers!A38)</f>
        <v/>
      </c>
      <c r="B76" s="451"/>
      <c r="C76" s="220"/>
      <c r="D76" s="225"/>
      <c r="E76" s="225"/>
      <c r="F76" s="72"/>
      <c r="H76" s="72"/>
      <c r="I76" s="72"/>
      <c r="J76" s="72"/>
      <c r="K76" s="72"/>
      <c r="L76" s="72"/>
      <c r="M76" s="12"/>
    </row>
    <row r="77" spans="1:13" ht="15" customHeight="1">
      <c r="A77" s="450" t="str">
        <f>IF(Reinsurers!A39="","",Reinsurers!A39)</f>
        <v/>
      </c>
      <c r="B77" s="451"/>
      <c r="C77" s="220"/>
      <c r="D77" s="225"/>
      <c r="E77" s="225"/>
      <c r="F77" s="72"/>
      <c r="I77" s="72"/>
      <c r="J77" s="72"/>
      <c r="K77" s="72"/>
      <c r="L77" s="72"/>
      <c r="M77" s="12"/>
    </row>
    <row r="78" spans="1:13" ht="15" customHeight="1">
      <c r="A78" s="450" t="str">
        <f>IF(Reinsurers!A40="","",Reinsurers!A40)</f>
        <v/>
      </c>
      <c r="B78" s="451"/>
      <c r="C78" s="220"/>
      <c r="D78" s="225"/>
      <c r="E78" s="225"/>
      <c r="F78" s="72"/>
      <c r="G78" s="22" t="s">
        <v>490</v>
      </c>
      <c r="H78" s="72"/>
      <c r="I78" s="72"/>
      <c r="J78" s="72"/>
      <c r="K78" s="72"/>
      <c r="L78" s="72"/>
      <c r="M78" s="12"/>
    </row>
    <row r="79" spans="1:13" ht="15" customHeight="1">
      <c r="A79" s="450" t="str">
        <f>IF(Reinsurers!A41="","",Reinsurers!A41)</f>
        <v/>
      </c>
      <c r="B79" s="451"/>
      <c r="C79" s="220"/>
      <c r="D79" s="225"/>
      <c r="E79" s="225"/>
      <c r="F79" s="72"/>
      <c r="G79" s="160" t="s">
        <v>491</v>
      </c>
      <c r="H79" s="226"/>
      <c r="I79" s="226"/>
      <c r="J79" s="226"/>
      <c r="K79" s="226"/>
      <c r="L79" s="220"/>
      <c r="M79" s="12"/>
    </row>
    <row r="80" spans="1:13" ht="15" customHeight="1">
      <c r="A80" s="450" t="str">
        <f>IF(Reinsurers!A42="","",Reinsurers!A42)</f>
        <v/>
      </c>
      <c r="B80" s="451"/>
      <c r="C80" s="220"/>
      <c r="D80" s="225"/>
      <c r="E80" s="225"/>
      <c r="F80" s="72"/>
      <c r="G80" s="160" t="s">
        <v>492</v>
      </c>
      <c r="H80" s="226"/>
      <c r="I80" s="226"/>
      <c r="J80" s="226"/>
      <c r="K80" s="226"/>
      <c r="L80" s="220"/>
      <c r="M80" s="12"/>
    </row>
    <row r="81" spans="1:13" ht="15" customHeight="1">
      <c r="A81" s="450" t="str">
        <f>IF(Reinsurers!A43="","",Reinsurers!A43)</f>
        <v/>
      </c>
      <c r="B81" s="451"/>
      <c r="C81" s="220"/>
      <c r="D81" s="225"/>
      <c r="E81" s="225"/>
      <c r="F81" s="72"/>
      <c r="G81" s="161" t="s">
        <v>493</v>
      </c>
      <c r="H81" s="226"/>
      <c r="I81" s="226"/>
      <c r="J81" s="226"/>
      <c r="K81" s="226"/>
      <c r="L81" s="227">
        <f>IF($B$7=Variables!$A$3,L80,L79)</f>
        <v>0</v>
      </c>
      <c r="M81" s="12"/>
    </row>
    <row r="82" spans="1:13" ht="15" customHeight="1">
      <c r="A82" s="450" t="str">
        <f>IF(Reinsurers!A44="","",Reinsurers!A44)</f>
        <v/>
      </c>
      <c r="B82" s="451"/>
      <c r="C82" s="220"/>
      <c r="D82" s="225"/>
      <c r="E82" s="225"/>
      <c r="F82" s="72"/>
      <c r="G82" s="72"/>
      <c r="H82" s="72"/>
      <c r="I82" s="72"/>
      <c r="J82" s="72"/>
      <c r="K82" s="72"/>
      <c r="L82" s="72"/>
      <c r="M82" s="12"/>
    </row>
    <row r="83" spans="1:13" ht="15" customHeight="1">
      <c r="A83" s="450" t="str">
        <f>IF(Reinsurers!A45="","",Reinsurers!A45)</f>
        <v/>
      </c>
      <c r="B83" s="451"/>
      <c r="C83" s="220"/>
      <c r="D83" s="225"/>
      <c r="E83" s="225"/>
      <c r="F83" s="72"/>
      <c r="G83" s="72"/>
      <c r="H83" s="72"/>
      <c r="I83" s="72"/>
      <c r="J83" s="72"/>
      <c r="K83" s="72"/>
      <c r="L83" s="72"/>
      <c r="M83" s="12"/>
    </row>
    <row r="84" spans="1:13" ht="15" customHeight="1">
      <c r="A84" s="450" t="str">
        <f>IF(Reinsurers!A46="","",Reinsurers!A46)</f>
        <v/>
      </c>
      <c r="B84" s="451"/>
      <c r="C84" s="220"/>
      <c r="D84" s="225"/>
      <c r="E84" s="225"/>
      <c r="F84" s="72"/>
      <c r="G84" s="72"/>
      <c r="H84" s="72"/>
      <c r="I84" s="72"/>
      <c r="J84" s="72"/>
      <c r="K84" s="72"/>
      <c r="L84" s="72"/>
      <c r="M84" s="12"/>
    </row>
    <row r="85" spans="1:13" ht="15" customHeight="1">
      <c r="A85" s="450" t="str">
        <f>IF(Reinsurers!A47="","",Reinsurers!A47)</f>
        <v/>
      </c>
      <c r="B85" s="451"/>
      <c r="C85" s="220"/>
      <c r="D85" s="225"/>
      <c r="E85" s="225"/>
      <c r="F85" s="72"/>
      <c r="G85" s="72"/>
      <c r="H85" s="72"/>
      <c r="I85" s="72"/>
      <c r="J85" s="72"/>
      <c r="K85" s="72"/>
      <c r="L85" s="72"/>
      <c r="M85" s="12"/>
    </row>
    <row r="86" spans="1:13" ht="15" customHeight="1">
      <c r="A86" s="450" t="str">
        <f>IF(Reinsurers!A48="","",Reinsurers!A48)</f>
        <v/>
      </c>
      <c r="B86" s="451"/>
      <c r="C86" s="220"/>
      <c r="D86" s="225"/>
      <c r="E86" s="225"/>
      <c r="F86" s="72"/>
      <c r="G86" s="72"/>
      <c r="H86" s="72"/>
      <c r="I86" s="72"/>
      <c r="J86" s="72"/>
      <c r="K86" s="72"/>
      <c r="L86" s="72"/>
      <c r="M86" s="12"/>
    </row>
    <row r="87" spans="1:13" ht="15" customHeight="1">
      <c r="A87" s="450" t="str">
        <f>IF(Reinsurers!A49="","",Reinsurers!A49)</f>
        <v/>
      </c>
      <c r="B87" s="451"/>
      <c r="C87" s="220"/>
      <c r="D87" s="225"/>
      <c r="E87" s="225"/>
      <c r="F87" s="72"/>
      <c r="G87" s="72"/>
      <c r="H87" s="72"/>
      <c r="I87" s="72"/>
      <c r="J87" s="72"/>
      <c r="K87" s="72"/>
      <c r="L87" s="72"/>
      <c r="M87" s="12"/>
    </row>
    <row r="88" spans="1:13" ht="15" customHeight="1">
      <c r="A88" s="450" t="str">
        <f>IF(Reinsurers!A50="","",Reinsurers!A50)</f>
        <v/>
      </c>
      <c r="B88" s="451"/>
      <c r="C88" s="220"/>
      <c r="D88" s="225"/>
      <c r="E88" s="225"/>
      <c r="F88" s="72"/>
      <c r="G88" s="72"/>
      <c r="H88" s="72"/>
      <c r="I88" s="72"/>
      <c r="J88" s="72"/>
      <c r="K88" s="72"/>
      <c r="L88" s="72"/>
      <c r="M88" s="12"/>
    </row>
    <row r="89" spans="1:13" ht="15" customHeight="1">
      <c r="A89" s="450" t="str">
        <f>IF(Reinsurers!A51="","",Reinsurers!A51)</f>
        <v/>
      </c>
      <c r="B89" s="451"/>
      <c r="C89" s="220"/>
      <c r="D89" s="225"/>
      <c r="E89" s="225"/>
      <c r="F89" s="72"/>
      <c r="G89" s="72"/>
      <c r="H89" s="72"/>
      <c r="I89" s="72"/>
      <c r="J89" s="72"/>
      <c r="K89" s="72"/>
      <c r="L89" s="72"/>
    </row>
  </sheetData>
  <mergeCells count="55">
    <mergeCell ref="A86:B86"/>
    <mergeCell ref="A87:B87"/>
    <mergeCell ref="A88:B88"/>
    <mergeCell ref="A89:B89"/>
    <mergeCell ref="A80:B80"/>
    <mergeCell ref="A81:B81"/>
    <mergeCell ref="A82:B82"/>
    <mergeCell ref="A83:B83"/>
    <mergeCell ref="A84:B84"/>
    <mergeCell ref="A85:B85"/>
    <mergeCell ref="A79:B79"/>
    <mergeCell ref="A68:B68"/>
    <mergeCell ref="A69:B69"/>
    <mergeCell ref="A70:B70"/>
    <mergeCell ref="A71:B71"/>
    <mergeCell ref="A72:B72"/>
    <mergeCell ref="A73:B73"/>
    <mergeCell ref="A74:B74"/>
    <mergeCell ref="A75:B75"/>
    <mergeCell ref="A76:B76"/>
    <mergeCell ref="A77:B77"/>
    <mergeCell ref="A78:B78"/>
    <mergeCell ref="A67:B67"/>
    <mergeCell ref="A56:B56"/>
    <mergeCell ref="A57:B57"/>
    <mergeCell ref="A58:B58"/>
    <mergeCell ref="A59:B59"/>
    <mergeCell ref="A60:B60"/>
    <mergeCell ref="A61:B61"/>
    <mergeCell ref="A62:B62"/>
    <mergeCell ref="A63:B63"/>
    <mergeCell ref="A64:B64"/>
    <mergeCell ref="A65:B65"/>
    <mergeCell ref="A66:B66"/>
    <mergeCell ref="A55:B55"/>
    <mergeCell ref="A26:D29"/>
    <mergeCell ref="A31:D31"/>
    <mergeCell ref="A32:D37"/>
    <mergeCell ref="A39:D39"/>
    <mergeCell ref="A40:D45"/>
    <mergeCell ref="A49:B49"/>
    <mergeCell ref="A50:B50"/>
    <mergeCell ref="A51:B51"/>
    <mergeCell ref="A52:B52"/>
    <mergeCell ref="A53:B53"/>
    <mergeCell ref="A54:B54"/>
    <mergeCell ref="B14:D14"/>
    <mergeCell ref="A15:D15"/>
    <mergeCell ref="A16:D19"/>
    <mergeCell ref="A25:D25"/>
    <mergeCell ref="B6:D6"/>
    <mergeCell ref="B7:D7"/>
    <mergeCell ref="B8:D8"/>
    <mergeCell ref="A9:A12"/>
    <mergeCell ref="B9:D12"/>
  </mergeCells>
  <pageMargins left="0.70866141732283472" right="0.70866141732283472" top="0.74803149606299213" bottom="0.74803149606299213" header="0.31496062992125984" footer="0.31496062992125984"/>
  <pageSetup paperSize="8" scale="44" orientation="landscape" r:id="rId1"/>
  <headerFooter>
    <oddFooter>&amp;R&amp;"-,Italic"Sheet "&amp;A"</oddFooter>
  </headerFooter>
  <rowBreaks count="1" manualBreakCount="1">
    <brk id="45" max="16383" man="1"/>
  </rowBreaks>
  <colBreaks count="1" manualBreakCount="1">
    <brk id="13"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Variables!$A$1:$A$2</xm:f>
          </x14:formula1>
          <xm:sqref>B7:D7</xm:sqref>
        </x14:dataValidation>
        <x14:dataValidation type="list" allowBlank="1" showInputMessage="1" showErrorMessage="1">
          <x14:formula1>
            <xm:f>Variables!$G$1:$G$2</xm:f>
          </x14:formula1>
          <xm:sqref>B14:D14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89"/>
  <sheetViews>
    <sheetView showGridLines="0" zoomScale="70" zoomScaleNormal="70" workbookViewId="0">
      <selection activeCell="B13" sqref="B13"/>
    </sheetView>
  </sheetViews>
  <sheetFormatPr defaultColWidth="9.1328125" defaultRowHeight="15" customHeight="1"/>
  <cols>
    <col min="1" max="1" width="40.73046875" style="3" customWidth="1"/>
    <col min="2" max="2" width="20.73046875" style="3" customWidth="1"/>
    <col min="3" max="5" width="20" style="3" customWidth="1"/>
    <col min="6" max="6" width="6.59765625" style="9" customWidth="1"/>
    <col min="7" max="7" width="136.59765625" style="9" bestFit="1" customWidth="1"/>
    <col min="8" max="12" width="16.73046875" style="9" customWidth="1"/>
    <col min="13" max="13" width="6.59765625" style="9" customWidth="1"/>
    <col min="14" max="14" width="40.1328125" style="3" customWidth="1"/>
    <col min="15" max="16" width="15.73046875" style="3" customWidth="1"/>
    <col min="17" max="16384" width="9.1328125" style="3"/>
  </cols>
  <sheetData>
    <row r="1" spans="1:15" ht="31.5" customHeight="1">
      <c r="A1" s="1" t="str">
        <f>Summary!A1</f>
        <v>PRA Insurance Stress Testing 2019</v>
      </c>
      <c r="G1" s="5" t="str">
        <f>CONCATENATE("Scenario ", B2, ": Projected Movement in Net Assets after Stress")</f>
        <v>Scenario B6: Projected Movement in Net Assets after Stress</v>
      </c>
      <c r="H1" s="10"/>
      <c r="I1" s="10"/>
      <c r="J1" s="10"/>
      <c r="K1" s="10"/>
      <c r="L1" s="10"/>
      <c r="N1" s="14" t="str">
        <f>CONCATENATE("Scenario ", B2, ": Specific data items")</f>
        <v>Scenario B6: Specific data items</v>
      </c>
    </row>
    <row r="2" spans="1:15" ht="21" customHeight="1">
      <c r="A2" s="91" t="s">
        <v>398</v>
      </c>
      <c r="B2" s="45" t="s">
        <v>469</v>
      </c>
      <c r="D2" s="157" t="s">
        <v>27</v>
      </c>
      <c r="G2" s="114" t="s">
        <v>12</v>
      </c>
      <c r="H2" s="10"/>
      <c r="I2" s="288" t="s">
        <v>566</v>
      </c>
      <c r="J2" s="10"/>
      <c r="K2" s="10"/>
      <c r="L2" s="10"/>
      <c r="N2" s="6" t="s">
        <v>12</v>
      </c>
    </row>
    <row r="3" spans="1:15" ht="21" customHeight="1">
      <c r="A3" s="6" t="s">
        <v>12</v>
      </c>
      <c r="D3" s="166" t="s">
        <v>25</v>
      </c>
      <c r="G3" s="259"/>
      <c r="H3" s="69"/>
      <c r="I3" s="288" t="s">
        <v>569</v>
      </c>
      <c r="J3" s="287"/>
      <c r="K3" s="287"/>
      <c r="L3" s="10"/>
      <c r="N3" s="2"/>
    </row>
    <row r="4" spans="1:15" ht="21" customHeight="1">
      <c r="B4" s="2"/>
      <c r="C4" s="2"/>
      <c r="D4" s="167" t="s">
        <v>26</v>
      </c>
      <c r="E4" s="2"/>
      <c r="F4" s="10"/>
      <c r="G4" s="22" t="s">
        <v>109</v>
      </c>
      <c r="H4" s="286" t="s">
        <v>462</v>
      </c>
      <c r="I4" s="288" t="s">
        <v>567</v>
      </c>
      <c r="J4" s="288" t="s">
        <v>570</v>
      </c>
      <c r="K4" s="288" t="s">
        <v>572</v>
      </c>
      <c r="L4" s="288" t="s">
        <v>574</v>
      </c>
      <c r="M4" s="10"/>
      <c r="N4" s="13" t="s">
        <v>437</v>
      </c>
    </row>
    <row r="5" spans="1:15" ht="15" customHeight="1">
      <c r="G5" s="7"/>
      <c r="H5" s="285" t="s">
        <v>565</v>
      </c>
      <c r="I5" s="288" t="s">
        <v>568</v>
      </c>
      <c r="J5" s="288" t="s">
        <v>571</v>
      </c>
      <c r="K5" s="288" t="s">
        <v>573</v>
      </c>
      <c r="L5" s="288" t="s">
        <v>575</v>
      </c>
    </row>
    <row r="6" spans="1:15" ht="14.25">
      <c r="A6" s="158" t="s">
        <v>6</v>
      </c>
      <c r="B6" s="423" t="str">
        <f>IF('Firm Info'!B6="","",'Firm Info'!B6)</f>
        <v/>
      </c>
      <c r="C6" s="423"/>
      <c r="D6" s="423"/>
      <c r="G6" s="271" t="s">
        <v>92</v>
      </c>
      <c r="H6" s="265">
        <f>'2019 Projection'!B16</f>
        <v>0</v>
      </c>
      <c r="I6" s="262"/>
      <c r="J6" s="262"/>
      <c r="K6" s="262"/>
      <c r="L6" s="265">
        <f>SUM(H6:K6)</f>
        <v>0</v>
      </c>
      <c r="N6" s="178"/>
      <c r="O6" s="181" t="s">
        <v>445</v>
      </c>
    </row>
    <row r="7" spans="1:15" ht="15" customHeight="1">
      <c r="A7" s="134" t="s">
        <v>483</v>
      </c>
      <c r="B7" s="423" t="str">
        <f>IF('Firm Info'!B7="","",'Firm Info'!B7)</f>
        <v>Solo</v>
      </c>
      <c r="C7" s="423"/>
      <c r="D7" s="423"/>
      <c r="G7" s="271" t="s">
        <v>93</v>
      </c>
      <c r="H7" s="265">
        <f>'2019 Projection'!B17</f>
        <v>0</v>
      </c>
      <c r="I7" s="262"/>
      <c r="J7" s="262"/>
      <c r="K7" s="262"/>
      <c r="L7" s="265">
        <f t="shared" ref="L7:L12" si="0">SUM(H7:K7)</f>
        <v>0</v>
      </c>
      <c r="N7" s="179" t="s">
        <v>438</v>
      </c>
      <c r="O7" s="237"/>
    </row>
    <row r="8" spans="1:15" ht="14.25">
      <c r="A8" s="158" t="s">
        <v>5</v>
      </c>
      <c r="B8" s="424" t="str">
        <f>VLOOKUP(B2,Summary!$A$16:$B$24, 2)</f>
        <v>A1 + Systemic Cyber</v>
      </c>
      <c r="C8" s="423"/>
      <c r="D8" s="423"/>
      <c r="G8" s="271" t="s">
        <v>522</v>
      </c>
      <c r="H8" s="265">
        <f>'2019 Projection'!B18</f>
        <v>0</v>
      </c>
      <c r="I8" s="262"/>
      <c r="J8" s="262"/>
      <c r="K8" s="262"/>
      <c r="L8" s="265">
        <f t="shared" si="0"/>
        <v>0</v>
      </c>
      <c r="N8" s="179" t="s">
        <v>439</v>
      </c>
      <c r="O8" s="237"/>
    </row>
    <row r="9" spans="1:15" ht="14.25" customHeight="1">
      <c r="A9" s="425" t="s">
        <v>13</v>
      </c>
      <c r="B9" s="426" t="str">
        <f>Summary!K22</f>
        <v>A cyber scenario based on a ransomware attack leading to a mass outage of a few days across multiple sectors of the economy and including potential underwriting and operational losses for the firm</v>
      </c>
      <c r="C9" s="427"/>
      <c r="D9" s="428"/>
      <c r="G9" s="272" t="s">
        <v>523</v>
      </c>
      <c r="H9" s="263">
        <f>SUM(H6:H8)</f>
        <v>0</v>
      </c>
      <c r="I9" s="263">
        <f t="shared" ref="I9:K9" si="1">SUM(I6:I8)</f>
        <v>0</v>
      </c>
      <c r="J9" s="263">
        <f t="shared" si="1"/>
        <v>0</v>
      </c>
      <c r="K9" s="263">
        <f t="shared" si="1"/>
        <v>0</v>
      </c>
      <c r="L9" s="263">
        <f t="shared" si="0"/>
        <v>0</v>
      </c>
      <c r="N9" s="179" t="s">
        <v>440</v>
      </c>
      <c r="O9" s="237"/>
    </row>
    <row r="10" spans="1:15" ht="14.25">
      <c r="A10" s="425"/>
      <c r="B10" s="429"/>
      <c r="C10" s="430"/>
      <c r="D10" s="431"/>
      <c r="G10" s="271" t="s">
        <v>94</v>
      </c>
      <c r="H10" s="265">
        <f>'2019 Projection'!B20</f>
        <v>0</v>
      </c>
      <c r="I10" s="262"/>
      <c r="J10" s="262"/>
      <c r="K10" s="262"/>
      <c r="L10" s="265">
        <f t="shared" si="0"/>
        <v>0</v>
      </c>
      <c r="N10" s="180" t="s">
        <v>453</v>
      </c>
      <c r="O10" s="237"/>
    </row>
    <row r="11" spans="1:15" ht="14.25">
      <c r="A11" s="425"/>
      <c r="B11" s="429"/>
      <c r="C11" s="430"/>
      <c r="D11" s="431"/>
      <c r="G11" s="271" t="s">
        <v>95</v>
      </c>
      <c r="H11" s="265">
        <f>'2019 Projection'!B21</f>
        <v>0</v>
      </c>
      <c r="I11" s="262"/>
      <c r="J11" s="262"/>
      <c r="K11" s="262"/>
      <c r="L11" s="265">
        <f t="shared" si="0"/>
        <v>0</v>
      </c>
      <c r="N11" s="179" t="s">
        <v>441</v>
      </c>
      <c r="O11" s="237"/>
    </row>
    <row r="12" spans="1:15" ht="14.25">
      <c r="A12" s="425"/>
      <c r="B12" s="432"/>
      <c r="C12" s="433"/>
      <c r="D12" s="434"/>
      <c r="G12" s="272" t="s">
        <v>524</v>
      </c>
      <c r="H12" s="263">
        <f>SUM(H10:H11)</f>
        <v>0</v>
      </c>
      <c r="I12" s="263">
        <f t="shared" ref="I12:K12" si="2">SUM(I10:I11)</f>
        <v>0</v>
      </c>
      <c r="J12" s="263">
        <f t="shared" si="2"/>
        <v>0</v>
      </c>
      <c r="K12" s="263">
        <f t="shared" si="2"/>
        <v>0</v>
      </c>
      <c r="L12" s="263">
        <f t="shared" si="0"/>
        <v>0</v>
      </c>
      <c r="N12" s="179" t="s">
        <v>442</v>
      </c>
      <c r="O12" s="237"/>
    </row>
    <row r="13" spans="1:15" ht="14.25">
      <c r="G13" s="273" t="s">
        <v>559</v>
      </c>
      <c r="H13" s="264"/>
      <c r="I13" s="264"/>
      <c r="J13" s="264"/>
      <c r="K13" s="264"/>
      <c r="L13" s="264"/>
      <c r="N13" s="179" t="s">
        <v>443</v>
      </c>
      <c r="O13" s="237"/>
    </row>
    <row r="14" spans="1:15" ht="14.25">
      <c r="A14" s="159" t="s">
        <v>19</v>
      </c>
      <c r="B14" s="435" t="s">
        <v>626</v>
      </c>
      <c r="C14" s="436"/>
      <c r="D14" s="437"/>
      <c r="G14" s="274" t="s">
        <v>96</v>
      </c>
      <c r="H14" s="265">
        <f>'2019 Projection'!B24</f>
        <v>0</v>
      </c>
      <c r="I14" s="262"/>
      <c r="J14" s="262"/>
      <c r="K14" s="262"/>
      <c r="L14" s="265">
        <f t="shared" ref="L14:L22" si="3">SUM(H14:K14)</f>
        <v>0</v>
      </c>
      <c r="N14" s="179" t="s">
        <v>444</v>
      </c>
      <c r="O14" s="237"/>
    </row>
    <row r="15" spans="1:15" ht="14.25">
      <c r="A15" s="438" t="s">
        <v>20</v>
      </c>
      <c r="B15" s="438"/>
      <c r="C15" s="438"/>
      <c r="D15" s="438"/>
      <c r="G15" s="274" t="s">
        <v>97</v>
      </c>
      <c r="H15" s="265">
        <f>'2019 Projection'!B25</f>
        <v>0</v>
      </c>
      <c r="I15" s="262"/>
      <c r="J15" s="262"/>
      <c r="K15" s="262"/>
      <c r="L15" s="265">
        <f t="shared" si="3"/>
        <v>0</v>
      </c>
      <c r="N15" s="134" t="s">
        <v>2</v>
      </c>
      <c r="O15" s="238">
        <f>SUM(O7:O14)</f>
        <v>0</v>
      </c>
    </row>
    <row r="16" spans="1:15" ht="14.25">
      <c r="A16" s="439"/>
      <c r="B16" s="439"/>
      <c r="C16" s="439"/>
      <c r="D16" s="439"/>
      <c r="G16" s="274" t="s">
        <v>98</v>
      </c>
      <c r="H16" s="265">
        <f>'2019 Projection'!B26</f>
        <v>0</v>
      </c>
      <c r="I16" s="262"/>
      <c r="J16" s="262"/>
      <c r="K16" s="262"/>
      <c r="L16" s="265">
        <f t="shared" si="3"/>
        <v>0</v>
      </c>
      <c r="N16" s="107"/>
      <c r="O16" s="107"/>
    </row>
    <row r="17" spans="1:15" ht="14.25">
      <c r="A17" s="439"/>
      <c r="B17" s="439"/>
      <c r="C17" s="439"/>
      <c r="D17" s="439"/>
      <c r="G17" s="274" t="s">
        <v>99</v>
      </c>
      <c r="H17" s="265">
        <f>'2019 Projection'!B27</f>
        <v>0</v>
      </c>
      <c r="I17" s="262"/>
      <c r="J17" s="262"/>
      <c r="K17" s="262"/>
      <c r="L17" s="265">
        <f t="shared" si="3"/>
        <v>0</v>
      </c>
      <c r="N17" s="107"/>
      <c r="O17" s="108"/>
    </row>
    <row r="18" spans="1:15" ht="14.25">
      <c r="A18" s="439"/>
      <c r="B18" s="439"/>
      <c r="C18" s="439"/>
      <c r="D18" s="439"/>
      <c r="G18" s="274" t="s">
        <v>111</v>
      </c>
      <c r="H18" s="265">
        <f>'2019 Projection'!B28</f>
        <v>0</v>
      </c>
      <c r="I18" s="262"/>
      <c r="J18" s="262"/>
      <c r="K18" s="262"/>
      <c r="L18" s="265">
        <f t="shared" si="3"/>
        <v>0</v>
      </c>
      <c r="N18" s="13" t="s">
        <v>446</v>
      </c>
      <c r="O18" s="109"/>
    </row>
    <row r="19" spans="1:15" ht="14.25">
      <c r="A19" s="439"/>
      <c r="B19" s="439"/>
      <c r="C19" s="439"/>
      <c r="D19" s="439"/>
      <c r="G19" s="272" t="s">
        <v>560</v>
      </c>
      <c r="H19" s="263">
        <f>SUM(H14:H18)</f>
        <v>0</v>
      </c>
      <c r="I19" s="263">
        <f t="shared" ref="I19:K19" si="4">SUM(I14:I18)</f>
        <v>0</v>
      </c>
      <c r="J19" s="263">
        <f t="shared" si="4"/>
        <v>0</v>
      </c>
      <c r="K19" s="263">
        <f t="shared" si="4"/>
        <v>0</v>
      </c>
      <c r="L19" s="263">
        <f t="shared" si="3"/>
        <v>0</v>
      </c>
      <c r="N19" s="109"/>
      <c r="O19" s="109"/>
    </row>
    <row r="20" spans="1:15" ht="14.25">
      <c r="G20" s="271" t="s">
        <v>100</v>
      </c>
      <c r="H20" s="265">
        <f>'2019 Projection'!B30</f>
        <v>0</v>
      </c>
      <c r="I20" s="262"/>
      <c r="J20" s="262"/>
      <c r="K20" s="262"/>
      <c r="L20" s="265">
        <f t="shared" si="3"/>
        <v>0</v>
      </c>
      <c r="N20" s="178"/>
      <c r="O20" s="181" t="s">
        <v>445</v>
      </c>
    </row>
    <row r="21" spans="1:15" ht="14.25">
      <c r="A21" s="158" t="s">
        <v>124</v>
      </c>
      <c r="B21" s="220"/>
      <c r="G21" s="271" t="s">
        <v>101</v>
      </c>
      <c r="H21" s="265">
        <f>'2019 Projection'!B31</f>
        <v>0</v>
      </c>
      <c r="I21" s="262"/>
      <c r="J21" s="262"/>
      <c r="K21" s="262"/>
      <c r="L21" s="265">
        <f t="shared" si="3"/>
        <v>0</v>
      </c>
      <c r="N21" s="179" t="s">
        <v>447</v>
      </c>
      <c r="O21" s="237"/>
    </row>
    <row r="22" spans="1:15" ht="14.25">
      <c r="A22" s="158" t="s">
        <v>348</v>
      </c>
      <c r="B22" s="220"/>
      <c r="G22" s="272" t="s">
        <v>525</v>
      </c>
      <c r="H22" s="263">
        <f>SUM(H20:H21)</f>
        <v>0</v>
      </c>
      <c r="I22" s="263">
        <f t="shared" ref="I22:K22" si="5">SUM(I20:I21)</f>
        <v>0</v>
      </c>
      <c r="J22" s="263">
        <f t="shared" si="5"/>
        <v>0</v>
      </c>
      <c r="K22" s="263">
        <f t="shared" si="5"/>
        <v>0</v>
      </c>
      <c r="L22" s="263">
        <f t="shared" si="3"/>
        <v>0</v>
      </c>
      <c r="N22" s="179" t="s">
        <v>459</v>
      </c>
      <c r="O22" s="237"/>
    </row>
    <row r="23" spans="1:15" ht="14.25">
      <c r="A23" s="158" t="s">
        <v>14</v>
      </c>
      <c r="B23" s="220"/>
      <c r="C23" s="19"/>
      <c r="G23" s="273" t="s">
        <v>526</v>
      </c>
      <c r="H23" s="265">
        <f>+H22+H19+H12+H9</f>
        <v>0</v>
      </c>
      <c r="I23" s="265">
        <f>+I22+I19+I12+I9</f>
        <v>0</v>
      </c>
      <c r="J23" s="265">
        <f t="shared" ref="J23:K23" si="6">+J22+J19+J12+J9</f>
        <v>0</v>
      </c>
      <c r="K23" s="265">
        <f t="shared" si="6"/>
        <v>0</v>
      </c>
      <c r="L23" s="265">
        <f>SUM(H23:K23)</f>
        <v>0</v>
      </c>
      <c r="N23" s="179" t="s">
        <v>458</v>
      </c>
      <c r="O23" s="237"/>
    </row>
    <row r="24" spans="1:15" ht="14.25">
      <c r="A24" s="158" t="s">
        <v>79</v>
      </c>
      <c r="B24" s="220"/>
      <c r="C24" s="18" t="s">
        <v>32</v>
      </c>
      <c r="G24" s="25"/>
      <c r="H24" s="266"/>
      <c r="I24" s="266"/>
      <c r="J24" s="266"/>
      <c r="K24" s="266"/>
      <c r="L24" s="266"/>
      <c r="N24" s="179" t="s">
        <v>460</v>
      </c>
      <c r="O24" s="237"/>
    </row>
    <row r="25" spans="1:15" ht="14.25">
      <c r="A25" s="438" t="s">
        <v>366</v>
      </c>
      <c r="B25" s="438"/>
      <c r="C25" s="438"/>
      <c r="D25" s="438"/>
      <c r="G25" s="26" t="s">
        <v>110</v>
      </c>
      <c r="H25" s="266"/>
      <c r="I25" s="266"/>
      <c r="J25" s="266"/>
      <c r="K25" s="266"/>
      <c r="L25" s="266"/>
      <c r="N25" s="179" t="s">
        <v>461</v>
      </c>
      <c r="O25" s="237"/>
    </row>
    <row r="26" spans="1:15" ht="14.25">
      <c r="A26" s="439"/>
      <c r="B26" s="439"/>
      <c r="C26" s="439"/>
      <c r="D26" s="439"/>
      <c r="G26" s="25"/>
      <c r="H26" s="266"/>
      <c r="I26" s="266"/>
      <c r="J26" s="266"/>
      <c r="K26" s="266"/>
      <c r="L26" s="266"/>
      <c r="N26" s="134" t="s">
        <v>2</v>
      </c>
      <c r="O26" s="238">
        <f>SUM(O21:O25)</f>
        <v>0</v>
      </c>
    </row>
    <row r="27" spans="1:15" ht="14.25">
      <c r="A27" s="439"/>
      <c r="B27" s="439"/>
      <c r="C27" s="439"/>
      <c r="D27" s="439"/>
      <c r="G27" s="275" t="s">
        <v>527</v>
      </c>
      <c r="H27" s="265">
        <f>'2019 Projection'!B37</f>
        <v>0</v>
      </c>
      <c r="I27" s="262"/>
      <c r="J27" s="262"/>
      <c r="K27" s="262"/>
      <c r="L27" s="265">
        <f t="shared" ref="L27:L39" si="7">SUM(H27:K27)</f>
        <v>0</v>
      </c>
      <c r="N27" s="179" t="s">
        <v>40</v>
      </c>
      <c r="O27" s="237"/>
    </row>
    <row r="28" spans="1:15" ht="14.25">
      <c r="A28" s="439"/>
      <c r="B28" s="439"/>
      <c r="C28" s="439"/>
      <c r="D28" s="439"/>
      <c r="G28" s="275" t="s">
        <v>528</v>
      </c>
      <c r="H28" s="265">
        <f>'2019 Projection'!B38</f>
        <v>0</v>
      </c>
      <c r="I28" s="262"/>
      <c r="J28" s="262"/>
      <c r="K28" s="262"/>
      <c r="L28" s="265">
        <f t="shared" si="7"/>
        <v>0</v>
      </c>
      <c r="N28" s="179" t="s">
        <v>451</v>
      </c>
      <c r="O28" s="237"/>
    </row>
    <row r="29" spans="1:15" ht="14.25">
      <c r="A29" s="439"/>
      <c r="B29" s="439"/>
      <c r="C29" s="439"/>
      <c r="D29" s="439"/>
      <c r="G29" s="275" t="s">
        <v>529</v>
      </c>
      <c r="H29" s="265">
        <f>'2019 Projection'!B39</f>
        <v>0</v>
      </c>
      <c r="I29" s="262"/>
      <c r="J29" s="262"/>
      <c r="K29" s="262"/>
      <c r="L29" s="265">
        <f t="shared" si="7"/>
        <v>0</v>
      </c>
      <c r="N29" s="179" t="s">
        <v>452</v>
      </c>
      <c r="O29" s="237"/>
    </row>
    <row r="30" spans="1:15" ht="14.25">
      <c r="G30" s="276" t="s">
        <v>530</v>
      </c>
      <c r="H30" s="263">
        <f>SUM(H27:H29)</f>
        <v>0</v>
      </c>
      <c r="I30" s="263">
        <f t="shared" ref="I30:K30" si="8">SUM(I27:I29)</f>
        <v>0</v>
      </c>
      <c r="J30" s="263">
        <f t="shared" si="8"/>
        <v>0</v>
      </c>
      <c r="K30" s="263">
        <f t="shared" si="8"/>
        <v>0</v>
      </c>
      <c r="L30" s="263">
        <f t="shared" si="7"/>
        <v>0</v>
      </c>
      <c r="N30" s="179" t="s">
        <v>448</v>
      </c>
      <c r="O30" s="237"/>
    </row>
    <row r="31" spans="1:15" ht="14.25">
      <c r="A31" s="438" t="s">
        <v>28</v>
      </c>
      <c r="B31" s="438"/>
      <c r="C31" s="438"/>
      <c r="D31" s="438"/>
      <c r="G31" s="277" t="s">
        <v>102</v>
      </c>
      <c r="H31" s="265">
        <f>'2019 Projection'!B41</f>
        <v>0</v>
      </c>
      <c r="I31" s="262"/>
      <c r="J31" s="262"/>
      <c r="K31" s="262"/>
      <c r="L31" s="265">
        <f t="shared" si="7"/>
        <v>0</v>
      </c>
      <c r="N31" s="180" t="s">
        <v>449</v>
      </c>
      <c r="O31" s="237"/>
    </row>
    <row r="32" spans="1:15" ht="14.25">
      <c r="A32" s="439"/>
      <c r="B32" s="439"/>
      <c r="C32" s="439"/>
      <c r="D32" s="439"/>
      <c r="G32" s="277" t="s">
        <v>103</v>
      </c>
      <c r="H32" s="265">
        <f>'2019 Projection'!B42</f>
        <v>0</v>
      </c>
      <c r="I32" s="262"/>
      <c r="J32" s="262"/>
      <c r="K32" s="262"/>
      <c r="L32" s="265">
        <f t="shared" si="7"/>
        <v>0</v>
      </c>
      <c r="N32" s="179" t="s">
        <v>450</v>
      </c>
      <c r="O32" s="237"/>
    </row>
    <row r="33" spans="1:15" ht="14.25">
      <c r="A33" s="439"/>
      <c r="B33" s="439"/>
      <c r="C33" s="439"/>
      <c r="D33" s="439"/>
      <c r="G33" s="277" t="s">
        <v>531</v>
      </c>
      <c r="H33" s="265">
        <f>'2019 Projection'!B43</f>
        <v>0</v>
      </c>
      <c r="I33" s="262"/>
      <c r="J33" s="262"/>
      <c r="K33" s="262"/>
      <c r="L33" s="265">
        <f t="shared" si="7"/>
        <v>0</v>
      </c>
      <c r="N33" s="179" t="s">
        <v>89</v>
      </c>
      <c r="O33" s="237"/>
    </row>
    <row r="34" spans="1:15" ht="14.25">
      <c r="A34" s="439"/>
      <c r="B34" s="439"/>
      <c r="C34" s="439"/>
      <c r="D34" s="439"/>
      <c r="G34" s="278" t="s">
        <v>532</v>
      </c>
      <c r="H34" s="263">
        <f>SUM(H31:H33)</f>
        <v>0</v>
      </c>
      <c r="I34" s="263">
        <f t="shared" ref="I34:K34" si="9">SUM(I31:I33)</f>
        <v>0</v>
      </c>
      <c r="J34" s="263">
        <f t="shared" si="9"/>
        <v>0</v>
      </c>
      <c r="K34" s="263">
        <f t="shared" si="9"/>
        <v>0</v>
      </c>
      <c r="L34" s="263">
        <f t="shared" si="7"/>
        <v>0</v>
      </c>
      <c r="N34" s="134" t="s">
        <v>2</v>
      </c>
      <c r="O34" s="238">
        <f>SUM(O26:O33)</f>
        <v>0</v>
      </c>
    </row>
    <row r="35" spans="1:15" ht="14.25">
      <c r="A35" s="439"/>
      <c r="B35" s="439"/>
      <c r="C35" s="439"/>
      <c r="D35" s="439"/>
      <c r="G35" s="277" t="s">
        <v>188</v>
      </c>
      <c r="H35" s="265">
        <f>'2019 Projection'!B45</f>
        <v>0</v>
      </c>
      <c r="I35" s="262"/>
      <c r="J35" s="262"/>
      <c r="K35" s="262"/>
      <c r="L35" s="265">
        <f t="shared" si="7"/>
        <v>0</v>
      </c>
    </row>
    <row r="36" spans="1:15" ht="14.25">
      <c r="A36" s="439"/>
      <c r="B36" s="439"/>
      <c r="C36" s="439"/>
      <c r="D36" s="439"/>
      <c r="G36" s="271" t="s">
        <v>104</v>
      </c>
      <c r="H36" s="265">
        <f>'2019 Projection'!B46</f>
        <v>0</v>
      </c>
      <c r="I36" s="262"/>
      <c r="J36" s="262"/>
      <c r="K36" s="262"/>
      <c r="L36" s="265">
        <f t="shared" si="7"/>
        <v>0</v>
      </c>
    </row>
    <row r="37" spans="1:15" ht="15" customHeight="1">
      <c r="A37" s="439"/>
      <c r="B37" s="439"/>
      <c r="C37" s="439"/>
      <c r="D37" s="439"/>
      <c r="G37" s="271" t="s">
        <v>105</v>
      </c>
      <c r="H37" s="265">
        <f>'2019 Projection'!B47</f>
        <v>0</v>
      </c>
      <c r="I37" s="262"/>
      <c r="J37" s="262"/>
      <c r="K37" s="262"/>
      <c r="L37" s="265">
        <f t="shared" si="7"/>
        <v>0</v>
      </c>
    </row>
    <row r="38" spans="1:15" ht="14.25">
      <c r="G38" s="271" t="s">
        <v>106</v>
      </c>
      <c r="H38" s="265">
        <f>'2019 Projection'!B48</f>
        <v>0</v>
      </c>
      <c r="I38" s="262"/>
      <c r="J38" s="262"/>
      <c r="K38" s="262"/>
      <c r="L38" s="265">
        <f t="shared" si="7"/>
        <v>0</v>
      </c>
    </row>
    <row r="39" spans="1:15" ht="15" customHeight="1">
      <c r="A39" s="420" t="s">
        <v>176</v>
      </c>
      <c r="B39" s="421"/>
      <c r="C39" s="421"/>
      <c r="D39" s="422"/>
      <c r="G39" s="272" t="s">
        <v>533</v>
      </c>
      <c r="H39" s="263">
        <f>SUM(H35:H38)</f>
        <v>0</v>
      </c>
      <c r="I39" s="263">
        <f t="shared" ref="I39:K39" si="10">SUM(I35:I38)</f>
        <v>0</v>
      </c>
      <c r="J39" s="263">
        <f t="shared" si="10"/>
        <v>0</v>
      </c>
      <c r="K39" s="263">
        <f t="shared" si="10"/>
        <v>0</v>
      </c>
      <c r="L39" s="263">
        <f t="shared" si="7"/>
        <v>0</v>
      </c>
    </row>
    <row r="40" spans="1:15" ht="15" customHeight="1">
      <c r="A40" s="439"/>
      <c r="B40" s="439"/>
      <c r="C40" s="439"/>
      <c r="D40" s="439"/>
      <c r="G40" s="277" t="s">
        <v>107</v>
      </c>
      <c r="H40" s="265">
        <f>'2019 Projection'!B50</f>
        <v>0</v>
      </c>
      <c r="I40" s="262"/>
      <c r="J40" s="262"/>
      <c r="K40" s="262"/>
      <c r="L40" s="265">
        <f>SUM(H40:K40)</f>
        <v>0</v>
      </c>
    </row>
    <row r="41" spans="1:15" ht="15" customHeight="1">
      <c r="A41" s="439"/>
      <c r="B41" s="439"/>
      <c r="C41" s="439"/>
      <c r="D41" s="439"/>
      <c r="G41" s="273" t="s">
        <v>108</v>
      </c>
      <c r="H41" s="264"/>
      <c r="I41" s="264"/>
      <c r="J41" s="264"/>
      <c r="K41" s="264"/>
      <c r="L41" s="264"/>
    </row>
    <row r="42" spans="1:15" ht="15" customHeight="1">
      <c r="A42" s="439"/>
      <c r="B42" s="439"/>
      <c r="C42" s="439"/>
      <c r="D42" s="439"/>
      <c r="G42" s="274" t="s">
        <v>114</v>
      </c>
      <c r="H42" s="265">
        <f>'2019 Projection'!B52</f>
        <v>0</v>
      </c>
      <c r="I42" s="262"/>
      <c r="J42" s="262"/>
      <c r="K42" s="262"/>
      <c r="L42" s="265">
        <f t="shared" ref="L42:L46" si="11">SUM(H42:K42)</f>
        <v>0</v>
      </c>
    </row>
    <row r="43" spans="1:15" ht="15" customHeight="1">
      <c r="A43" s="439"/>
      <c r="B43" s="439"/>
      <c r="C43" s="439"/>
      <c r="D43" s="439"/>
      <c r="G43" s="279" t="s">
        <v>189</v>
      </c>
      <c r="H43" s="264"/>
      <c r="I43" s="264"/>
      <c r="J43" s="264"/>
      <c r="K43" s="264"/>
      <c r="L43" s="264"/>
    </row>
    <row r="44" spans="1:15" ht="15" customHeight="1">
      <c r="A44" s="439"/>
      <c r="B44" s="439"/>
      <c r="C44" s="439"/>
      <c r="D44" s="439"/>
      <c r="G44" s="280" t="s">
        <v>112</v>
      </c>
      <c r="H44" s="265">
        <f>'2019 Projection'!B54</f>
        <v>0</v>
      </c>
      <c r="I44" s="262"/>
      <c r="J44" s="262"/>
      <c r="K44" s="262"/>
      <c r="L44" s="265">
        <f t="shared" si="11"/>
        <v>0</v>
      </c>
    </row>
    <row r="45" spans="1:15" ht="15" customHeight="1">
      <c r="A45" s="439"/>
      <c r="B45" s="439"/>
      <c r="C45" s="439"/>
      <c r="D45" s="439"/>
      <c r="G45" s="280" t="s">
        <v>113</v>
      </c>
      <c r="H45" s="265">
        <f>'2019 Projection'!B55</f>
        <v>0</v>
      </c>
      <c r="I45" s="262"/>
      <c r="J45" s="262"/>
      <c r="K45" s="262"/>
      <c r="L45" s="265">
        <f t="shared" si="11"/>
        <v>0</v>
      </c>
    </row>
    <row r="46" spans="1:15" ht="15" customHeight="1">
      <c r="G46" s="272" t="s">
        <v>534</v>
      </c>
      <c r="H46" s="263">
        <f>SUM(H40:H45)</f>
        <v>0</v>
      </c>
      <c r="I46" s="263">
        <f t="shared" ref="I46:K46" si="12">SUM(I40:I45)</f>
        <v>0</v>
      </c>
      <c r="J46" s="263">
        <f t="shared" si="12"/>
        <v>0</v>
      </c>
      <c r="K46" s="263">
        <f t="shared" si="12"/>
        <v>0</v>
      </c>
      <c r="L46" s="263">
        <f t="shared" si="11"/>
        <v>0</v>
      </c>
    </row>
    <row r="47" spans="1:15" ht="15" customHeight="1">
      <c r="A47" s="4" t="s">
        <v>41</v>
      </c>
      <c r="G47" s="273" t="s">
        <v>535</v>
      </c>
      <c r="H47" s="265">
        <f>+H30+H34+H39+H46</f>
        <v>0</v>
      </c>
      <c r="I47" s="265">
        <f>+I46+I39-+I34+I30</f>
        <v>0</v>
      </c>
      <c r="J47" s="265">
        <f t="shared" ref="J47:K47" si="13">+J46+J39-+J34+J30</f>
        <v>0</v>
      </c>
      <c r="K47" s="265">
        <f t="shared" si="13"/>
        <v>0</v>
      </c>
      <c r="L47" s="265">
        <f>SUM(H47:K47)</f>
        <v>0</v>
      </c>
    </row>
    <row r="48" spans="1:15" ht="15" customHeight="1">
      <c r="G48" s="3"/>
      <c r="H48" s="266"/>
      <c r="I48" s="266"/>
      <c r="J48" s="266"/>
      <c r="K48" s="266"/>
      <c r="L48" s="266"/>
      <c r="M48" s="11"/>
    </row>
    <row r="49" spans="1:13" ht="15" customHeight="1">
      <c r="A49" s="442" t="s">
        <v>18</v>
      </c>
      <c r="B49" s="443"/>
      <c r="C49" s="154" t="s">
        <v>15</v>
      </c>
      <c r="D49" s="154" t="s">
        <v>16</v>
      </c>
      <c r="E49" s="154" t="s">
        <v>31</v>
      </c>
      <c r="F49" s="11"/>
      <c r="G49" s="273" t="s">
        <v>536</v>
      </c>
      <c r="H49" s="265">
        <f>+H47+H23</f>
        <v>0</v>
      </c>
      <c r="I49" s="265">
        <f>+I47+I23</f>
        <v>0</v>
      </c>
      <c r="J49" s="265">
        <f t="shared" ref="J49:K49" si="14">+J47+J23</f>
        <v>0</v>
      </c>
      <c r="K49" s="265">
        <f t="shared" si="14"/>
        <v>0</v>
      </c>
      <c r="L49" s="265">
        <f>SUM(H49:K49)</f>
        <v>0</v>
      </c>
      <c r="M49" s="12"/>
    </row>
    <row r="50" spans="1:13" ht="15" customHeight="1">
      <c r="A50" s="450" t="str">
        <f>IF(Reinsurers!A12="","",Reinsurers!A12)</f>
        <v/>
      </c>
      <c r="B50" s="451"/>
      <c r="C50" s="220"/>
      <c r="D50" s="225"/>
      <c r="E50" s="225"/>
      <c r="F50" s="72"/>
      <c r="G50" s="268"/>
      <c r="H50" s="264"/>
      <c r="I50" s="264"/>
      <c r="J50" s="264"/>
      <c r="K50" s="264"/>
      <c r="L50" s="264"/>
      <c r="M50" s="12"/>
    </row>
    <row r="51" spans="1:13" ht="15" customHeight="1">
      <c r="A51" s="450" t="str">
        <f>IF(Reinsurers!A13="","",Reinsurers!A13)</f>
        <v/>
      </c>
      <c r="B51" s="451"/>
      <c r="C51" s="220"/>
      <c r="D51" s="225"/>
      <c r="E51" s="225"/>
      <c r="F51" s="72"/>
      <c r="G51" s="268" t="s">
        <v>537</v>
      </c>
      <c r="H51" s="264"/>
      <c r="I51" s="264"/>
      <c r="J51" s="264"/>
      <c r="K51" s="264"/>
      <c r="L51" s="264"/>
      <c r="M51" s="12"/>
    </row>
    <row r="52" spans="1:13" ht="15" customHeight="1">
      <c r="A52" s="450" t="str">
        <f>IF(Reinsurers!A14="","",Reinsurers!A14)</f>
        <v/>
      </c>
      <c r="B52" s="451"/>
      <c r="C52" s="220"/>
      <c r="D52" s="225"/>
      <c r="E52" s="225"/>
      <c r="F52" s="72"/>
      <c r="G52" s="281" t="s">
        <v>538</v>
      </c>
      <c r="H52" s="265">
        <f>'2019 Projection'!B62</f>
        <v>0</v>
      </c>
      <c r="I52" s="262"/>
      <c r="J52" s="262"/>
      <c r="K52" s="262"/>
      <c r="L52" s="265">
        <f t="shared" ref="L52:L53" si="15">SUM(H52:K52)</f>
        <v>0</v>
      </c>
      <c r="M52" s="12"/>
    </row>
    <row r="53" spans="1:13" ht="15" customHeight="1">
      <c r="A53" s="450" t="str">
        <f>IF(Reinsurers!A15="","",Reinsurers!A15)</f>
        <v/>
      </c>
      <c r="B53" s="451"/>
      <c r="C53" s="220"/>
      <c r="D53" s="225"/>
      <c r="E53" s="225"/>
      <c r="F53" s="72"/>
      <c r="G53" s="275" t="s">
        <v>561</v>
      </c>
      <c r="H53" s="265">
        <f>'2019 Projection'!B63</f>
        <v>0</v>
      </c>
      <c r="I53" s="262"/>
      <c r="J53" s="262"/>
      <c r="K53" s="262"/>
      <c r="L53" s="265">
        <f t="shared" si="15"/>
        <v>0</v>
      </c>
      <c r="M53" s="12"/>
    </row>
    <row r="54" spans="1:13" ht="14.25">
      <c r="A54" s="450" t="str">
        <f>IF(Reinsurers!A16="","",Reinsurers!A16)</f>
        <v/>
      </c>
      <c r="B54" s="451"/>
      <c r="C54" s="220"/>
      <c r="D54" s="225"/>
      <c r="E54" s="225"/>
      <c r="F54" s="72"/>
      <c r="G54" s="284" t="s">
        <v>539</v>
      </c>
      <c r="H54" s="264"/>
      <c r="I54" s="264"/>
      <c r="J54" s="264"/>
      <c r="K54" s="264"/>
      <c r="L54" s="264"/>
      <c r="M54" s="12"/>
    </row>
    <row r="55" spans="1:13" ht="15" customHeight="1">
      <c r="A55" s="450" t="str">
        <f>IF(Reinsurers!A17="","",Reinsurers!A17)</f>
        <v/>
      </c>
      <c r="B55" s="451"/>
      <c r="C55" s="220"/>
      <c r="D55" s="225"/>
      <c r="E55" s="225"/>
      <c r="F55" s="72"/>
      <c r="G55" s="274" t="s">
        <v>540</v>
      </c>
      <c r="H55" s="265">
        <f>'2019 Projection'!B65</f>
        <v>0</v>
      </c>
      <c r="I55" s="262"/>
      <c r="J55" s="262"/>
      <c r="K55" s="262"/>
      <c r="L55" s="265">
        <f t="shared" ref="L55:L69" si="16">SUM(H55:K55)</f>
        <v>0</v>
      </c>
      <c r="M55" s="12"/>
    </row>
    <row r="56" spans="1:13" ht="15" customHeight="1">
      <c r="A56" s="450" t="str">
        <f>IF(Reinsurers!A18="","",Reinsurers!A18)</f>
        <v/>
      </c>
      <c r="B56" s="451"/>
      <c r="C56" s="220"/>
      <c r="D56" s="225"/>
      <c r="E56" s="225"/>
      <c r="F56" s="72"/>
      <c r="G56" s="274" t="s">
        <v>541</v>
      </c>
      <c r="H56" s="265">
        <f>'2019 Projection'!B66</f>
        <v>0</v>
      </c>
      <c r="I56" s="262"/>
      <c r="J56" s="262"/>
      <c r="K56" s="262"/>
      <c r="L56" s="265">
        <f t="shared" si="16"/>
        <v>0</v>
      </c>
      <c r="M56" s="12"/>
    </row>
    <row r="57" spans="1:13" ht="15" customHeight="1">
      <c r="A57" s="450" t="str">
        <f>IF(Reinsurers!A19="","",Reinsurers!A19)</f>
        <v/>
      </c>
      <c r="B57" s="451"/>
      <c r="C57" s="220"/>
      <c r="D57" s="225"/>
      <c r="E57" s="225"/>
      <c r="F57" s="72"/>
      <c r="G57" s="274" t="s">
        <v>542</v>
      </c>
      <c r="H57" s="265">
        <f>'2019 Projection'!B67</f>
        <v>0</v>
      </c>
      <c r="I57" s="262"/>
      <c r="J57" s="262"/>
      <c r="K57" s="262"/>
      <c r="L57" s="265">
        <f t="shared" si="16"/>
        <v>0</v>
      </c>
      <c r="M57" s="12"/>
    </row>
    <row r="58" spans="1:13" ht="15" customHeight="1">
      <c r="A58" s="450" t="str">
        <f>IF(Reinsurers!A20="","",Reinsurers!A20)</f>
        <v/>
      </c>
      <c r="B58" s="451"/>
      <c r="C58" s="220"/>
      <c r="D58" s="225"/>
      <c r="E58" s="225"/>
      <c r="F58" s="72"/>
      <c r="G58" s="273" t="s">
        <v>543</v>
      </c>
      <c r="H58" s="265">
        <f>SUM(H52:H57)</f>
        <v>0</v>
      </c>
      <c r="I58" s="265">
        <f t="shared" ref="I58:K58" si="17">SUM(I52:I57)</f>
        <v>0</v>
      </c>
      <c r="J58" s="265">
        <f t="shared" si="17"/>
        <v>0</v>
      </c>
      <c r="K58" s="265">
        <f t="shared" si="17"/>
        <v>0</v>
      </c>
      <c r="L58" s="265">
        <f t="shared" si="16"/>
        <v>0</v>
      </c>
      <c r="M58" s="12"/>
    </row>
    <row r="59" spans="1:13" ht="15" customHeight="1">
      <c r="A59" s="450" t="str">
        <f>IF(Reinsurers!A21="","",Reinsurers!A21)</f>
        <v/>
      </c>
      <c r="B59" s="451"/>
      <c r="C59" s="220"/>
      <c r="D59" s="225"/>
      <c r="E59" s="225"/>
      <c r="F59" s="72"/>
      <c r="G59" s="273" t="s">
        <v>544</v>
      </c>
      <c r="H59" s="265">
        <f>+H58+H49</f>
        <v>0</v>
      </c>
      <c r="I59" s="265">
        <f t="shared" ref="I59:K59" si="18">+I58+I49</f>
        <v>0</v>
      </c>
      <c r="J59" s="265">
        <f t="shared" si="18"/>
        <v>0</v>
      </c>
      <c r="K59" s="265">
        <f t="shared" si="18"/>
        <v>0</v>
      </c>
      <c r="L59" s="265">
        <f t="shared" si="16"/>
        <v>0</v>
      </c>
      <c r="M59" s="12"/>
    </row>
    <row r="60" spans="1:13" ht="15" customHeight="1">
      <c r="A60" s="450" t="str">
        <f>IF(Reinsurers!A22="","",Reinsurers!A22)</f>
        <v/>
      </c>
      <c r="B60" s="451"/>
      <c r="C60" s="220"/>
      <c r="D60" s="225"/>
      <c r="E60" s="225"/>
      <c r="F60" s="72"/>
      <c r="G60" s="274" t="s">
        <v>545</v>
      </c>
      <c r="H60" s="265">
        <f>'2019 Projection'!B70</f>
        <v>0</v>
      </c>
      <c r="I60" s="262"/>
      <c r="J60" s="262"/>
      <c r="K60" s="262"/>
      <c r="L60" s="265">
        <f t="shared" si="16"/>
        <v>0</v>
      </c>
      <c r="M60" s="12"/>
    </row>
    <row r="61" spans="1:13" ht="15" customHeight="1">
      <c r="A61" s="450" t="str">
        <f>IF(Reinsurers!A23="","",Reinsurers!A23)</f>
        <v/>
      </c>
      <c r="B61" s="451"/>
      <c r="C61" s="220"/>
      <c r="D61" s="225"/>
      <c r="E61" s="225"/>
      <c r="F61" s="72"/>
      <c r="G61" s="274" t="s">
        <v>546</v>
      </c>
      <c r="H61" s="265">
        <f>'2019 Projection'!B71</f>
        <v>0</v>
      </c>
      <c r="I61" s="262"/>
      <c r="J61" s="262"/>
      <c r="K61" s="262"/>
      <c r="L61" s="265">
        <f t="shared" si="16"/>
        <v>0</v>
      </c>
      <c r="M61" s="12"/>
    </row>
    <row r="62" spans="1:13" ht="15" customHeight="1">
      <c r="A62" s="450" t="str">
        <f>IF(Reinsurers!A24="","",Reinsurers!A24)</f>
        <v/>
      </c>
      <c r="B62" s="451"/>
      <c r="C62" s="220"/>
      <c r="D62" s="225"/>
      <c r="E62" s="225"/>
      <c r="F62" s="72"/>
      <c r="G62" s="274" t="s">
        <v>547</v>
      </c>
      <c r="H62" s="265">
        <f>'2019 Projection'!B72</f>
        <v>0</v>
      </c>
      <c r="I62" s="262"/>
      <c r="J62" s="262"/>
      <c r="K62" s="262"/>
      <c r="L62" s="265">
        <f t="shared" si="16"/>
        <v>0</v>
      </c>
      <c r="M62" s="12"/>
    </row>
    <row r="63" spans="1:13" ht="15" customHeight="1">
      <c r="A63" s="450" t="str">
        <f>IF(Reinsurers!A25="","",Reinsurers!A25)</f>
        <v/>
      </c>
      <c r="B63" s="451"/>
      <c r="C63" s="220"/>
      <c r="D63" s="225"/>
      <c r="E63" s="225"/>
      <c r="F63" s="72"/>
      <c r="G63" s="273" t="s">
        <v>548</v>
      </c>
      <c r="H63" s="265">
        <f>SUM(H59:H62)</f>
        <v>0</v>
      </c>
      <c r="I63" s="265">
        <f t="shared" ref="I63:K63" si="19">SUM(I59:I62)</f>
        <v>0</v>
      </c>
      <c r="J63" s="265">
        <f t="shared" si="19"/>
        <v>0</v>
      </c>
      <c r="K63" s="265">
        <f t="shared" si="19"/>
        <v>0</v>
      </c>
      <c r="L63" s="265">
        <f t="shared" si="16"/>
        <v>0</v>
      </c>
      <c r="M63" s="12"/>
    </row>
    <row r="64" spans="1:13" ht="15" customHeight="1">
      <c r="A64" s="450" t="str">
        <f>IF(Reinsurers!A26="","",Reinsurers!A26)</f>
        <v/>
      </c>
      <c r="B64" s="451"/>
      <c r="C64" s="220"/>
      <c r="D64" s="225"/>
      <c r="E64" s="225"/>
      <c r="F64" s="72"/>
      <c r="G64" s="273" t="s">
        <v>549</v>
      </c>
      <c r="H64" s="265">
        <f>'2019 Projection'!B74</f>
        <v>0</v>
      </c>
      <c r="I64" s="226"/>
      <c r="J64" s="226"/>
      <c r="K64" s="226"/>
      <c r="L64" s="265">
        <f>H64</f>
        <v>0</v>
      </c>
      <c r="M64" s="12"/>
    </row>
    <row r="65" spans="1:13" ht="15" customHeight="1">
      <c r="A65" s="450" t="str">
        <f>IF(Reinsurers!A27="","",Reinsurers!A27)</f>
        <v/>
      </c>
      <c r="B65" s="451"/>
      <c r="C65" s="220"/>
      <c r="D65" s="225"/>
      <c r="E65" s="225"/>
      <c r="F65" s="72"/>
      <c r="G65" s="274" t="s">
        <v>576</v>
      </c>
      <c r="H65" s="265">
        <f>'2019 Projection'!B75</f>
        <v>0</v>
      </c>
      <c r="I65" s="262"/>
      <c r="J65" s="262"/>
      <c r="K65" s="262"/>
      <c r="L65" s="265">
        <f t="shared" si="16"/>
        <v>0</v>
      </c>
      <c r="M65" s="12"/>
    </row>
    <row r="66" spans="1:13" ht="15" customHeight="1">
      <c r="A66" s="450" t="str">
        <f>IF(Reinsurers!A28="","",Reinsurers!A28)</f>
        <v/>
      </c>
      <c r="B66" s="451"/>
      <c r="C66" s="220"/>
      <c r="D66" s="225"/>
      <c r="E66" s="225"/>
      <c r="F66" s="72"/>
      <c r="G66" s="274" t="s">
        <v>550</v>
      </c>
      <c r="H66" s="265">
        <f>'2019 Projection'!B76</f>
        <v>0</v>
      </c>
      <c r="I66" s="262"/>
      <c r="J66" s="262"/>
      <c r="K66" s="262"/>
      <c r="L66" s="265">
        <f t="shared" si="16"/>
        <v>0</v>
      </c>
      <c r="M66" s="12"/>
    </row>
    <row r="67" spans="1:13" ht="15" customHeight="1">
      <c r="A67" s="450" t="str">
        <f>IF(Reinsurers!A29="","",Reinsurers!A29)</f>
        <v/>
      </c>
      <c r="B67" s="451"/>
      <c r="C67" s="220"/>
      <c r="D67" s="225"/>
      <c r="E67" s="225"/>
      <c r="F67" s="72"/>
      <c r="G67" s="274" t="s">
        <v>551</v>
      </c>
      <c r="H67" s="265">
        <f>'2019 Projection'!B77</f>
        <v>0</v>
      </c>
      <c r="I67" s="262"/>
      <c r="J67" s="262"/>
      <c r="K67" s="262"/>
      <c r="L67" s="265">
        <f t="shared" si="16"/>
        <v>0</v>
      </c>
      <c r="M67" s="12"/>
    </row>
    <row r="68" spans="1:13" ht="15" customHeight="1">
      <c r="A68" s="450" t="str">
        <f>IF(Reinsurers!A30="","",Reinsurers!A30)</f>
        <v/>
      </c>
      <c r="B68" s="451"/>
      <c r="C68" s="220"/>
      <c r="D68" s="225"/>
      <c r="E68" s="225"/>
      <c r="F68" s="72"/>
      <c r="G68" s="283" t="s">
        <v>552</v>
      </c>
      <c r="H68" s="265">
        <f>'2019 Projection'!B78</f>
        <v>0</v>
      </c>
      <c r="I68" s="262"/>
      <c r="J68" s="262"/>
      <c r="K68" s="262"/>
      <c r="L68" s="265">
        <f t="shared" si="16"/>
        <v>0</v>
      </c>
      <c r="M68" s="12"/>
    </row>
    <row r="69" spans="1:13" ht="15" customHeight="1">
      <c r="A69" s="450" t="str">
        <f>IF(Reinsurers!A31="","",Reinsurers!A31)</f>
        <v/>
      </c>
      <c r="B69" s="451"/>
      <c r="C69" s="220"/>
      <c r="D69" s="225"/>
      <c r="E69" s="225"/>
      <c r="F69" s="72"/>
      <c r="G69" s="284" t="s">
        <v>553</v>
      </c>
      <c r="H69" s="265">
        <f>SUM(H63:H68)</f>
        <v>0</v>
      </c>
      <c r="I69" s="265">
        <f t="shared" ref="I69:K69" si="20">SUM(I63:I68)</f>
        <v>0</v>
      </c>
      <c r="J69" s="265">
        <f t="shared" si="20"/>
        <v>0</v>
      </c>
      <c r="K69" s="265">
        <f t="shared" si="20"/>
        <v>0</v>
      </c>
      <c r="L69" s="265">
        <f t="shared" si="16"/>
        <v>0</v>
      </c>
      <c r="M69" s="12"/>
    </row>
    <row r="70" spans="1:13" ht="15" customHeight="1">
      <c r="A70" s="450" t="str">
        <f>IF(Reinsurers!A32="","",Reinsurers!A32)</f>
        <v/>
      </c>
      <c r="B70" s="451"/>
      <c r="C70" s="220"/>
      <c r="D70" s="225"/>
      <c r="E70" s="225"/>
      <c r="F70" s="72"/>
      <c r="G70" s="268" t="s">
        <v>554</v>
      </c>
      <c r="H70" s="264"/>
      <c r="I70" s="264"/>
      <c r="J70" s="264"/>
      <c r="K70" s="264"/>
      <c r="L70" s="264"/>
      <c r="M70" s="12"/>
    </row>
    <row r="71" spans="1:13" ht="15" customHeight="1">
      <c r="A71" s="450" t="str">
        <f>IF(Reinsurers!A33="","",Reinsurers!A33)</f>
        <v/>
      </c>
      <c r="B71" s="451"/>
      <c r="C71" s="220"/>
      <c r="D71" s="225"/>
      <c r="E71" s="225"/>
      <c r="F71" s="72"/>
      <c r="G71" s="273" t="s">
        <v>555</v>
      </c>
      <c r="H71" s="265">
        <f>'2019 Projection'!B81</f>
        <v>0</v>
      </c>
      <c r="I71" s="226"/>
      <c r="J71" s="226"/>
      <c r="K71" s="226"/>
      <c r="L71" s="265">
        <f t="shared" ref="L71:L73" si="21">SUM(H71:K71)</f>
        <v>0</v>
      </c>
      <c r="M71" s="12"/>
    </row>
    <row r="72" spans="1:13" ht="15" customHeight="1">
      <c r="A72" s="450" t="str">
        <f>IF(Reinsurers!A34="","",Reinsurers!A34)</f>
        <v/>
      </c>
      <c r="B72" s="451"/>
      <c r="C72" s="220"/>
      <c r="D72" s="225"/>
      <c r="E72" s="225"/>
      <c r="F72" s="72"/>
      <c r="G72" s="274" t="s">
        <v>556</v>
      </c>
      <c r="H72" s="265">
        <f>'2019 Projection'!B82</f>
        <v>0</v>
      </c>
      <c r="I72" s="262"/>
      <c r="J72" s="262"/>
      <c r="K72" s="262"/>
      <c r="L72" s="265">
        <f t="shared" si="21"/>
        <v>0</v>
      </c>
      <c r="M72" s="12"/>
    </row>
    <row r="73" spans="1:13" ht="15" customHeight="1">
      <c r="A73" s="450" t="str">
        <f>IF(Reinsurers!A35="","",Reinsurers!A35)</f>
        <v/>
      </c>
      <c r="B73" s="451"/>
      <c r="C73" s="220"/>
      <c r="D73" s="225"/>
      <c r="E73" s="225"/>
      <c r="F73" s="72"/>
      <c r="G73" s="273" t="s">
        <v>557</v>
      </c>
      <c r="H73" s="265">
        <f>SUM(H71:H72)</f>
        <v>0</v>
      </c>
      <c r="I73" s="265">
        <f>SUM(I72)</f>
        <v>0</v>
      </c>
      <c r="J73" s="265">
        <f t="shared" ref="J73:K73" si="22">SUM(J72)</f>
        <v>0</v>
      </c>
      <c r="K73" s="265">
        <f t="shared" si="22"/>
        <v>0</v>
      </c>
      <c r="L73" s="265">
        <f t="shared" si="21"/>
        <v>0</v>
      </c>
      <c r="M73" s="12"/>
    </row>
    <row r="74" spans="1:13" ht="15" customHeight="1">
      <c r="A74" s="450" t="str">
        <f>IF(Reinsurers!A36="","",Reinsurers!A36)</f>
        <v/>
      </c>
      <c r="B74" s="451"/>
      <c r="C74" s="220"/>
      <c r="D74" s="225"/>
      <c r="E74" s="225"/>
      <c r="F74" s="72"/>
      <c r="G74" s="269"/>
      <c r="H74" s="266"/>
      <c r="I74" s="266"/>
      <c r="J74" s="266"/>
      <c r="K74" s="266"/>
      <c r="L74" s="266"/>
      <c r="M74" s="12"/>
    </row>
    <row r="75" spans="1:13" ht="15" customHeight="1">
      <c r="A75" s="450" t="str">
        <f>IF(Reinsurers!A37="","",Reinsurers!A37)</f>
        <v/>
      </c>
      <c r="B75" s="451"/>
      <c r="C75" s="220"/>
      <c r="D75" s="225"/>
      <c r="E75" s="225"/>
      <c r="F75" s="72"/>
      <c r="G75" s="282" t="s">
        <v>558</v>
      </c>
      <c r="H75" s="265">
        <f>-H69+H64</f>
        <v>0</v>
      </c>
      <c r="I75" s="265">
        <f t="shared" ref="I75:K75" si="23">-I69+I64</f>
        <v>0</v>
      </c>
      <c r="J75" s="265">
        <f t="shared" si="23"/>
        <v>0</v>
      </c>
      <c r="K75" s="265">
        <f t="shared" si="23"/>
        <v>0</v>
      </c>
      <c r="L75" s="265">
        <f>SUM(H75:K75)</f>
        <v>0</v>
      </c>
      <c r="M75" s="12"/>
    </row>
    <row r="76" spans="1:13" ht="15" customHeight="1">
      <c r="A76" s="450" t="str">
        <f>IF(Reinsurers!A38="","",Reinsurers!A38)</f>
        <v/>
      </c>
      <c r="B76" s="451"/>
      <c r="C76" s="220"/>
      <c r="D76" s="225"/>
      <c r="E76" s="225"/>
      <c r="F76" s="72"/>
      <c r="H76" s="72"/>
      <c r="I76" s="72"/>
      <c r="J76" s="72"/>
      <c r="K76" s="72"/>
      <c r="L76" s="72"/>
      <c r="M76" s="12"/>
    </row>
    <row r="77" spans="1:13" ht="15" customHeight="1">
      <c r="A77" s="450" t="str">
        <f>IF(Reinsurers!A39="","",Reinsurers!A39)</f>
        <v/>
      </c>
      <c r="B77" s="451"/>
      <c r="C77" s="220"/>
      <c r="D77" s="225"/>
      <c r="E77" s="225"/>
      <c r="F77" s="72"/>
      <c r="I77" s="72"/>
      <c r="J77" s="72"/>
      <c r="K77" s="72"/>
      <c r="L77" s="72"/>
      <c r="M77" s="12"/>
    </row>
    <row r="78" spans="1:13" ht="15" customHeight="1">
      <c r="A78" s="450" t="str">
        <f>IF(Reinsurers!A40="","",Reinsurers!A40)</f>
        <v/>
      </c>
      <c r="B78" s="451"/>
      <c r="C78" s="220"/>
      <c r="D78" s="225"/>
      <c r="E78" s="225"/>
      <c r="F78" s="72"/>
      <c r="G78" s="22" t="s">
        <v>490</v>
      </c>
      <c r="H78" s="72"/>
      <c r="I78" s="72"/>
      <c r="J78" s="72"/>
      <c r="K78" s="72"/>
      <c r="L78" s="72"/>
      <c r="M78" s="12"/>
    </row>
    <row r="79" spans="1:13" ht="15" customHeight="1">
      <c r="A79" s="450" t="str">
        <f>IF(Reinsurers!A41="","",Reinsurers!A41)</f>
        <v/>
      </c>
      <c r="B79" s="451"/>
      <c r="C79" s="220"/>
      <c r="D79" s="225"/>
      <c r="E79" s="225"/>
      <c r="F79" s="72"/>
      <c r="G79" s="160" t="s">
        <v>491</v>
      </c>
      <c r="H79" s="226"/>
      <c r="I79" s="226"/>
      <c r="J79" s="226"/>
      <c r="K79" s="226"/>
      <c r="L79" s="220"/>
      <c r="M79" s="12"/>
    </row>
    <row r="80" spans="1:13" ht="15" customHeight="1">
      <c r="A80" s="450" t="str">
        <f>IF(Reinsurers!A42="","",Reinsurers!A42)</f>
        <v/>
      </c>
      <c r="B80" s="451"/>
      <c r="C80" s="220"/>
      <c r="D80" s="225"/>
      <c r="E80" s="225"/>
      <c r="F80" s="72"/>
      <c r="G80" s="160" t="s">
        <v>492</v>
      </c>
      <c r="H80" s="226"/>
      <c r="I80" s="226"/>
      <c r="J80" s="226"/>
      <c r="K80" s="226"/>
      <c r="L80" s="220"/>
      <c r="M80" s="12"/>
    </row>
    <row r="81" spans="1:13" ht="15" customHeight="1">
      <c r="A81" s="450" t="str">
        <f>IF(Reinsurers!A43="","",Reinsurers!A43)</f>
        <v/>
      </c>
      <c r="B81" s="451"/>
      <c r="C81" s="220"/>
      <c r="D81" s="225"/>
      <c r="E81" s="225"/>
      <c r="F81" s="72"/>
      <c r="G81" s="161" t="s">
        <v>493</v>
      </c>
      <c r="H81" s="226"/>
      <c r="I81" s="226"/>
      <c r="J81" s="226"/>
      <c r="K81" s="226"/>
      <c r="L81" s="227">
        <f>IF($B$7=Variables!$A$3,L80,L79)</f>
        <v>0</v>
      </c>
      <c r="M81" s="12"/>
    </row>
    <row r="82" spans="1:13" ht="15" customHeight="1">
      <c r="A82" s="450" t="str">
        <f>IF(Reinsurers!A44="","",Reinsurers!A44)</f>
        <v/>
      </c>
      <c r="B82" s="451"/>
      <c r="C82" s="220"/>
      <c r="D82" s="225"/>
      <c r="E82" s="225"/>
      <c r="F82" s="72"/>
      <c r="G82" s="72"/>
      <c r="H82" s="72"/>
      <c r="I82" s="72"/>
      <c r="J82" s="72"/>
      <c r="K82" s="72"/>
      <c r="L82" s="72"/>
      <c r="M82" s="12"/>
    </row>
    <row r="83" spans="1:13" ht="15" customHeight="1">
      <c r="A83" s="450" t="str">
        <f>IF(Reinsurers!A45="","",Reinsurers!A45)</f>
        <v/>
      </c>
      <c r="B83" s="451"/>
      <c r="C83" s="220"/>
      <c r="D83" s="225"/>
      <c r="E83" s="225"/>
      <c r="F83" s="72"/>
      <c r="G83" s="72"/>
      <c r="H83" s="72"/>
      <c r="I83" s="72"/>
      <c r="J83" s="72"/>
      <c r="K83" s="72"/>
      <c r="L83" s="72"/>
      <c r="M83" s="12"/>
    </row>
    <row r="84" spans="1:13" ht="15" customHeight="1">
      <c r="A84" s="450" t="str">
        <f>IF(Reinsurers!A46="","",Reinsurers!A46)</f>
        <v/>
      </c>
      <c r="B84" s="451"/>
      <c r="C84" s="220"/>
      <c r="D84" s="225"/>
      <c r="E84" s="225"/>
      <c r="F84" s="72"/>
      <c r="G84" s="72"/>
      <c r="H84" s="72"/>
      <c r="I84" s="72"/>
      <c r="J84" s="72"/>
      <c r="K84" s="72"/>
      <c r="L84" s="72"/>
      <c r="M84" s="12"/>
    </row>
    <row r="85" spans="1:13" ht="15" customHeight="1">
      <c r="A85" s="450" t="str">
        <f>IF(Reinsurers!A47="","",Reinsurers!A47)</f>
        <v/>
      </c>
      <c r="B85" s="451"/>
      <c r="C85" s="220"/>
      <c r="D85" s="225"/>
      <c r="E85" s="225"/>
      <c r="F85" s="72"/>
      <c r="G85" s="72"/>
      <c r="H85" s="72"/>
      <c r="I85" s="72"/>
      <c r="J85" s="72"/>
      <c r="K85" s="72"/>
      <c r="L85" s="72"/>
      <c r="M85" s="12"/>
    </row>
    <row r="86" spans="1:13" ht="15" customHeight="1">
      <c r="A86" s="450" t="str">
        <f>IF(Reinsurers!A48="","",Reinsurers!A48)</f>
        <v/>
      </c>
      <c r="B86" s="451"/>
      <c r="C86" s="220"/>
      <c r="D86" s="225"/>
      <c r="E86" s="225"/>
      <c r="F86" s="72"/>
      <c r="G86" s="72"/>
      <c r="H86" s="72"/>
      <c r="I86" s="72"/>
      <c r="J86" s="72"/>
      <c r="K86" s="72"/>
      <c r="L86" s="72"/>
      <c r="M86" s="12"/>
    </row>
    <row r="87" spans="1:13" ht="15" customHeight="1">
      <c r="A87" s="450" t="str">
        <f>IF(Reinsurers!A49="","",Reinsurers!A49)</f>
        <v/>
      </c>
      <c r="B87" s="451"/>
      <c r="C87" s="220"/>
      <c r="D87" s="225"/>
      <c r="E87" s="225"/>
      <c r="F87" s="72"/>
      <c r="G87" s="72"/>
      <c r="H87" s="72"/>
      <c r="I87" s="72"/>
      <c r="J87" s="72"/>
      <c r="K87" s="72"/>
      <c r="L87" s="72"/>
      <c r="M87" s="12"/>
    </row>
    <row r="88" spans="1:13" ht="15" customHeight="1">
      <c r="A88" s="450" t="str">
        <f>IF(Reinsurers!A50="","",Reinsurers!A50)</f>
        <v/>
      </c>
      <c r="B88" s="451"/>
      <c r="C88" s="220"/>
      <c r="D88" s="225"/>
      <c r="E88" s="225"/>
      <c r="F88" s="72"/>
      <c r="G88" s="72"/>
      <c r="H88" s="72"/>
      <c r="I88" s="72"/>
      <c r="J88" s="72"/>
      <c r="K88" s="72"/>
      <c r="L88" s="72"/>
      <c r="M88" s="12"/>
    </row>
    <row r="89" spans="1:13" ht="15" customHeight="1">
      <c r="A89" s="450" t="str">
        <f>IF(Reinsurers!A51="","",Reinsurers!A51)</f>
        <v/>
      </c>
      <c r="B89" s="451"/>
      <c r="C89" s="220"/>
      <c r="D89" s="225"/>
      <c r="E89" s="225"/>
      <c r="F89" s="72"/>
      <c r="G89" s="72"/>
      <c r="H89" s="72"/>
      <c r="I89" s="72"/>
      <c r="J89" s="72"/>
      <c r="K89" s="72"/>
      <c r="L89" s="72"/>
    </row>
  </sheetData>
  <mergeCells count="55">
    <mergeCell ref="A86:B86"/>
    <mergeCell ref="A87:B87"/>
    <mergeCell ref="A88:B88"/>
    <mergeCell ref="A89:B89"/>
    <mergeCell ref="A80:B80"/>
    <mergeCell ref="A81:B81"/>
    <mergeCell ref="A82:B82"/>
    <mergeCell ref="A83:B83"/>
    <mergeCell ref="A84:B84"/>
    <mergeCell ref="A85:B85"/>
    <mergeCell ref="A79:B79"/>
    <mergeCell ref="A68:B68"/>
    <mergeCell ref="A69:B69"/>
    <mergeCell ref="A70:B70"/>
    <mergeCell ref="A71:B71"/>
    <mergeCell ref="A72:B72"/>
    <mergeCell ref="A73:B73"/>
    <mergeCell ref="A74:B74"/>
    <mergeCell ref="A75:B75"/>
    <mergeCell ref="A76:B76"/>
    <mergeCell ref="A77:B77"/>
    <mergeCell ref="A78:B78"/>
    <mergeCell ref="A67:B67"/>
    <mergeCell ref="A56:B56"/>
    <mergeCell ref="A57:B57"/>
    <mergeCell ref="A58:B58"/>
    <mergeCell ref="A59:B59"/>
    <mergeCell ref="A60:B60"/>
    <mergeCell ref="A61:B61"/>
    <mergeCell ref="A62:B62"/>
    <mergeCell ref="A63:B63"/>
    <mergeCell ref="A64:B64"/>
    <mergeCell ref="A65:B65"/>
    <mergeCell ref="A66:B66"/>
    <mergeCell ref="A55:B55"/>
    <mergeCell ref="A26:D29"/>
    <mergeCell ref="A31:D31"/>
    <mergeCell ref="A32:D37"/>
    <mergeCell ref="A39:D39"/>
    <mergeCell ref="A40:D45"/>
    <mergeCell ref="A49:B49"/>
    <mergeCell ref="A50:B50"/>
    <mergeCell ref="A51:B51"/>
    <mergeCell ref="A52:B52"/>
    <mergeCell ref="A53:B53"/>
    <mergeCell ref="A54:B54"/>
    <mergeCell ref="B14:D14"/>
    <mergeCell ref="A15:D15"/>
    <mergeCell ref="A16:D19"/>
    <mergeCell ref="A25:D25"/>
    <mergeCell ref="B6:D6"/>
    <mergeCell ref="B7:D7"/>
    <mergeCell ref="B8:D8"/>
    <mergeCell ref="A9:A12"/>
    <mergeCell ref="B9:D12"/>
  </mergeCells>
  <pageMargins left="0.70866141732283472" right="0.70866141732283472" top="0.74803149606299213" bottom="0.74803149606299213" header="0.31496062992125984" footer="0.31496062992125984"/>
  <pageSetup paperSize="8" scale="52" orientation="landscape" r:id="rId1"/>
  <headerFooter>
    <oddFooter>&amp;R&amp;"-,Italic"Sheet "&amp;A"</oddFooter>
  </headerFooter>
  <rowBreaks count="1" manualBreakCount="1">
    <brk id="45" max="16383" man="1"/>
  </rowBreaks>
  <colBreaks count="1" manualBreakCount="1">
    <brk id="13"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Variables!$A$1:$A$2</xm:f>
          </x14:formula1>
          <xm:sqref>B7:D7</xm:sqref>
        </x14:dataValidation>
        <x14:dataValidation type="list" allowBlank="1" showInputMessage="1" showErrorMessage="1">
          <x14:formula1>
            <xm:f>Variables!$G$1:$G$2</xm:f>
          </x14:formula1>
          <xm:sqref>B14:D14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Z120"/>
  <sheetViews>
    <sheetView showGridLines="0" zoomScale="70" zoomScaleNormal="70" workbookViewId="0">
      <selection activeCell="C13" sqref="C13"/>
    </sheetView>
  </sheetViews>
  <sheetFormatPr defaultRowHeight="14.25"/>
  <cols>
    <col min="1" max="1" width="4.265625" customWidth="1"/>
    <col min="2" max="2" width="66" customWidth="1"/>
    <col min="3" max="3" width="24" style="75" customWidth="1"/>
    <col min="4" max="4" width="20.73046875" style="75" customWidth="1"/>
    <col min="5" max="5" width="26.1328125" style="75" customWidth="1"/>
    <col min="6" max="6" width="20.73046875" style="75" customWidth="1"/>
    <col min="7" max="7" width="15" customWidth="1"/>
    <col min="8" max="11" width="20.73046875" customWidth="1"/>
    <col min="12" max="12" width="6.59765625" customWidth="1"/>
    <col min="13" max="16" width="20.73046875" customWidth="1"/>
  </cols>
  <sheetData>
    <row r="1" spans="1:5" ht="31.5" customHeight="1">
      <c r="A1" s="1" t="str">
        <f>Summary!A1</f>
        <v>PRA Insurance Stress Testing 2019</v>
      </c>
      <c r="B1" s="3"/>
      <c r="C1" s="24"/>
      <c r="D1" s="24"/>
      <c r="E1" s="74"/>
    </row>
    <row r="2" spans="1:5" ht="21" customHeight="1">
      <c r="A2" s="91" t="s">
        <v>396</v>
      </c>
      <c r="B2" s="45" t="s">
        <v>378</v>
      </c>
      <c r="C2" s="24"/>
      <c r="D2" s="27"/>
      <c r="E2" s="183" t="s">
        <v>27</v>
      </c>
    </row>
    <row r="3" spans="1:5" ht="21" customHeight="1">
      <c r="A3" s="6" t="s">
        <v>12</v>
      </c>
      <c r="B3" s="3"/>
      <c r="C3" s="24"/>
      <c r="D3" s="27"/>
      <c r="E3" s="182" t="s">
        <v>25</v>
      </c>
    </row>
    <row r="4" spans="1:5" ht="21" customHeight="1">
      <c r="B4" s="2"/>
      <c r="C4" s="27"/>
      <c r="D4" s="27"/>
      <c r="E4" s="167" t="s">
        <v>26</v>
      </c>
    </row>
    <row r="5" spans="1:5">
      <c r="A5" s="3"/>
      <c r="B5" s="3"/>
      <c r="C5" s="24"/>
      <c r="D5" s="24"/>
    </row>
    <row r="6" spans="1:5">
      <c r="A6" s="476" t="s">
        <v>6</v>
      </c>
      <c r="B6" s="477"/>
      <c r="C6" s="475" t="str">
        <f>IF('Firm Info'!B6="","",'Firm Info'!B6)</f>
        <v/>
      </c>
      <c r="D6" s="475"/>
      <c r="E6" s="475"/>
    </row>
    <row r="7" spans="1:5">
      <c r="A7" s="476" t="s">
        <v>483</v>
      </c>
      <c r="B7" s="477"/>
      <c r="C7" s="475" t="str">
        <f>IF('Firm Info'!B7="","",'Firm Info'!B7)</f>
        <v>Solo</v>
      </c>
      <c r="D7" s="475"/>
      <c r="E7" s="475"/>
    </row>
    <row r="8" spans="1:5">
      <c r="A8" s="476" t="s">
        <v>115</v>
      </c>
      <c r="B8" s="477"/>
      <c r="C8" s="424" t="str">
        <f>VLOOKUP(A2,Summary!$A$16:$B$24, 2)</f>
        <v>Climate Change</v>
      </c>
      <c r="D8" s="423"/>
      <c r="E8" s="423"/>
    </row>
    <row r="9" spans="1:5">
      <c r="A9" s="478" t="s">
        <v>67</v>
      </c>
      <c r="B9" s="479"/>
      <c r="C9" s="426" t="str">
        <f>Summary!K23</f>
        <v>In this section, general insurance firms are asked how climate change will impact their natural catastrophe risk and both life and general insurers their quantitative views on how climate change will impact their assets and investment strategy</v>
      </c>
      <c r="D9" s="427"/>
      <c r="E9" s="428"/>
    </row>
    <row r="10" spans="1:5">
      <c r="A10" s="480"/>
      <c r="B10" s="481"/>
      <c r="C10" s="429"/>
      <c r="D10" s="430"/>
      <c r="E10" s="431"/>
    </row>
    <row r="11" spans="1:5">
      <c r="A11" s="480"/>
      <c r="B11" s="481"/>
      <c r="C11" s="429"/>
      <c r="D11" s="430"/>
      <c r="E11" s="431"/>
    </row>
    <row r="12" spans="1:5">
      <c r="A12" s="482"/>
      <c r="B12" s="483"/>
      <c r="C12" s="432"/>
      <c r="D12" s="433"/>
      <c r="E12" s="434"/>
    </row>
    <row r="14" spans="1:5" ht="21">
      <c r="A14" s="14" t="s">
        <v>625</v>
      </c>
    </row>
    <row r="16" spans="1:5" ht="18">
      <c r="A16" s="484" t="s">
        <v>631</v>
      </c>
      <c r="B16" s="485"/>
    </row>
    <row r="18" spans="1:10" ht="21">
      <c r="A18" s="14" t="s">
        <v>632</v>
      </c>
    </row>
    <row r="20" spans="1:10">
      <c r="A20" s="486" t="s">
        <v>633</v>
      </c>
      <c r="B20" s="487"/>
      <c r="C20" s="488"/>
      <c r="D20" s="488"/>
      <c r="E20" s="488"/>
      <c r="F20" s="489"/>
    </row>
    <row r="21" spans="1:10">
      <c r="A21" s="490" t="s">
        <v>634</v>
      </c>
      <c r="B21" s="491"/>
      <c r="C21" s="492"/>
      <c r="D21" s="492"/>
      <c r="E21" s="492"/>
      <c r="F21" s="493"/>
    </row>
    <row r="22" spans="1:10">
      <c r="A22" s="494"/>
      <c r="B22" s="495"/>
      <c r="C22" s="496"/>
      <c r="D22" s="496"/>
      <c r="E22" s="496"/>
      <c r="F22" s="497"/>
    </row>
    <row r="23" spans="1:10" ht="30.75" customHeight="1" thickBot="1"/>
    <row r="24" spans="1:10" ht="14.25" customHeight="1">
      <c r="C24" s="498" t="s">
        <v>635</v>
      </c>
      <c r="D24" s="499"/>
      <c r="E24" s="498" t="s">
        <v>636</v>
      </c>
      <c r="F24" s="499"/>
      <c r="G24" s="473" t="s">
        <v>637</v>
      </c>
      <c r="H24" s="474" t="s">
        <v>638</v>
      </c>
      <c r="I24" s="505" t="s">
        <v>639</v>
      </c>
      <c r="J24" s="506"/>
    </row>
    <row r="25" spans="1:10" ht="14.65" thickBot="1">
      <c r="C25" s="308" t="s">
        <v>640</v>
      </c>
      <c r="D25" s="309" t="s">
        <v>641</v>
      </c>
      <c r="E25" s="308" t="s">
        <v>640</v>
      </c>
      <c r="F25" s="309" t="s">
        <v>641</v>
      </c>
      <c r="G25" s="308" t="s">
        <v>640</v>
      </c>
      <c r="H25" s="310" t="s">
        <v>641</v>
      </c>
      <c r="I25" s="507"/>
      <c r="J25" s="508"/>
    </row>
    <row r="26" spans="1:10" ht="14.65" thickBot="1">
      <c r="A26" s="509" t="s">
        <v>642</v>
      </c>
      <c r="B26" s="311" t="s">
        <v>643</v>
      </c>
      <c r="C26" s="312"/>
      <c r="D26" s="313"/>
      <c r="E26" s="314"/>
      <c r="F26" s="314"/>
      <c r="G26" s="314"/>
      <c r="H26" s="314"/>
      <c r="I26" s="315"/>
      <c r="J26" s="316"/>
    </row>
    <row r="27" spans="1:10">
      <c r="A27" s="510"/>
      <c r="B27" s="317" t="s">
        <v>644</v>
      </c>
      <c r="C27" s="318"/>
      <c r="D27" s="319"/>
      <c r="E27" s="253"/>
      <c r="F27" s="253"/>
      <c r="G27" s="253"/>
      <c r="H27" s="253"/>
      <c r="I27" s="320"/>
      <c r="J27" s="321"/>
    </row>
    <row r="28" spans="1:10">
      <c r="A28" s="510"/>
      <c r="B28" s="322" t="s">
        <v>645</v>
      </c>
      <c r="C28" s="323"/>
      <c r="D28" s="324"/>
      <c r="E28" s="253"/>
      <c r="F28" s="253"/>
      <c r="G28" s="253"/>
      <c r="H28" s="253"/>
      <c r="I28" s="320"/>
      <c r="J28" s="321"/>
    </row>
    <row r="29" spans="1:10" ht="28.5">
      <c r="A29" s="510"/>
      <c r="B29" s="322" t="s">
        <v>646</v>
      </c>
      <c r="C29" s="323"/>
      <c r="D29" s="324"/>
      <c r="E29" s="253"/>
      <c r="F29" s="253"/>
      <c r="G29" s="253"/>
      <c r="H29" s="253"/>
      <c r="I29" s="320"/>
      <c r="J29" s="321"/>
    </row>
    <row r="30" spans="1:10" ht="28.9" thickBot="1">
      <c r="A30" s="511"/>
      <c r="B30" s="325" t="s">
        <v>647</v>
      </c>
      <c r="C30" s="326"/>
      <c r="D30" s="327"/>
      <c r="E30" s="328"/>
      <c r="F30" s="328"/>
      <c r="G30" s="328"/>
      <c r="H30" s="328"/>
      <c r="I30" s="329"/>
      <c r="J30" s="330"/>
    </row>
    <row r="31" spans="1:10" ht="15" thickTop="1" thickBot="1">
      <c r="A31" s="512" t="s">
        <v>648</v>
      </c>
      <c r="B31" s="311" t="s">
        <v>649</v>
      </c>
      <c r="C31" s="331"/>
      <c r="D31" s="332"/>
      <c r="E31" s="332"/>
      <c r="F31" s="332"/>
      <c r="G31" s="332"/>
      <c r="H31" s="332"/>
      <c r="I31" s="333"/>
      <c r="J31" s="334"/>
    </row>
    <row r="32" spans="1:10">
      <c r="A32" s="510"/>
      <c r="B32" s="335" t="s">
        <v>650</v>
      </c>
      <c r="C32" s="318"/>
      <c r="D32" s="319"/>
      <c r="E32" s="313"/>
      <c r="F32" s="313"/>
      <c r="G32" s="313"/>
      <c r="H32" s="313"/>
      <c r="I32" s="315"/>
      <c r="J32" s="316"/>
    </row>
    <row r="33" spans="1:26" ht="55.5" customHeight="1">
      <c r="A33" s="510"/>
      <c r="B33" s="336" t="s">
        <v>651</v>
      </c>
      <c r="C33" s="318"/>
      <c r="D33" s="319"/>
      <c r="E33" s="253"/>
      <c r="F33" s="253"/>
      <c r="G33" s="253"/>
      <c r="H33" s="253"/>
      <c r="I33" s="320"/>
      <c r="J33" s="321"/>
    </row>
    <row r="34" spans="1:26" ht="55.5" customHeight="1">
      <c r="A34" s="510"/>
      <c r="B34" s="337" t="s">
        <v>652</v>
      </c>
      <c r="C34" s="318"/>
      <c r="D34" s="319"/>
      <c r="E34" s="253"/>
      <c r="F34" s="253"/>
      <c r="G34" s="253"/>
      <c r="H34" s="253"/>
      <c r="I34" s="320"/>
      <c r="J34" s="321"/>
    </row>
    <row r="35" spans="1:26" ht="55.5" customHeight="1" thickBot="1">
      <c r="A35" s="511"/>
      <c r="B35" s="338" t="s">
        <v>653</v>
      </c>
      <c r="C35" s="339"/>
      <c r="D35" s="340"/>
      <c r="E35" s="328"/>
      <c r="F35" s="328"/>
      <c r="G35" s="328"/>
      <c r="H35" s="328"/>
      <c r="I35" s="341"/>
      <c r="J35" s="342"/>
    </row>
    <row r="36" spans="1:26">
      <c r="A36" s="76"/>
      <c r="B36" s="76"/>
      <c r="C36" s="77"/>
      <c r="D36" s="77"/>
      <c r="E36" s="77"/>
      <c r="F36" s="77"/>
    </row>
    <row r="37" spans="1:26">
      <c r="A37" s="76"/>
      <c r="B37" s="76"/>
      <c r="C37" s="77"/>
      <c r="D37" s="77"/>
      <c r="E37" s="77"/>
      <c r="F37" s="77"/>
    </row>
    <row r="38" spans="1:26" ht="21">
      <c r="A38" s="14" t="s">
        <v>654</v>
      </c>
      <c r="E38" s="343"/>
      <c r="G38" s="75"/>
      <c r="H38" s="75"/>
      <c r="J38" s="14"/>
      <c r="P38" s="343"/>
    </row>
    <row r="39" spans="1:26" ht="51.75" customHeight="1">
      <c r="A39" s="14"/>
      <c r="E39" s="343"/>
      <c r="G39" s="75"/>
      <c r="H39" s="75"/>
      <c r="J39" s="14"/>
      <c r="P39" s="343"/>
    </row>
    <row r="40" spans="1:26" ht="31.5" customHeight="1">
      <c r="A40" s="513" t="s">
        <v>655</v>
      </c>
      <c r="B40" s="514"/>
      <c r="C40" s="515"/>
      <c r="D40" s="515"/>
      <c r="E40" s="515"/>
      <c r="F40" s="516"/>
      <c r="G40" s="75"/>
      <c r="H40" s="75"/>
      <c r="J40" s="14"/>
      <c r="P40" s="343"/>
    </row>
    <row r="41" spans="1:26" ht="17.25" customHeight="1">
      <c r="A41" s="494" t="s">
        <v>656</v>
      </c>
      <c r="B41" s="495"/>
      <c r="C41" s="500"/>
      <c r="D41" s="500"/>
      <c r="E41" s="500"/>
      <c r="F41" s="501"/>
      <c r="G41" s="75"/>
      <c r="H41" s="75"/>
      <c r="J41" s="14"/>
      <c r="P41" s="343"/>
    </row>
    <row r="42" spans="1:26" ht="61.9" customHeight="1" thickBot="1">
      <c r="A42" s="14"/>
      <c r="E42" s="343"/>
      <c r="G42" s="75"/>
      <c r="H42" s="75"/>
      <c r="J42" s="14"/>
      <c r="O42" s="343"/>
      <c r="P42" s="343"/>
      <c r="Q42" s="343"/>
      <c r="R42" s="343"/>
      <c r="S42" s="343"/>
      <c r="T42" s="343"/>
      <c r="U42" s="343"/>
      <c r="V42" s="343"/>
      <c r="W42" s="343"/>
      <c r="X42" s="343"/>
      <c r="Y42" s="343"/>
      <c r="Z42" s="343"/>
    </row>
    <row r="43" spans="1:26" ht="61.9" customHeight="1">
      <c r="B43" s="502" t="s">
        <v>657</v>
      </c>
      <c r="C43" s="502" t="s">
        <v>42</v>
      </c>
      <c r="D43" s="502" t="s">
        <v>220</v>
      </c>
      <c r="E43" s="502" t="s">
        <v>37</v>
      </c>
      <c r="F43" s="473" t="s">
        <v>635</v>
      </c>
      <c r="G43" s="474"/>
      <c r="H43" s="473" t="s">
        <v>658</v>
      </c>
      <c r="I43" s="474"/>
      <c r="J43" s="473" t="s">
        <v>636</v>
      </c>
      <c r="K43" s="474"/>
      <c r="L43" s="344" t="s">
        <v>659</v>
      </c>
      <c r="M43" s="345"/>
      <c r="O43" s="343"/>
      <c r="P43" s="343"/>
      <c r="Q43" s="343"/>
      <c r="R43" s="343"/>
      <c r="S43" s="343"/>
      <c r="T43" s="343"/>
      <c r="U43" s="343"/>
      <c r="V43" s="343"/>
      <c r="W43" s="343"/>
      <c r="X43" s="343"/>
      <c r="Y43" s="343"/>
      <c r="Z43" s="343"/>
    </row>
    <row r="44" spans="1:26" ht="61.9" customHeight="1" thickBot="1">
      <c r="A44" s="14"/>
      <c r="B44" s="503"/>
      <c r="C44" s="504"/>
      <c r="D44" s="504"/>
      <c r="E44" s="504"/>
      <c r="F44" s="346" t="s">
        <v>660</v>
      </c>
      <c r="G44" s="347" t="s">
        <v>661</v>
      </c>
      <c r="H44" s="346" t="s">
        <v>660</v>
      </c>
      <c r="I44" s="347" t="s">
        <v>661</v>
      </c>
      <c r="J44" s="346" t="s">
        <v>660</v>
      </c>
      <c r="K44" s="347" t="s">
        <v>661</v>
      </c>
      <c r="L44" s="517" t="s">
        <v>662</v>
      </c>
      <c r="M44" s="518"/>
      <c r="O44" s="343"/>
      <c r="P44" s="343"/>
      <c r="Q44" s="343"/>
      <c r="R44" s="343"/>
      <c r="S44" s="343"/>
      <c r="T44" s="343"/>
      <c r="U44" s="343"/>
      <c r="V44" s="343"/>
      <c r="W44" s="343"/>
      <c r="X44" s="343"/>
      <c r="Y44" s="343"/>
      <c r="Z44" s="343"/>
    </row>
    <row r="45" spans="1:26" ht="61.9" customHeight="1">
      <c r="A45" s="519" t="s">
        <v>663</v>
      </c>
      <c r="B45" s="348" t="s">
        <v>664</v>
      </c>
      <c r="C45" s="349"/>
      <c r="D45" s="349"/>
      <c r="E45" s="349"/>
      <c r="F45" s="350"/>
      <c r="G45" s="351"/>
      <c r="H45" s="350"/>
      <c r="I45" s="351"/>
      <c r="J45" s="350"/>
      <c r="K45" s="351"/>
      <c r="L45" s="352"/>
      <c r="M45" s="353"/>
      <c r="O45" s="343"/>
      <c r="P45" s="343"/>
      <c r="Q45" s="343"/>
      <c r="R45" s="343"/>
      <c r="S45" s="343"/>
      <c r="T45" s="343"/>
      <c r="U45" s="343"/>
      <c r="V45" s="343"/>
      <c r="W45" s="343"/>
      <c r="X45" s="343"/>
      <c r="Y45" s="343"/>
      <c r="Z45" s="343"/>
    </row>
    <row r="46" spans="1:26" ht="61.9" customHeight="1">
      <c r="A46" s="520"/>
      <c r="B46" s="354" t="s">
        <v>665</v>
      </c>
      <c r="C46" s="355"/>
      <c r="D46" s="355"/>
      <c r="E46" s="355"/>
      <c r="F46" s="356"/>
      <c r="G46" s="357"/>
      <c r="H46" s="356"/>
      <c r="I46" s="357"/>
      <c r="J46" s="356"/>
      <c r="K46" s="357"/>
      <c r="L46" s="358"/>
      <c r="M46" s="359"/>
      <c r="O46" s="343"/>
      <c r="P46" s="343"/>
      <c r="Q46" s="343"/>
      <c r="R46" s="343"/>
      <c r="S46" s="343"/>
      <c r="T46" s="343"/>
      <c r="U46" s="343"/>
      <c r="V46" s="343"/>
      <c r="W46" s="343"/>
      <c r="X46" s="343"/>
      <c r="Y46" s="343"/>
      <c r="Z46" s="343"/>
    </row>
    <row r="47" spans="1:26" ht="61.9" customHeight="1">
      <c r="A47" s="520"/>
      <c r="B47" s="354" t="s">
        <v>666</v>
      </c>
      <c r="C47" s="355"/>
      <c r="D47" s="355"/>
      <c r="E47" s="355"/>
      <c r="F47" s="356"/>
      <c r="G47" s="357"/>
      <c r="H47" s="356"/>
      <c r="I47" s="357"/>
      <c r="J47" s="356"/>
      <c r="K47" s="357"/>
      <c r="L47" s="358"/>
      <c r="M47" s="359"/>
      <c r="O47" s="343"/>
      <c r="P47" s="343"/>
      <c r="Q47" s="343"/>
      <c r="R47" s="343"/>
      <c r="S47" s="343"/>
      <c r="T47" s="343"/>
      <c r="U47" s="343"/>
      <c r="V47" s="343"/>
      <c r="W47" s="343"/>
      <c r="X47" s="343"/>
      <c r="Y47" s="343"/>
      <c r="Z47" s="343"/>
    </row>
    <row r="48" spans="1:26" ht="61.9" customHeight="1" thickBot="1">
      <c r="A48" s="521"/>
      <c r="B48" s="360" t="s">
        <v>667</v>
      </c>
      <c r="C48" s="361"/>
      <c r="D48" s="361"/>
      <c r="E48" s="361"/>
      <c r="F48" s="362"/>
      <c r="G48" s="363"/>
      <c r="H48" s="362"/>
      <c r="I48" s="363"/>
      <c r="J48" s="362"/>
      <c r="K48" s="363"/>
      <c r="L48" s="364"/>
      <c r="M48" s="365"/>
      <c r="O48" s="343"/>
      <c r="P48" s="343"/>
      <c r="Q48" s="343"/>
      <c r="R48" s="343"/>
      <c r="S48" s="343"/>
      <c r="T48" s="343"/>
      <c r="U48" s="343"/>
      <c r="V48" s="343"/>
      <c r="W48" s="343"/>
      <c r="X48" s="343"/>
      <c r="Y48" s="343"/>
      <c r="Z48" s="343"/>
    </row>
    <row r="49" spans="1:26" ht="61.9" customHeight="1">
      <c r="A49" s="522" t="s">
        <v>392</v>
      </c>
      <c r="B49" s="348" t="s">
        <v>668</v>
      </c>
      <c r="C49" s="349"/>
      <c r="D49" s="349"/>
      <c r="E49" s="349"/>
      <c r="F49" s="350"/>
      <c r="G49" s="351"/>
      <c r="H49" s="350"/>
      <c r="I49" s="351"/>
      <c r="J49" s="350"/>
      <c r="K49" s="351"/>
      <c r="L49" s="352"/>
      <c r="M49" s="353"/>
      <c r="O49" s="343"/>
      <c r="P49" s="343"/>
      <c r="Q49" s="343"/>
      <c r="R49" s="343"/>
      <c r="S49" s="343"/>
      <c r="T49" s="343"/>
      <c r="U49" s="343"/>
      <c r="V49" s="343"/>
      <c r="W49" s="343"/>
      <c r="X49" s="343"/>
      <c r="Y49" s="343"/>
      <c r="Z49" s="343"/>
    </row>
    <row r="50" spans="1:26" ht="61.9" customHeight="1">
      <c r="A50" s="523"/>
      <c r="B50" s="354" t="s">
        <v>669</v>
      </c>
      <c r="C50" s="355"/>
      <c r="D50" s="355"/>
      <c r="E50" s="355"/>
      <c r="F50" s="356"/>
      <c r="G50" s="357"/>
      <c r="H50" s="356"/>
      <c r="I50" s="357"/>
      <c r="J50" s="356"/>
      <c r="K50" s="357"/>
      <c r="L50" s="358"/>
      <c r="M50" s="359"/>
      <c r="O50" s="343"/>
      <c r="P50" s="343"/>
      <c r="Q50" s="343"/>
      <c r="R50" s="343"/>
      <c r="S50" s="343"/>
      <c r="T50" s="343"/>
      <c r="U50" s="343"/>
      <c r="V50" s="343"/>
      <c r="W50" s="343"/>
      <c r="X50" s="343"/>
      <c r="Y50" s="343"/>
      <c r="Z50" s="343"/>
    </row>
    <row r="51" spans="1:26" ht="61.9" customHeight="1">
      <c r="A51" s="523"/>
      <c r="B51" s="354" t="s">
        <v>670</v>
      </c>
      <c r="C51" s="355"/>
      <c r="D51" s="355"/>
      <c r="E51" s="355"/>
      <c r="F51" s="356"/>
      <c r="G51" s="357"/>
      <c r="H51" s="356"/>
      <c r="I51" s="357"/>
      <c r="J51" s="356"/>
      <c r="K51" s="357"/>
      <c r="L51" s="358"/>
      <c r="M51" s="359"/>
      <c r="O51" s="343"/>
      <c r="P51" s="343"/>
      <c r="Q51" s="343"/>
      <c r="R51" s="343"/>
      <c r="S51" s="343"/>
      <c r="T51" s="343"/>
      <c r="U51" s="343"/>
      <c r="V51" s="343"/>
      <c r="W51" s="343"/>
      <c r="X51" s="343"/>
      <c r="Y51" s="343"/>
      <c r="Z51" s="343"/>
    </row>
    <row r="52" spans="1:26" ht="61.9" customHeight="1" thickBot="1">
      <c r="A52" s="524"/>
      <c r="B52" s="360" t="s">
        <v>671</v>
      </c>
      <c r="C52" s="361"/>
      <c r="D52" s="361"/>
      <c r="E52" s="361"/>
      <c r="F52" s="366"/>
      <c r="G52" s="367"/>
      <c r="H52" s="362"/>
      <c r="I52" s="363"/>
      <c r="J52" s="362"/>
      <c r="K52" s="363"/>
      <c r="L52" s="364"/>
      <c r="M52" s="365"/>
      <c r="O52" s="343"/>
      <c r="P52" s="343"/>
      <c r="Q52" s="343"/>
      <c r="R52" s="343"/>
      <c r="S52" s="343"/>
      <c r="T52" s="343"/>
      <c r="U52" s="343"/>
      <c r="V52" s="343"/>
      <c r="W52" s="343"/>
      <c r="X52" s="343"/>
      <c r="Y52" s="343"/>
      <c r="Z52" s="343"/>
    </row>
    <row r="53" spans="1:26" ht="42.75" customHeight="1">
      <c r="A53" s="525" t="s">
        <v>672</v>
      </c>
      <c r="B53" s="528" t="s">
        <v>673</v>
      </c>
      <c r="C53" s="531"/>
      <c r="D53" s="531"/>
      <c r="E53" s="531"/>
      <c r="F53" s="368"/>
      <c r="G53" s="369"/>
      <c r="H53" s="368"/>
      <c r="I53" s="369"/>
      <c r="J53" s="368">
        <v>0</v>
      </c>
      <c r="K53" s="369"/>
      <c r="L53" s="352"/>
      <c r="M53" s="353"/>
      <c r="O53" s="343"/>
      <c r="P53" s="343"/>
      <c r="Q53" s="343"/>
      <c r="R53" s="343"/>
      <c r="S53" s="343"/>
      <c r="T53" s="343"/>
      <c r="U53" s="343"/>
      <c r="V53" s="343"/>
      <c r="W53" s="343"/>
      <c r="X53" s="343"/>
      <c r="Y53" s="343"/>
      <c r="Z53" s="343"/>
    </row>
    <row r="54" spans="1:26" ht="21">
      <c r="A54" s="526"/>
      <c r="B54" s="529"/>
      <c r="C54" s="532"/>
      <c r="D54" s="532"/>
      <c r="E54" s="532"/>
      <c r="F54" s="370"/>
      <c r="G54" s="371"/>
      <c r="H54" s="370"/>
      <c r="I54" s="371"/>
      <c r="J54" s="370"/>
      <c r="K54" s="371"/>
      <c r="L54" s="358"/>
      <c r="M54" s="359"/>
      <c r="O54" s="343"/>
      <c r="P54" s="343"/>
      <c r="Q54" s="343"/>
      <c r="R54" s="343"/>
      <c r="S54" s="343"/>
      <c r="T54" s="343"/>
      <c r="U54" s="343"/>
      <c r="V54" s="343"/>
      <c r="W54" s="343"/>
      <c r="X54" s="343"/>
      <c r="Y54" s="343"/>
      <c r="Z54" s="343"/>
    </row>
    <row r="55" spans="1:26" ht="21.4" thickBot="1">
      <c r="A55" s="527"/>
      <c r="B55" s="530"/>
      <c r="C55" s="533"/>
      <c r="D55" s="533"/>
      <c r="E55" s="533"/>
      <c r="F55" s="372"/>
      <c r="G55" s="373"/>
      <c r="H55" s="372"/>
      <c r="I55" s="373"/>
      <c r="J55" s="372"/>
      <c r="K55" s="373"/>
      <c r="L55" s="364"/>
      <c r="M55" s="365"/>
      <c r="O55" s="343"/>
      <c r="P55" s="343"/>
      <c r="Q55" s="343"/>
      <c r="R55" s="343"/>
      <c r="S55" s="343"/>
      <c r="T55" s="343"/>
      <c r="U55" s="343"/>
      <c r="V55" s="343"/>
      <c r="W55" s="343"/>
      <c r="X55" s="343"/>
      <c r="Y55" s="343"/>
      <c r="Z55" s="343"/>
    </row>
    <row r="56" spans="1:26" ht="21">
      <c r="A56" s="525" t="s">
        <v>674</v>
      </c>
      <c r="B56" s="528" t="s">
        <v>707</v>
      </c>
      <c r="C56" s="531"/>
      <c r="D56" s="531"/>
      <c r="E56" s="531"/>
      <c r="F56" s="368"/>
      <c r="G56" s="369"/>
      <c r="H56" s="368"/>
      <c r="I56" s="369"/>
      <c r="J56" s="368"/>
      <c r="K56" s="369"/>
      <c r="L56" s="352"/>
      <c r="M56" s="353"/>
      <c r="O56" s="343"/>
      <c r="P56" s="343"/>
      <c r="Q56" s="343"/>
      <c r="R56" s="343"/>
      <c r="S56" s="343"/>
      <c r="T56" s="343"/>
      <c r="U56" s="343"/>
      <c r="V56" s="343"/>
      <c r="W56" s="343"/>
      <c r="X56" s="343"/>
      <c r="Y56" s="343"/>
      <c r="Z56" s="343"/>
    </row>
    <row r="57" spans="1:26" ht="21">
      <c r="A57" s="526"/>
      <c r="B57" s="529"/>
      <c r="C57" s="532"/>
      <c r="D57" s="532"/>
      <c r="E57" s="532"/>
      <c r="F57" s="370"/>
      <c r="G57" s="371"/>
      <c r="H57" s="370"/>
      <c r="I57" s="371"/>
      <c r="J57" s="370"/>
      <c r="K57" s="371"/>
      <c r="L57" s="358"/>
      <c r="M57" s="359"/>
      <c r="O57" s="343"/>
      <c r="P57" s="343"/>
      <c r="Q57" s="343"/>
      <c r="R57" s="343"/>
      <c r="S57" s="343"/>
      <c r="T57" s="343"/>
      <c r="U57" s="343"/>
      <c r="V57" s="343"/>
      <c r="W57" s="343"/>
      <c r="X57" s="343"/>
      <c r="Y57" s="343"/>
      <c r="Z57" s="343"/>
    </row>
    <row r="58" spans="1:26" ht="21.4" thickBot="1">
      <c r="A58" s="527"/>
      <c r="B58" s="530"/>
      <c r="C58" s="533"/>
      <c r="D58" s="533"/>
      <c r="E58" s="533"/>
      <c r="F58" s="372"/>
      <c r="G58" s="373"/>
      <c r="H58" s="372"/>
      <c r="I58" s="373"/>
      <c r="J58" s="372"/>
      <c r="K58" s="373"/>
      <c r="L58" s="364"/>
      <c r="M58" s="365"/>
      <c r="O58" s="343"/>
      <c r="P58" s="343"/>
      <c r="Q58" s="343"/>
      <c r="R58" s="343"/>
      <c r="S58" s="343"/>
      <c r="T58" s="343"/>
      <c r="U58" s="343"/>
      <c r="V58" s="343"/>
      <c r="W58" s="343"/>
      <c r="X58" s="343"/>
      <c r="Y58" s="343"/>
      <c r="Z58" s="343"/>
    </row>
    <row r="59" spans="1:26" ht="28.5">
      <c r="A59" s="525" t="s">
        <v>393</v>
      </c>
      <c r="B59" s="348" t="s">
        <v>675</v>
      </c>
      <c r="C59" s="349"/>
      <c r="D59" s="349"/>
      <c r="E59" s="349"/>
      <c r="F59" s="350"/>
      <c r="G59" s="351"/>
      <c r="H59" s="350"/>
      <c r="I59" s="351"/>
      <c r="J59" s="350"/>
      <c r="K59" s="351"/>
      <c r="L59" s="352"/>
      <c r="M59" s="353"/>
      <c r="O59" s="343"/>
      <c r="P59" s="343"/>
      <c r="Q59" s="343"/>
      <c r="R59" s="343"/>
      <c r="S59" s="343"/>
      <c r="T59" s="343"/>
      <c r="U59" s="343"/>
      <c r="V59" s="343"/>
      <c r="W59" s="343"/>
      <c r="X59" s="343"/>
      <c r="Y59" s="343"/>
      <c r="Z59" s="343"/>
    </row>
    <row r="60" spans="1:26" ht="28.9" thickBot="1">
      <c r="A60" s="534"/>
      <c r="B60" s="360" t="s">
        <v>676</v>
      </c>
      <c r="C60" s="361"/>
      <c r="D60" s="361"/>
      <c r="E60" s="361"/>
      <c r="F60" s="362"/>
      <c r="G60" s="363"/>
      <c r="H60" s="362"/>
      <c r="I60" s="363"/>
      <c r="J60" s="362"/>
      <c r="K60" s="363"/>
      <c r="L60" s="364"/>
      <c r="M60" s="365"/>
      <c r="O60" s="343"/>
      <c r="P60" s="343"/>
      <c r="Q60" s="343"/>
      <c r="R60" s="343"/>
      <c r="S60" s="343"/>
      <c r="T60" s="343"/>
      <c r="U60" s="343"/>
      <c r="V60" s="343"/>
      <c r="W60" s="343"/>
      <c r="X60" s="343"/>
      <c r="Y60" s="343"/>
      <c r="Z60" s="343"/>
    </row>
    <row r="61" spans="1:26" ht="67.5" thickBot="1">
      <c r="A61" s="374" t="s">
        <v>677</v>
      </c>
      <c r="B61" s="375" t="s">
        <v>678</v>
      </c>
      <c r="C61" s="361"/>
      <c r="D61" s="361"/>
      <c r="E61" s="361"/>
      <c r="F61" s="376"/>
      <c r="G61" s="377"/>
      <c r="H61" s="376"/>
      <c r="I61" s="377"/>
      <c r="J61" s="376"/>
      <c r="K61" s="377"/>
      <c r="L61" s="378"/>
      <c r="M61" s="379"/>
      <c r="O61" s="343"/>
      <c r="P61" s="343"/>
      <c r="Q61" s="343"/>
      <c r="R61" s="343"/>
      <c r="S61" s="343"/>
      <c r="T61" s="343"/>
      <c r="U61" s="343"/>
      <c r="V61" s="343"/>
      <c r="W61" s="343"/>
      <c r="X61" s="343"/>
      <c r="Y61" s="343"/>
      <c r="Z61" s="343"/>
    </row>
    <row r="62" spans="1:26" ht="21.4" thickBot="1">
      <c r="A62" s="14"/>
      <c r="B62" s="380" t="s">
        <v>2</v>
      </c>
      <c r="C62" s="381">
        <f>SUM(C45:C61)</f>
        <v>0</v>
      </c>
      <c r="D62" s="381">
        <f>SUM(D45:D61)</f>
        <v>0</v>
      </c>
      <c r="E62" s="381">
        <f>SUM(E45:E61)</f>
        <v>0</v>
      </c>
      <c r="F62" s="382">
        <f>SUM(F45:F61)</f>
        <v>0</v>
      </c>
      <c r="H62" s="382">
        <f>SUM(H45:H61)</f>
        <v>0</v>
      </c>
      <c r="J62" s="382">
        <f>SUM(J45:J61)</f>
        <v>0</v>
      </c>
      <c r="O62" s="343"/>
      <c r="P62" s="343"/>
      <c r="Q62" s="343"/>
      <c r="R62" s="343"/>
      <c r="S62" s="343"/>
      <c r="T62" s="343"/>
      <c r="U62" s="343"/>
      <c r="V62" s="343"/>
      <c r="W62" s="343"/>
      <c r="X62" s="343"/>
      <c r="Y62" s="343"/>
      <c r="Z62" s="343"/>
    </row>
    <row r="63" spans="1:26" ht="21">
      <c r="A63" s="14"/>
      <c r="H63" s="14"/>
      <c r="O63" s="343"/>
      <c r="P63" s="343"/>
      <c r="Q63" s="343"/>
      <c r="R63" s="343"/>
      <c r="S63" s="343"/>
      <c r="T63" s="343"/>
      <c r="U63" s="343"/>
      <c r="V63" s="343"/>
      <c r="W63" s="343"/>
      <c r="X63" s="343"/>
      <c r="Y63" s="343"/>
      <c r="Z63" s="343"/>
    </row>
    <row r="64" spans="1:26" ht="21">
      <c r="A64" s="14"/>
    </row>
    <row r="66" spans="1:17">
      <c r="L66" s="81"/>
      <c r="M66" s="81"/>
      <c r="N66" s="81"/>
      <c r="O66" s="81"/>
      <c r="P66" s="81"/>
      <c r="Q66" s="81"/>
    </row>
    <row r="67" spans="1:17" ht="18">
      <c r="A67" s="299" t="s">
        <v>505</v>
      </c>
      <c r="B67" s="300"/>
    </row>
    <row r="69" spans="1:17">
      <c r="A69" s="302" t="s">
        <v>679</v>
      </c>
      <c r="B69" s="303"/>
      <c r="C69" s="303"/>
      <c r="D69" s="303"/>
      <c r="E69" s="303"/>
      <c r="F69" s="383"/>
    </row>
    <row r="70" spans="1:17">
      <c r="A70" s="304" t="s">
        <v>680</v>
      </c>
      <c r="B70" s="305"/>
      <c r="C70" s="305"/>
      <c r="D70" s="305"/>
      <c r="E70" s="305"/>
      <c r="F70" s="384"/>
    </row>
    <row r="71" spans="1:17">
      <c r="A71" s="385" t="s">
        <v>681</v>
      </c>
      <c r="B71" s="307"/>
      <c r="C71" s="307"/>
      <c r="D71" s="307"/>
      <c r="E71" s="307"/>
      <c r="F71" s="386"/>
    </row>
    <row r="73" spans="1:17">
      <c r="C73" s="252" t="s">
        <v>503</v>
      </c>
      <c r="E73" s="252" t="s">
        <v>504</v>
      </c>
    </row>
    <row r="74" spans="1:17">
      <c r="A74" s="297" t="s">
        <v>682</v>
      </c>
      <c r="B74" s="298"/>
      <c r="C74" s="253"/>
      <c r="E74" s="253"/>
    </row>
    <row r="75" spans="1:17">
      <c r="A75" s="535" t="s">
        <v>683</v>
      </c>
      <c r="B75" s="536"/>
      <c r="C75" s="253"/>
      <c r="E75" s="253"/>
    </row>
    <row r="76" spans="1:17">
      <c r="A76" s="535" t="s">
        <v>684</v>
      </c>
      <c r="B76" s="536"/>
      <c r="C76" s="253"/>
      <c r="E76" s="253"/>
    </row>
    <row r="78" spans="1:17">
      <c r="A78" s="302" t="s">
        <v>506</v>
      </c>
      <c r="B78" s="303"/>
      <c r="C78" s="387"/>
      <c r="D78" s="387"/>
      <c r="E78" s="388"/>
    </row>
    <row r="79" spans="1:17">
      <c r="A79" s="304" t="s">
        <v>507</v>
      </c>
      <c r="B79" s="305"/>
      <c r="C79" s="389"/>
      <c r="D79" s="389"/>
      <c r="E79" s="390"/>
    </row>
    <row r="80" spans="1:17">
      <c r="A80" s="306" t="s">
        <v>508</v>
      </c>
      <c r="B80" s="307"/>
      <c r="C80" s="391"/>
      <c r="D80" s="391"/>
      <c r="E80" s="392"/>
    </row>
    <row r="82" spans="1:11">
      <c r="A82" s="537" t="s">
        <v>685</v>
      </c>
      <c r="B82" s="538"/>
      <c r="C82" s="252" t="s">
        <v>503</v>
      </c>
      <c r="E82" s="252" t="s">
        <v>504</v>
      </c>
    </row>
    <row r="83" spans="1:11" ht="28.5">
      <c r="A83" s="255" t="s">
        <v>509</v>
      </c>
      <c r="B83" s="393" t="s">
        <v>686</v>
      </c>
      <c r="C83" s="253"/>
      <c r="E83" s="253"/>
    </row>
    <row r="84" spans="1:11">
      <c r="A84" s="255" t="s">
        <v>510</v>
      </c>
      <c r="B84" s="393" t="s">
        <v>687</v>
      </c>
      <c r="C84" s="253"/>
      <c r="E84" s="253"/>
    </row>
    <row r="85" spans="1:11" ht="28.5">
      <c r="A85" s="255" t="s">
        <v>511</v>
      </c>
      <c r="B85" s="393" t="s">
        <v>688</v>
      </c>
      <c r="C85" s="253"/>
      <c r="E85" s="253"/>
    </row>
    <row r="86" spans="1:11">
      <c r="A86" s="255" t="s">
        <v>512</v>
      </c>
      <c r="B86" s="393" t="s">
        <v>689</v>
      </c>
      <c r="C86" s="253"/>
      <c r="E86" s="253"/>
    </row>
    <row r="87" spans="1:11">
      <c r="A87" s="255" t="s">
        <v>513</v>
      </c>
      <c r="B87" s="254"/>
      <c r="C87" s="253"/>
      <c r="E87" s="253"/>
    </row>
    <row r="88" spans="1:11">
      <c r="A88" s="255" t="s">
        <v>514</v>
      </c>
      <c r="B88" s="254"/>
      <c r="C88" s="253"/>
      <c r="E88" s="253"/>
    </row>
    <row r="89" spans="1:11">
      <c r="A89" s="255" t="s">
        <v>515</v>
      </c>
      <c r="B89" s="254"/>
      <c r="C89" s="253"/>
      <c r="E89" s="253"/>
    </row>
    <row r="90" spans="1:11">
      <c r="A90" s="255" t="s">
        <v>516</v>
      </c>
      <c r="B90" s="254"/>
      <c r="C90" s="253"/>
      <c r="E90" s="253"/>
    </row>
    <row r="91" spans="1:11">
      <c r="A91" s="255" t="s">
        <v>517</v>
      </c>
      <c r="B91" s="254"/>
      <c r="C91" s="253"/>
      <c r="E91" s="253"/>
    </row>
    <row r="92" spans="1:11">
      <c r="A92" s="255" t="s">
        <v>518</v>
      </c>
      <c r="B92" s="254"/>
      <c r="C92" s="253"/>
      <c r="E92" s="253"/>
    </row>
    <row r="94" spans="1:11">
      <c r="A94" s="539" t="s">
        <v>690</v>
      </c>
      <c r="B94" s="540"/>
      <c r="C94" s="544" t="s">
        <v>503</v>
      </c>
      <c r="D94" s="544"/>
      <c r="E94" s="544"/>
      <c r="F94" s="544"/>
      <c r="H94" s="541" t="s">
        <v>504</v>
      </c>
      <c r="I94" s="542"/>
      <c r="J94" s="542"/>
      <c r="K94" s="543"/>
    </row>
    <row r="95" spans="1:11">
      <c r="A95" s="394"/>
      <c r="B95" s="395"/>
      <c r="C95" s="544" t="s">
        <v>691</v>
      </c>
      <c r="D95" s="544"/>
      <c r="E95" s="544" t="s">
        <v>692</v>
      </c>
      <c r="F95" s="544"/>
      <c r="H95" s="544" t="s">
        <v>691</v>
      </c>
      <c r="I95" s="544"/>
      <c r="J95" s="541" t="s">
        <v>692</v>
      </c>
      <c r="K95" s="543"/>
    </row>
    <row r="96" spans="1:11">
      <c r="A96" s="396"/>
      <c r="B96" s="397"/>
      <c r="C96" s="398" t="s">
        <v>693</v>
      </c>
      <c r="D96" s="398" t="s">
        <v>694</v>
      </c>
      <c r="E96" s="398" t="s">
        <v>693</v>
      </c>
      <c r="F96" s="398" t="s">
        <v>694</v>
      </c>
      <c r="H96" s="398" t="s">
        <v>693</v>
      </c>
      <c r="I96" s="398" t="s">
        <v>694</v>
      </c>
      <c r="J96" s="398" t="s">
        <v>693</v>
      </c>
      <c r="K96" s="398" t="s">
        <v>694</v>
      </c>
    </row>
    <row r="97" spans="1:11">
      <c r="A97" s="255" t="s">
        <v>509</v>
      </c>
      <c r="B97" s="296" t="s">
        <v>663</v>
      </c>
      <c r="C97" s="253"/>
      <c r="D97" s="253"/>
      <c r="E97" s="253"/>
      <c r="F97" s="253"/>
      <c r="H97" s="253"/>
      <c r="I97" s="253"/>
      <c r="J97" s="253"/>
      <c r="K97" s="253"/>
    </row>
    <row r="98" spans="1:11">
      <c r="A98" s="255" t="s">
        <v>510</v>
      </c>
      <c r="B98" s="296" t="s">
        <v>392</v>
      </c>
      <c r="C98" s="253"/>
      <c r="D98" s="253"/>
      <c r="E98" s="253"/>
      <c r="F98" s="253"/>
      <c r="H98" s="253"/>
      <c r="I98" s="253"/>
      <c r="J98" s="253"/>
      <c r="K98" s="253"/>
    </row>
    <row r="99" spans="1:11">
      <c r="A99" s="255" t="s">
        <v>511</v>
      </c>
      <c r="B99" s="254" t="s">
        <v>695</v>
      </c>
      <c r="C99" s="253"/>
      <c r="D99" s="253"/>
      <c r="E99" s="253"/>
      <c r="F99" s="253"/>
      <c r="H99" s="253"/>
      <c r="I99" s="253"/>
      <c r="J99" s="253"/>
      <c r="K99" s="253"/>
    </row>
    <row r="100" spans="1:11">
      <c r="A100" s="255" t="s">
        <v>512</v>
      </c>
      <c r="B100" s="254" t="s">
        <v>696</v>
      </c>
      <c r="C100" s="253"/>
      <c r="D100" s="253"/>
      <c r="E100" s="253"/>
      <c r="F100" s="253"/>
      <c r="H100" s="253"/>
      <c r="I100" s="253"/>
      <c r="J100" s="253"/>
      <c r="K100" s="253"/>
    </row>
    <row r="101" spans="1:11">
      <c r="A101" s="255" t="s">
        <v>513</v>
      </c>
      <c r="B101" s="254" t="s">
        <v>697</v>
      </c>
      <c r="C101" s="253"/>
      <c r="D101" s="253"/>
      <c r="E101" s="253"/>
      <c r="F101" s="253"/>
      <c r="H101" s="253"/>
      <c r="I101" s="253"/>
      <c r="J101" s="253"/>
      <c r="K101" s="253"/>
    </row>
    <row r="102" spans="1:11">
      <c r="A102" s="255" t="s">
        <v>514</v>
      </c>
      <c r="B102" s="254" t="s">
        <v>698</v>
      </c>
      <c r="C102" s="253"/>
      <c r="D102" s="253"/>
      <c r="E102" s="253"/>
      <c r="F102" s="253"/>
      <c r="H102" s="253"/>
      <c r="I102" s="253"/>
      <c r="J102" s="253"/>
      <c r="K102" s="253"/>
    </row>
    <row r="103" spans="1:11">
      <c r="A103" s="255" t="s">
        <v>515</v>
      </c>
      <c r="B103" s="254" t="s">
        <v>699</v>
      </c>
      <c r="C103" s="253"/>
      <c r="D103" s="253"/>
      <c r="E103" s="253"/>
      <c r="F103" s="253"/>
      <c r="H103" s="253"/>
      <c r="I103" s="253"/>
      <c r="J103" s="253"/>
      <c r="K103" s="253"/>
    </row>
    <row r="104" spans="1:11">
      <c r="A104" s="255" t="s">
        <v>516</v>
      </c>
      <c r="B104" s="254"/>
      <c r="C104" s="253"/>
      <c r="D104" s="253"/>
      <c r="E104" s="253"/>
      <c r="F104" s="253"/>
      <c r="H104" s="253"/>
      <c r="I104" s="253"/>
      <c r="J104" s="253"/>
      <c r="K104" s="253"/>
    </row>
    <row r="105" spans="1:11">
      <c r="A105" s="255" t="s">
        <v>517</v>
      </c>
      <c r="B105" s="254"/>
      <c r="C105" s="253"/>
      <c r="D105" s="253"/>
      <c r="E105" s="253"/>
      <c r="F105" s="253"/>
      <c r="H105" s="253"/>
      <c r="I105" s="253"/>
      <c r="J105" s="253"/>
      <c r="K105" s="253"/>
    </row>
    <row r="106" spans="1:11">
      <c r="A106" s="255" t="s">
        <v>518</v>
      </c>
      <c r="B106" s="254"/>
      <c r="C106" s="253"/>
      <c r="D106" s="253"/>
      <c r="E106" s="253"/>
      <c r="F106" s="253"/>
      <c r="H106" s="253"/>
      <c r="I106" s="253"/>
      <c r="J106" s="253"/>
      <c r="K106" s="253"/>
    </row>
    <row r="108" spans="1:11">
      <c r="A108" s="297" t="s">
        <v>700</v>
      </c>
      <c r="B108" s="301"/>
      <c r="C108" s="298"/>
    </row>
    <row r="109" spans="1:11">
      <c r="A109" s="255" t="s">
        <v>509</v>
      </c>
      <c r="B109" s="545"/>
      <c r="C109" s="546"/>
    </row>
    <row r="110" spans="1:11">
      <c r="A110" s="255" t="s">
        <v>510</v>
      </c>
      <c r="B110" s="545"/>
      <c r="C110" s="546"/>
    </row>
    <row r="111" spans="1:11">
      <c r="A111" s="255" t="s">
        <v>511</v>
      </c>
      <c r="B111" s="545"/>
      <c r="C111" s="546"/>
    </row>
    <row r="112" spans="1:11">
      <c r="A112" s="255" t="s">
        <v>512</v>
      </c>
      <c r="B112" s="545"/>
      <c r="C112" s="546"/>
      <c r="G112" s="75"/>
    </row>
    <row r="113" spans="1:8">
      <c r="A113" s="255" t="s">
        <v>513</v>
      </c>
      <c r="B113" s="545"/>
      <c r="C113" s="546"/>
      <c r="G113" s="75"/>
      <c r="H113" s="75"/>
    </row>
    <row r="115" spans="1:8">
      <c r="A115" s="297" t="s">
        <v>701</v>
      </c>
      <c r="B115" s="301"/>
      <c r="C115" s="298"/>
      <c r="D115" s="399" t="s">
        <v>702</v>
      </c>
    </row>
    <row r="116" spans="1:8">
      <c r="A116" s="255" t="s">
        <v>509</v>
      </c>
      <c r="B116" s="547" t="s">
        <v>703</v>
      </c>
      <c r="C116" s="548"/>
      <c r="D116" s="253"/>
    </row>
    <row r="117" spans="1:8">
      <c r="A117" s="255" t="s">
        <v>510</v>
      </c>
      <c r="B117" s="547" t="s">
        <v>704</v>
      </c>
      <c r="C117" s="548"/>
      <c r="D117" s="253"/>
    </row>
    <row r="118" spans="1:8">
      <c r="A118" s="255" t="s">
        <v>511</v>
      </c>
      <c r="B118" s="547" t="s">
        <v>381</v>
      </c>
      <c r="C118" s="548"/>
      <c r="D118" s="253"/>
    </row>
    <row r="119" spans="1:8">
      <c r="A119" s="255" t="s">
        <v>512</v>
      </c>
      <c r="B119" s="547" t="s">
        <v>705</v>
      </c>
      <c r="C119" s="548"/>
      <c r="D119" s="253"/>
    </row>
    <row r="120" spans="1:8">
      <c r="A120" s="255" t="s">
        <v>513</v>
      </c>
      <c r="B120" s="547" t="s">
        <v>706</v>
      </c>
      <c r="C120" s="548"/>
      <c r="D120" s="253"/>
    </row>
  </sheetData>
  <mergeCells count="61">
    <mergeCell ref="B116:C116"/>
    <mergeCell ref="B117:C117"/>
    <mergeCell ref="B118:C118"/>
    <mergeCell ref="B119:C119"/>
    <mergeCell ref="B120:C120"/>
    <mergeCell ref="B109:C109"/>
    <mergeCell ref="B110:C110"/>
    <mergeCell ref="B111:C111"/>
    <mergeCell ref="B112:C112"/>
    <mergeCell ref="B113:C113"/>
    <mergeCell ref="H94:K94"/>
    <mergeCell ref="C95:D95"/>
    <mergeCell ref="E95:F95"/>
    <mergeCell ref="H95:I95"/>
    <mergeCell ref="J95:K95"/>
    <mergeCell ref="C94:F94"/>
    <mergeCell ref="A59:A60"/>
    <mergeCell ref="A75:B75"/>
    <mergeCell ref="A76:B76"/>
    <mergeCell ref="A82:B82"/>
    <mergeCell ref="A94:B94"/>
    <mergeCell ref="A56:A58"/>
    <mergeCell ref="B56:B58"/>
    <mergeCell ref="C56:C58"/>
    <mergeCell ref="D56:D58"/>
    <mergeCell ref="E56:E58"/>
    <mergeCell ref="L44:M44"/>
    <mergeCell ref="A45:A48"/>
    <mergeCell ref="A49:A52"/>
    <mergeCell ref="A53:A55"/>
    <mergeCell ref="B53:B55"/>
    <mergeCell ref="C53:C55"/>
    <mergeCell ref="D53:D55"/>
    <mergeCell ref="E53:E55"/>
    <mergeCell ref="G24:H24"/>
    <mergeCell ref="I24:J25"/>
    <mergeCell ref="A26:A30"/>
    <mergeCell ref="A31:A35"/>
    <mergeCell ref="A40:F40"/>
    <mergeCell ref="A41:F41"/>
    <mergeCell ref="B43:B44"/>
    <mergeCell ref="C43:C44"/>
    <mergeCell ref="D43:D44"/>
    <mergeCell ref="E43:E44"/>
    <mergeCell ref="F43:G43"/>
    <mergeCell ref="H43:I43"/>
    <mergeCell ref="J43:K43"/>
    <mergeCell ref="C6:E6"/>
    <mergeCell ref="A8:B8"/>
    <mergeCell ref="C8:E8"/>
    <mergeCell ref="A9:B12"/>
    <mergeCell ref="C9:E12"/>
    <mergeCell ref="C7:E7"/>
    <mergeCell ref="A6:B6"/>
    <mergeCell ref="A7:B7"/>
    <mergeCell ref="A16:B16"/>
    <mergeCell ref="A20:F20"/>
    <mergeCell ref="A21:F21"/>
    <mergeCell ref="A22:F22"/>
    <mergeCell ref="C24:D24"/>
    <mergeCell ref="E24:F24"/>
  </mergeCells>
  <pageMargins left="0.70866141732283472" right="0.70866141732283472" top="0.74803149606299213" bottom="0.74803149606299213" header="0.31496062992125984" footer="0.31496062992125984"/>
  <pageSetup paperSize="8" scale="50" orientation="landscape" r:id="rId1"/>
  <headerFooter>
    <oddFooter>&amp;R&amp;"-,Italic"Sheet "&amp;A"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Variables!$C$1:$C$10</xm:f>
          </x14:formula1>
          <xm:sqref>C25:D30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L39"/>
  <sheetViews>
    <sheetView showGridLines="0" tabSelected="1" zoomScale="65" zoomScaleNormal="65" workbookViewId="0">
      <selection activeCell="C13" sqref="C13"/>
    </sheetView>
  </sheetViews>
  <sheetFormatPr defaultRowHeight="14.25"/>
  <cols>
    <col min="1" max="1" width="7.3984375" customWidth="1"/>
    <col min="2" max="2" width="34.59765625" customWidth="1"/>
    <col min="3" max="3" width="28.1328125" customWidth="1"/>
    <col min="4" max="4" width="10.265625" customWidth="1"/>
    <col min="5" max="5" width="28.1328125" customWidth="1"/>
  </cols>
  <sheetData>
    <row r="1" spans="1:32" ht="30.4" customHeight="1">
      <c r="A1" s="1" t="str">
        <f>Summary!A1</f>
        <v>PRA Insurance Stress Testing 2019</v>
      </c>
      <c r="B1" s="3"/>
      <c r="C1" s="3"/>
      <c r="D1" s="3"/>
      <c r="E1" s="9"/>
    </row>
    <row r="2" spans="1:32" ht="20.45" customHeight="1">
      <c r="A2" s="14" t="s">
        <v>397</v>
      </c>
      <c r="B2" s="14" t="s">
        <v>399</v>
      </c>
      <c r="C2" s="3"/>
      <c r="D2" s="27"/>
      <c r="E2" s="157" t="s">
        <v>27</v>
      </c>
    </row>
    <row r="3" spans="1:32" ht="20.45" customHeight="1">
      <c r="A3" s="6" t="s">
        <v>12</v>
      </c>
      <c r="B3" s="3"/>
      <c r="C3" s="3"/>
      <c r="D3" s="27"/>
      <c r="E3" s="182" t="s">
        <v>25</v>
      </c>
    </row>
    <row r="4" spans="1:32" ht="20.45" customHeight="1">
      <c r="B4" s="2"/>
      <c r="C4" s="2"/>
      <c r="D4" s="27"/>
      <c r="E4" s="167" t="s">
        <v>26</v>
      </c>
    </row>
    <row r="5" spans="1:32">
      <c r="A5" s="3"/>
      <c r="B5" s="3"/>
      <c r="C5" s="3"/>
      <c r="D5" s="3"/>
    </row>
    <row r="6" spans="1:32" ht="18.399999999999999" customHeight="1">
      <c r="A6" s="442" t="s">
        <v>6</v>
      </c>
      <c r="B6" s="443"/>
      <c r="C6" s="423" t="str">
        <f>IF('Firm Info'!B6="","",'Firm Info'!B6)</f>
        <v/>
      </c>
      <c r="D6" s="423"/>
      <c r="E6" s="423"/>
    </row>
    <row r="7" spans="1:32" ht="18.399999999999999" customHeight="1">
      <c r="A7" s="442" t="s">
        <v>483</v>
      </c>
      <c r="B7" s="443"/>
      <c r="C7" s="423" t="str">
        <f>IF('Firm Info'!B7="","",'Firm Info'!B7)</f>
        <v>Solo</v>
      </c>
      <c r="D7" s="423"/>
      <c r="E7" s="423"/>
    </row>
    <row r="8" spans="1:32" ht="18.399999999999999" customHeight="1">
      <c r="A8" s="442" t="s">
        <v>115</v>
      </c>
      <c r="B8" s="443"/>
      <c r="C8" s="424" t="str">
        <f>VLOOKUP(A2,Summary!$A$16:$B$24, 2)</f>
        <v>Non Life Sectoral Exposures</v>
      </c>
      <c r="D8" s="423"/>
      <c r="E8" s="423"/>
    </row>
    <row r="9" spans="1:32" ht="15" customHeight="1">
      <c r="A9" s="556" t="s">
        <v>67</v>
      </c>
      <c r="B9" s="557"/>
      <c r="C9" s="426" t="str">
        <f>Summary!K24</f>
        <v>This section captures the number of policies, gross written premiums and total limits exposed for each sector of the economy segmented by main lines of insurance business</v>
      </c>
      <c r="D9" s="427"/>
      <c r="E9" s="428"/>
    </row>
    <row r="10" spans="1:32" ht="15" customHeight="1">
      <c r="A10" s="558"/>
      <c r="B10" s="559"/>
      <c r="C10" s="429"/>
      <c r="D10" s="430"/>
      <c r="E10" s="431"/>
    </row>
    <row r="11" spans="1:32">
      <c r="A11" s="558"/>
      <c r="B11" s="559"/>
      <c r="C11" s="429"/>
      <c r="D11" s="430"/>
      <c r="E11" s="431"/>
    </row>
    <row r="12" spans="1:32">
      <c r="A12" s="560"/>
      <c r="B12" s="561"/>
      <c r="C12" s="432"/>
      <c r="D12" s="433"/>
      <c r="E12" s="434"/>
    </row>
    <row r="14" spans="1:32" ht="29.25" customHeight="1">
      <c r="F14" s="549" t="s">
        <v>66</v>
      </c>
      <c r="G14" s="549"/>
      <c r="H14" s="549"/>
      <c r="I14" s="549" t="s">
        <v>127</v>
      </c>
      <c r="J14" s="549"/>
      <c r="K14" s="549"/>
      <c r="L14" s="549" t="s">
        <v>88</v>
      </c>
      <c r="M14" s="549"/>
      <c r="N14" s="549"/>
      <c r="O14" s="549" t="s">
        <v>87</v>
      </c>
      <c r="P14" s="549"/>
      <c r="Q14" s="549"/>
      <c r="R14" s="549" t="s">
        <v>373</v>
      </c>
      <c r="S14" s="549"/>
      <c r="T14" s="549"/>
      <c r="U14" s="549" t="s">
        <v>374</v>
      </c>
      <c r="V14" s="549"/>
      <c r="W14" s="549"/>
      <c r="X14" s="549" t="s">
        <v>86</v>
      </c>
      <c r="Y14" s="549"/>
      <c r="Z14" s="549"/>
      <c r="AA14" s="549" t="s">
        <v>89</v>
      </c>
      <c r="AB14" s="549"/>
      <c r="AC14" s="549"/>
      <c r="AD14" s="549" t="s">
        <v>372</v>
      </c>
      <c r="AE14" s="549"/>
      <c r="AF14" s="549"/>
    </row>
    <row r="15" spans="1:32" ht="57">
      <c r="F15" s="190" t="s">
        <v>85</v>
      </c>
      <c r="G15" s="191" t="s">
        <v>90</v>
      </c>
      <c r="H15" s="192" t="s">
        <v>91</v>
      </c>
      <c r="I15" s="190" t="s">
        <v>85</v>
      </c>
      <c r="J15" s="191" t="s">
        <v>90</v>
      </c>
      <c r="K15" s="193" t="s">
        <v>91</v>
      </c>
      <c r="L15" s="190" t="s">
        <v>85</v>
      </c>
      <c r="M15" s="191" t="s">
        <v>90</v>
      </c>
      <c r="N15" s="192" t="s">
        <v>128</v>
      </c>
      <c r="O15" s="190" t="s">
        <v>85</v>
      </c>
      <c r="P15" s="191" t="s">
        <v>90</v>
      </c>
      <c r="Q15" s="192" t="s">
        <v>128</v>
      </c>
      <c r="R15" s="190" t="s">
        <v>85</v>
      </c>
      <c r="S15" s="191" t="s">
        <v>90</v>
      </c>
      <c r="T15" s="192" t="s">
        <v>128</v>
      </c>
      <c r="U15" s="190" t="s">
        <v>85</v>
      </c>
      <c r="V15" s="191" t="s">
        <v>90</v>
      </c>
      <c r="W15" s="192" t="s">
        <v>128</v>
      </c>
      <c r="X15" s="190" t="s">
        <v>85</v>
      </c>
      <c r="Y15" s="191" t="s">
        <v>90</v>
      </c>
      <c r="Z15" s="192" t="s">
        <v>128</v>
      </c>
      <c r="AA15" s="190" t="s">
        <v>85</v>
      </c>
      <c r="AB15" s="191" t="s">
        <v>90</v>
      </c>
      <c r="AC15" s="192" t="s">
        <v>128</v>
      </c>
      <c r="AD15" s="194" t="s">
        <v>85</v>
      </c>
      <c r="AE15" s="195" t="s">
        <v>90</v>
      </c>
      <c r="AF15" s="196" t="s">
        <v>375</v>
      </c>
    </row>
    <row r="16" spans="1:32" ht="16.5" customHeight="1">
      <c r="A16" s="187" t="s">
        <v>129</v>
      </c>
      <c r="B16" s="553" t="s">
        <v>371</v>
      </c>
      <c r="C16" s="554"/>
      <c r="D16" s="554"/>
      <c r="E16" s="555"/>
      <c r="F16" s="239"/>
      <c r="G16" s="240"/>
      <c r="H16" s="241"/>
      <c r="I16" s="239"/>
      <c r="J16" s="240"/>
      <c r="K16" s="242"/>
      <c r="L16" s="239"/>
      <c r="M16" s="240"/>
      <c r="N16" s="241"/>
      <c r="O16" s="239"/>
      <c r="P16" s="240"/>
      <c r="Q16" s="241"/>
      <c r="R16" s="239"/>
      <c r="S16" s="240"/>
      <c r="T16" s="241"/>
      <c r="U16" s="239"/>
      <c r="V16" s="240"/>
      <c r="W16" s="241"/>
      <c r="X16" s="239"/>
      <c r="Y16" s="240"/>
      <c r="Z16" s="241"/>
      <c r="AA16" s="239"/>
      <c r="AB16" s="240"/>
      <c r="AC16" s="241"/>
      <c r="AD16" s="243"/>
      <c r="AE16" s="244"/>
      <c r="AF16" s="245"/>
    </row>
    <row r="17" spans="1:32" ht="16.5" customHeight="1">
      <c r="A17" s="188" t="s">
        <v>130</v>
      </c>
      <c r="B17" s="550" t="s">
        <v>131</v>
      </c>
      <c r="C17" s="551"/>
      <c r="D17" s="551"/>
      <c r="E17" s="552"/>
      <c r="F17" s="239"/>
      <c r="G17" s="240"/>
      <c r="H17" s="241"/>
      <c r="I17" s="239"/>
      <c r="J17" s="240"/>
      <c r="K17" s="242"/>
      <c r="L17" s="239"/>
      <c r="M17" s="240"/>
      <c r="N17" s="241"/>
      <c r="O17" s="239"/>
      <c r="P17" s="240"/>
      <c r="Q17" s="241"/>
      <c r="R17" s="239"/>
      <c r="S17" s="240"/>
      <c r="T17" s="241"/>
      <c r="U17" s="239"/>
      <c r="V17" s="240"/>
      <c r="W17" s="241"/>
      <c r="X17" s="239"/>
      <c r="Y17" s="240"/>
      <c r="Z17" s="241"/>
      <c r="AA17" s="239"/>
      <c r="AB17" s="240"/>
      <c r="AC17" s="241"/>
      <c r="AD17" s="243"/>
      <c r="AE17" s="244"/>
      <c r="AF17" s="245"/>
    </row>
    <row r="18" spans="1:32" ht="16.5" customHeight="1">
      <c r="A18" s="188" t="s">
        <v>132</v>
      </c>
      <c r="B18" s="550" t="s">
        <v>133</v>
      </c>
      <c r="C18" s="551"/>
      <c r="D18" s="551"/>
      <c r="E18" s="552"/>
      <c r="F18" s="239"/>
      <c r="G18" s="240"/>
      <c r="H18" s="241"/>
      <c r="I18" s="239"/>
      <c r="J18" s="240"/>
      <c r="K18" s="242"/>
      <c r="L18" s="239"/>
      <c r="M18" s="240"/>
      <c r="N18" s="241"/>
      <c r="O18" s="239"/>
      <c r="P18" s="240"/>
      <c r="Q18" s="241"/>
      <c r="R18" s="239"/>
      <c r="S18" s="240"/>
      <c r="T18" s="241"/>
      <c r="U18" s="239"/>
      <c r="V18" s="240"/>
      <c r="W18" s="241"/>
      <c r="X18" s="239"/>
      <c r="Y18" s="240"/>
      <c r="Z18" s="241"/>
      <c r="AA18" s="239"/>
      <c r="AB18" s="240"/>
      <c r="AC18" s="241"/>
      <c r="AD18" s="243"/>
      <c r="AE18" s="244"/>
      <c r="AF18" s="245"/>
    </row>
    <row r="19" spans="1:32" ht="16.5" customHeight="1">
      <c r="A19" s="188" t="s">
        <v>134</v>
      </c>
      <c r="B19" s="550" t="s">
        <v>135</v>
      </c>
      <c r="C19" s="551"/>
      <c r="D19" s="551"/>
      <c r="E19" s="552"/>
      <c r="F19" s="239"/>
      <c r="G19" s="240"/>
      <c r="H19" s="241"/>
      <c r="I19" s="239"/>
      <c r="J19" s="240"/>
      <c r="K19" s="242"/>
      <c r="L19" s="239"/>
      <c r="M19" s="240"/>
      <c r="N19" s="241"/>
      <c r="O19" s="239"/>
      <c r="P19" s="240"/>
      <c r="Q19" s="241"/>
      <c r="R19" s="239"/>
      <c r="S19" s="240"/>
      <c r="T19" s="241"/>
      <c r="U19" s="239"/>
      <c r="V19" s="240"/>
      <c r="W19" s="241"/>
      <c r="X19" s="239"/>
      <c r="Y19" s="240"/>
      <c r="Z19" s="241"/>
      <c r="AA19" s="239"/>
      <c r="AB19" s="240"/>
      <c r="AC19" s="241"/>
      <c r="AD19" s="243"/>
      <c r="AE19" s="244"/>
      <c r="AF19" s="245"/>
    </row>
    <row r="20" spans="1:32" ht="16.5" customHeight="1">
      <c r="A20" s="188" t="s">
        <v>136</v>
      </c>
      <c r="B20" s="550" t="s">
        <v>137</v>
      </c>
      <c r="C20" s="551"/>
      <c r="D20" s="551"/>
      <c r="E20" s="552"/>
      <c r="F20" s="239"/>
      <c r="G20" s="240"/>
      <c r="H20" s="241"/>
      <c r="I20" s="239"/>
      <c r="J20" s="240"/>
      <c r="K20" s="242"/>
      <c r="L20" s="239"/>
      <c r="M20" s="240"/>
      <c r="N20" s="241"/>
      <c r="O20" s="239"/>
      <c r="P20" s="240"/>
      <c r="Q20" s="241"/>
      <c r="R20" s="239"/>
      <c r="S20" s="240"/>
      <c r="T20" s="241"/>
      <c r="U20" s="239"/>
      <c r="V20" s="240"/>
      <c r="W20" s="241"/>
      <c r="X20" s="239"/>
      <c r="Y20" s="240"/>
      <c r="Z20" s="241"/>
      <c r="AA20" s="239"/>
      <c r="AB20" s="240"/>
      <c r="AC20" s="241"/>
      <c r="AD20" s="243"/>
      <c r="AE20" s="244"/>
      <c r="AF20" s="245"/>
    </row>
    <row r="21" spans="1:32" ht="16.5" customHeight="1">
      <c r="A21" s="188" t="s">
        <v>138</v>
      </c>
      <c r="B21" s="550" t="s">
        <v>139</v>
      </c>
      <c r="C21" s="551"/>
      <c r="D21" s="551"/>
      <c r="E21" s="552"/>
      <c r="F21" s="239"/>
      <c r="G21" s="240"/>
      <c r="H21" s="241"/>
      <c r="I21" s="239"/>
      <c r="J21" s="240"/>
      <c r="K21" s="242"/>
      <c r="L21" s="239"/>
      <c r="M21" s="240"/>
      <c r="N21" s="241"/>
      <c r="O21" s="239"/>
      <c r="P21" s="240"/>
      <c r="Q21" s="241"/>
      <c r="R21" s="239"/>
      <c r="S21" s="240"/>
      <c r="T21" s="241"/>
      <c r="U21" s="239"/>
      <c r="V21" s="240"/>
      <c r="W21" s="241"/>
      <c r="X21" s="239"/>
      <c r="Y21" s="240"/>
      <c r="Z21" s="241"/>
      <c r="AA21" s="239"/>
      <c r="AB21" s="240"/>
      <c r="AC21" s="241"/>
      <c r="AD21" s="243"/>
      <c r="AE21" s="244"/>
      <c r="AF21" s="245"/>
    </row>
    <row r="22" spans="1:32" ht="16.5" customHeight="1">
      <c r="A22" s="188" t="s">
        <v>140</v>
      </c>
      <c r="B22" s="550" t="s">
        <v>141</v>
      </c>
      <c r="C22" s="551"/>
      <c r="D22" s="551"/>
      <c r="E22" s="552"/>
      <c r="F22" s="239"/>
      <c r="G22" s="240"/>
      <c r="H22" s="241"/>
      <c r="I22" s="239"/>
      <c r="J22" s="240"/>
      <c r="K22" s="242"/>
      <c r="L22" s="239"/>
      <c r="M22" s="240"/>
      <c r="N22" s="241"/>
      <c r="O22" s="239"/>
      <c r="P22" s="240"/>
      <c r="Q22" s="241"/>
      <c r="R22" s="239"/>
      <c r="S22" s="240"/>
      <c r="T22" s="241"/>
      <c r="U22" s="239"/>
      <c r="V22" s="240"/>
      <c r="W22" s="241"/>
      <c r="X22" s="239"/>
      <c r="Y22" s="240"/>
      <c r="Z22" s="241"/>
      <c r="AA22" s="239"/>
      <c r="AB22" s="240"/>
      <c r="AC22" s="241"/>
      <c r="AD22" s="243"/>
      <c r="AE22" s="244"/>
      <c r="AF22" s="245"/>
    </row>
    <row r="23" spans="1:32" ht="16.5" customHeight="1">
      <c r="A23" s="188" t="s">
        <v>142</v>
      </c>
      <c r="B23" s="550" t="s">
        <v>143</v>
      </c>
      <c r="C23" s="551"/>
      <c r="D23" s="551"/>
      <c r="E23" s="552"/>
      <c r="F23" s="239"/>
      <c r="G23" s="240"/>
      <c r="H23" s="241"/>
      <c r="I23" s="239"/>
      <c r="J23" s="240"/>
      <c r="K23" s="242"/>
      <c r="L23" s="239"/>
      <c r="M23" s="240"/>
      <c r="N23" s="241"/>
      <c r="O23" s="239"/>
      <c r="P23" s="240"/>
      <c r="Q23" s="241"/>
      <c r="R23" s="239"/>
      <c r="S23" s="240"/>
      <c r="T23" s="241"/>
      <c r="U23" s="239"/>
      <c r="V23" s="240"/>
      <c r="W23" s="241"/>
      <c r="X23" s="239"/>
      <c r="Y23" s="240"/>
      <c r="Z23" s="241"/>
      <c r="AA23" s="239"/>
      <c r="AB23" s="240"/>
      <c r="AC23" s="241"/>
      <c r="AD23" s="243"/>
      <c r="AE23" s="244"/>
      <c r="AF23" s="245"/>
    </row>
    <row r="24" spans="1:32" ht="16.5" customHeight="1">
      <c r="A24" s="188" t="s">
        <v>144</v>
      </c>
      <c r="B24" s="550" t="s">
        <v>145</v>
      </c>
      <c r="C24" s="551"/>
      <c r="D24" s="551"/>
      <c r="E24" s="552"/>
      <c r="F24" s="239"/>
      <c r="G24" s="240"/>
      <c r="H24" s="241"/>
      <c r="I24" s="239"/>
      <c r="J24" s="240"/>
      <c r="K24" s="242"/>
      <c r="L24" s="239"/>
      <c r="M24" s="240"/>
      <c r="N24" s="241"/>
      <c r="O24" s="239"/>
      <c r="P24" s="240"/>
      <c r="Q24" s="241"/>
      <c r="R24" s="239"/>
      <c r="S24" s="240"/>
      <c r="T24" s="241"/>
      <c r="U24" s="239"/>
      <c r="V24" s="240"/>
      <c r="W24" s="241"/>
      <c r="X24" s="239"/>
      <c r="Y24" s="240"/>
      <c r="Z24" s="241"/>
      <c r="AA24" s="239"/>
      <c r="AB24" s="240"/>
      <c r="AC24" s="241"/>
      <c r="AD24" s="243"/>
      <c r="AE24" s="244"/>
      <c r="AF24" s="245"/>
    </row>
    <row r="25" spans="1:32" ht="16.5" customHeight="1">
      <c r="A25" s="188" t="s">
        <v>146</v>
      </c>
      <c r="B25" s="550" t="s">
        <v>147</v>
      </c>
      <c r="C25" s="551"/>
      <c r="D25" s="551"/>
      <c r="E25" s="552"/>
      <c r="F25" s="239"/>
      <c r="G25" s="240"/>
      <c r="H25" s="241"/>
      <c r="I25" s="239"/>
      <c r="J25" s="240"/>
      <c r="K25" s="242"/>
      <c r="L25" s="239"/>
      <c r="M25" s="240"/>
      <c r="N25" s="241"/>
      <c r="O25" s="239"/>
      <c r="P25" s="240"/>
      <c r="Q25" s="241"/>
      <c r="R25" s="239"/>
      <c r="S25" s="240"/>
      <c r="T25" s="241"/>
      <c r="U25" s="239"/>
      <c r="V25" s="240"/>
      <c r="W25" s="241"/>
      <c r="X25" s="239"/>
      <c r="Y25" s="240"/>
      <c r="Z25" s="241"/>
      <c r="AA25" s="239"/>
      <c r="AB25" s="240"/>
      <c r="AC25" s="241"/>
      <c r="AD25" s="243"/>
      <c r="AE25" s="244"/>
      <c r="AF25" s="245"/>
    </row>
    <row r="26" spans="1:32" ht="16.5" customHeight="1">
      <c r="A26" s="188" t="s">
        <v>148</v>
      </c>
      <c r="B26" s="550" t="s">
        <v>149</v>
      </c>
      <c r="C26" s="551"/>
      <c r="D26" s="551"/>
      <c r="E26" s="552"/>
      <c r="F26" s="239"/>
      <c r="G26" s="240"/>
      <c r="H26" s="241"/>
      <c r="I26" s="239"/>
      <c r="J26" s="240"/>
      <c r="K26" s="242"/>
      <c r="L26" s="239"/>
      <c r="M26" s="240"/>
      <c r="N26" s="241"/>
      <c r="O26" s="239"/>
      <c r="P26" s="240"/>
      <c r="Q26" s="241"/>
      <c r="R26" s="239"/>
      <c r="S26" s="240"/>
      <c r="T26" s="241"/>
      <c r="U26" s="239"/>
      <c r="V26" s="240"/>
      <c r="W26" s="241"/>
      <c r="X26" s="239"/>
      <c r="Y26" s="240"/>
      <c r="Z26" s="241"/>
      <c r="AA26" s="239"/>
      <c r="AB26" s="240"/>
      <c r="AC26" s="241"/>
      <c r="AD26" s="243"/>
      <c r="AE26" s="244"/>
      <c r="AF26" s="245"/>
    </row>
    <row r="27" spans="1:32" ht="16.5" customHeight="1">
      <c r="A27" s="188" t="s">
        <v>150</v>
      </c>
      <c r="B27" s="550" t="s">
        <v>151</v>
      </c>
      <c r="C27" s="551"/>
      <c r="D27" s="551"/>
      <c r="E27" s="552"/>
      <c r="F27" s="239"/>
      <c r="G27" s="240"/>
      <c r="H27" s="241"/>
      <c r="I27" s="239"/>
      <c r="J27" s="240"/>
      <c r="K27" s="242"/>
      <c r="L27" s="239"/>
      <c r="M27" s="240"/>
      <c r="N27" s="241"/>
      <c r="O27" s="239"/>
      <c r="P27" s="240"/>
      <c r="Q27" s="241"/>
      <c r="R27" s="239"/>
      <c r="S27" s="240"/>
      <c r="T27" s="241"/>
      <c r="U27" s="239"/>
      <c r="V27" s="240"/>
      <c r="W27" s="241"/>
      <c r="X27" s="239"/>
      <c r="Y27" s="240"/>
      <c r="Z27" s="241"/>
      <c r="AA27" s="239"/>
      <c r="AB27" s="240"/>
      <c r="AC27" s="241"/>
      <c r="AD27" s="243"/>
      <c r="AE27" s="244"/>
      <c r="AF27" s="245"/>
    </row>
    <row r="28" spans="1:32" ht="16.5" customHeight="1">
      <c r="A28" s="188" t="s">
        <v>152</v>
      </c>
      <c r="B28" s="550" t="s">
        <v>153</v>
      </c>
      <c r="C28" s="551"/>
      <c r="D28" s="551"/>
      <c r="E28" s="552"/>
      <c r="F28" s="239"/>
      <c r="G28" s="240"/>
      <c r="H28" s="241"/>
      <c r="I28" s="239"/>
      <c r="J28" s="240"/>
      <c r="K28" s="242"/>
      <c r="L28" s="239"/>
      <c r="M28" s="240"/>
      <c r="N28" s="241"/>
      <c r="O28" s="239"/>
      <c r="P28" s="240"/>
      <c r="Q28" s="241"/>
      <c r="R28" s="239"/>
      <c r="S28" s="240"/>
      <c r="T28" s="241"/>
      <c r="U28" s="239"/>
      <c r="V28" s="240"/>
      <c r="W28" s="241"/>
      <c r="X28" s="239"/>
      <c r="Y28" s="240"/>
      <c r="Z28" s="241"/>
      <c r="AA28" s="239"/>
      <c r="AB28" s="240"/>
      <c r="AC28" s="241"/>
      <c r="AD28" s="243"/>
      <c r="AE28" s="244"/>
      <c r="AF28" s="245"/>
    </row>
    <row r="29" spans="1:32" ht="16.5" customHeight="1">
      <c r="A29" s="188" t="s">
        <v>154</v>
      </c>
      <c r="B29" s="550" t="s">
        <v>155</v>
      </c>
      <c r="C29" s="551"/>
      <c r="D29" s="551"/>
      <c r="E29" s="552"/>
      <c r="F29" s="239"/>
      <c r="G29" s="240"/>
      <c r="H29" s="241"/>
      <c r="I29" s="239"/>
      <c r="J29" s="240"/>
      <c r="K29" s="242"/>
      <c r="L29" s="239"/>
      <c r="M29" s="240"/>
      <c r="N29" s="241"/>
      <c r="O29" s="239"/>
      <c r="P29" s="240"/>
      <c r="Q29" s="241"/>
      <c r="R29" s="239"/>
      <c r="S29" s="240"/>
      <c r="T29" s="241"/>
      <c r="U29" s="239"/>
      <c r="V29" s="240"/>
      <c r="W29" s="241"/>
      <c r="X29" s="239"/>
      <c r="Y29" s="240"/>
      <c r="Z29" s="241"/>
      <c r="AA29" s="239"/>
      <c r="AB29" s="240"/>
      <c r="AC29" s="241"/>
      <c r="AD29" s="243"/>
      <c r="AE29" s="244"/>
      <c r="AF29" s="245"/>
    </row>
    <row r="30" spans="1:32" ht="16.5" customHeight="1">
      <c r="A30" s="188" t="s">
        <v>156</v>
      </c>
      <c r="B30" s="550" t="s">
        <v>157</v>
      </c>
      <c r="C30" s="551"/>
      <c r="D30" s="551"/>
      <c r="E30" s="552"/>
      <c r="F30" s="239"/>
      <c r="G30" s="240"/>
      <c r="H30" s="241"/>
      <c r="I30" s="239"/>
      <c r="J30" s="240"/>
      <c r="K30" s="242"/>
      <c r="L30" s="239"/>
      <c r="M30" s="240"/>
      <c r="N30" s="241"/>
      <c r="O30" s="239"/>
      <c r="P30" s="240"/>
      <c r="Q30" s="241"/>
      <c r="R30" s="239"/>
      <c r="S30" s="240"/>
      <c r="T30" s="241"/>
      <c r="U30" s="239"/>
      <c r="V30" s="240"/>
      <c r="W30" s="241"/>
      <c r="X30" s="239"/>
      <c r="Y30" s="240"/>
      <c r="Z30" s="241"/>
      <c r="AA30" s="239"/>
      <c r="AB30" s="240"/>
      <c r="AC30" s="241"/>
      <c r="AD30" s="243"/>
      <c r="AE30" s="244"/>
      <c r="AF30" s="245"/>
    </row>
    <row r="31" spans="1:32" ht="16.5" customHeight="1">
      <c r="A31" s="188" t="s">
        <v>158</v>
      </c>
      <c r="B31" s="550" t="s">
        <v>159</v>
      </c>
      <c r="C31" s="551"/>
      <c r="D31" s="551"/>
      <c r="E31" s="552"/>
      <c r="F31" s="239"/>
      <c r="G31" s="240"/>
      <c r="H31" s="241"/>
      <c r="I31" s="239"/>
      <c r="J31" s="240"/>
      <c r="K31" s="242"/>
      <c r="L31" s="239"/>
      <c r="M31" s="240"/>
      <c r="N31" s="241"/>
      <c r="O31" s="239"/>
      <c r="P31" s="240"/>
      <c r="Q31" s="241"/>
      <c r="R31" s="239"/>
      <c r="S31" s="240"/>
      <c r="T31" s="241"/>
      <c r="U31" s="239"/>
      <c r="V31" s="240"/>
      <c r="W31" s="241"/>
      <c r="X31" s="239"/>
      <c r="Y31" s="240"/>
      <c r="Z31" s="241"/>
      <c r="AA31" s="239"/>
      <c r="AB31" s="240"/>
      <c r="AC31" s="241"/>
      <c r="AD31" s="243"/>
      <c r="AE31" s="244"/>
      <c r="AF31" s="245"/>
    </row>
    <row r="32" spans="1:32" ht="16.5" customHeight="1">
      <c r="A32" s="188" t="s">
        <v>160</v>
      </c>
      <c r="B32" s="550" t="s">
        <v>161</v>
      </c>
      <c r="C32" s="551"/>
      <c r="D32" s="551"/>
      <c r="E32" s="552"/>
      <c r="F32" s="239"/>
      <c r="G32" s="240"/>
      <c r="H32" s="241"/>
      <c r="I32" s="239"/>
      <c r="J32" s="240"/>
      <c r="K32" s="242"/>
      <c r="L32" s="239"/>
      <c r="M32" s="240"/>
      <c r="N32" s="241"/>
      <c r="O32" s="239"/>
      <c r="P32" s="240"/>
      <c r="Q32" s="241"/>
      <c r="R32" s="239"/>
      <c r="S32" s="240"/>
      <c r="T32" s="241"/>
      <c r="U32" s="239"/>
      <c r="V32" s="240"/>
      <c r="W32" s="241"/>
      <c r="X32" s="239"/>
      <c r="Y32" s="240"/>
      <c r="Z32" s="241"/>
      <c r="AA32" s="239"/>
      <c r="AB32" s="240"/>
      <c r="AC32" s="241"/>
      <c r="AD32" s="243"/>
      <c r="AE32" s="244"/>
      <c r="AF32" s="245"/>
    </row>
    <row r="33" spans="1:38" ht="16.5" customHeight="1">
      <c r="A33" s="188" t="s">
        <v>162</v>
      </c>
      <c r="B33" s="550" t="s">
        <v>163</v>
      </c>
      <c r="C33" s="551"/>
      <c r="D33" s="551"/>
      <c r="E33" s="552"/>
      <c r="F33" s="239"/>
      <c r="G33" s="240"/>
      <c r="H33" s="241"/>
      <c r="I33" s="239"/>
      <c r="J33" s="240"/>
      <c r="K33" s="242"/>
      <c r="L33" s="239"/>
      <c r="M33" s="240"/>
      <c r="N33" s="241"/>
      <c r="O33" s="239"/>
      <c r="P33" s="240"/>
      <c r="Q33" s="241"/>
      <c r="R33" s="239"/>
      <c r="S33" s="240"/>
      <c r="T33" s="241"/>
      <c r="U33" s="239"/>
      <c r="V33" s="240"/>
      <c r="W33" s="241"/>
      <c r="X33" s="239"/>
      <c r="Y33" s="240"/>
      <c r="Z33" s="241"/>
      <c r="AA33" s="239"/>
      <c r="AB33" s="240"/>
      <c r="AC33" s="241"/>
      <c r="AD33" s="243"/>
      <c r="AE33" s="244"/>
      <c r="AF33" s="245"/>
    </row>
    <row r="34" spans="1:38" ht="16.5" customHeight="1">
      <c r="A34" s="188" t="s">
        <v>164</v>
      </c>
      <c r="B34" s="550" t="s">
        <v>165</v>
      </c>
      <c r="C34" s="551"/>
      <c r="D34" s="551"/>
      <c r="E34" s="552"/>
      <c r="F34" s="239"/>
      <c r="G34" s="240"/>
      <c r="H34" s="241"/>
      <c r="I34" s="239"/>
      <c r="J34" s="240"/>
      <c r="K34" s="242"/>
      <c r="L34" s="239"/>
      <c r="M34" s="240"/>
      <c r="N34" s="241"/>
      <c r="O34" s="239"/>
      <c r="P34" s="240"/>
      <c r="Q34" s="241"/>
      <c r="R34" s="239"/>
      <c r="S34" s="240"/>
      <c r="T34" s="241"/>
      <c r="U34" s="239"/>
      <c r="V34" s="240"/>
      <c r="W34" s="241"/>
      <c r="X34" s="239"/>
      <c r="Y34" s="240"/>
      <c r="Z34" s="241"/>
      <c r="AA34" s="239"/>
      <c r="AB34" s="240"/>
      <c r="AC34" s="241"/>
      <c r="AD34" s="243"/>
      <c r="AE34" s="244"/>
      <c r="AF34" s="245"/>
    </row>
    <row r="35" spans="1:38" ht="34.9" customHeight="1">
      <c r="A35" s="197" t="s">
        <v>166</v>
      </c>
      <c r="B35" s="550" t="s">
        <v>167</v>
      </c>
      <c r="C35" s="551"/>
      <c r="D35" s="551"/>
      <c r="E35" s="552"/>
      <c r="F35" s="239"/>
      <c r="G35" s="240"/>
      <c r="H35" s="241"/>
      <c r="I35" s="239"/>
      <c r="J35" s="240"/>
      <c r="K35" s="242"/>
      <c r="L35" s="239"/>
      <c r="M35" s="240"/>
      <c r="N35" s="241"/>
      <c r="O35" s="239"/>
      <c r="P35" s="240"/>
      <c r="Q35" s="241"/>
      <c r="R35" s="239"/>
      <c r="S35" s="240"/>
      <c r="T35" s="241"/>
      <c r="U35" s="239"/>
      <c r="V35" s="240"/>
      <c r="W35" s="241"/>
      <c r="X35" s="239"/>
      <c r="Y35" s="240"/>
      <c r="Z35" s="241"/>
      <c r="AA35" s="239"/>
      <c r="AB35" s="240"/>
      <c r="AC35" s="241"/>
      <c r="AD35" s="243"/>
      <c r="AE35" s="244"/>
      <c r="AF35" s="245"/>
    </row>
    <row r="36" spans="1:38" ht="16.5" customHeight="1">
      <c r="A36" s="188" t="s">
        <v>168</v>
      </c>
      <c r="B36" s="550" t="s">
        <v>169</v>
      </c>
      <c r="C36" s="551"/>
      <c r="D36" s="551"/>
      <c r="E36" s="552"/>
      <c r="F36" s="239"/>
      <c r="G36" s="240"/>
      <c r="H36" s="241"/>
      <c r="I36" s="239"/>
      <c r="J36" s="240"/>
      <c r="K36" s="242"/>
      <c r="L36" s="239"/>
      <c r="M36" s="240"/>
      <c r="N36" s="241"/>
      <c r="O36" s="239"/>
      <c r="P36" s="240"/>
      <c r="Q36" s="241"/>
      <c r="R36" s="239"/>
      <c r="S36" s="240"/>
      <c r="T36" s="241"/>
      <c r="U36" s="239"/>
      <c r="V36" s="240"/>
      <c r="W36" s="241"/>
      <c r="X36" s="239"/>
      <c r="Y36" s="240"/>
      <c r="Z36" s="241"/>
      <c r="AA36" s="239"/>
      <c r="AB36" s="240"/>
      <c r="AC36" s="241"/>
      <c r="AD36" s="243"/>
      <c r="AE36" s="244"/>
      <c r="AF36" s="245"/>
    </row>
    <row r="37" spans="1:38" ht="16.5" customHeight="1">
      <c r="A37" s="188"/>
      <c r="B37" s="550" t="s">
        <v>193</v>
      </c>
      <c r="C37" s="551"/>
      <c r="D37" s="551"/>
      <c r="E37" s="552"/>
      <c r="F37" s="239"/>
      <c r="G37" s="240"/>
      <c r="H37" s="241"/>
      <c r="I37" s="239"/>
      <c r="J37" s="240"/>
      <c r="K37" s="242"/>
      <c r="L37" s="239"/>
      <c r="M37" s="240"/>
      <c r="N37" s="241"/>
      <c r="O37" s="239"/>
      <c r="P37" s="240"/>
      <c r="Q37" s="241"/>
      <c r="R37" s="239"/>
      <c r="S37" s="240"/>
      <c r="T37" s="241"/>
      <c r="U37" s="239"/>
      <c r="V37" s="240"/>
      <c r="W37" s="241"/>
      <c r="X37" s="239"/>
      <c r="Y37" s="240"/>
      <c r="Z37" s="241"/>
      <c r="AA37" s="239"/>
      <c r="AB37" s="240"/>
      <c r="AC37" s="241"/>
      <c r="AD37" s="243"/>
      <c r="AE37" s="244"/>
      <c r="AF37" s="245"/>
    </row>
    <row r="38" spans="1:38" ht="16.5" customHeight="1">
      <c r="A38" s="189" t="s">
        <v>370</v>
      </c>
      <c r="B38" s="184"/>
      <c r="C38" s="185"/>
      <c r="D38" s="185"/>
      <c r="E38" s="186"/>
      <c r="F38" s="246"/>
      <c r="G38" s="247"/>
      <c r="H38" s="248"/>
      <c r="I38" s="246"/>
      <c r="J38" s="247"/>
      <c r="K38" s="249"/>
      <c r="L38" s="246"/>
      <c r="M38" s="247"/>
      <c r="N38" s="248"/>
      <c r="O38" s="246"/>
      <c r="P38" s="247"/>
      <c r="Q38" s="248"/>
      <c r="R38" s="246"/>
      <c r="S38" s="247"/>
      <c r="T38" s="248"/>
      <c r="U38" s="246"/>
      <c r="V38" s="247"/>
      <c r="W38" s="248"/>
      <c r="X38" s="246"/>
      <c r="Y38" s="247"/>
      <c r="Z38" s="248"/>
      <c r="AA38" s="246"/>
      <c r="AB38" s="247"/>
      <c r="AC38" s="248"/>
      <c r="AD38" s="246"/>
      <c r="AE38" s="247"/>
      <c r="AF38" s="248"/>
      <c r="AL38">
        <v>6</v>
      </c>
    </row>
    <row r="39" spans="1:38">
      <c r="AF39" s="73" t="s">
        <v>376</v>
      </c>
    </row>
  </sheetData>
  <mergeCells count="39">
    <mergeCell ref="A6:B6"/>
    <mergeCell ref="C6:E6"/>
    <mergeCell ref="A8:B8"/>
    <mergeCell ref="C8:E8"/>
    <mergeCell ref="A9:B12"/>
    <mergeCell ref="C9:E12"/>
    <mergeCell ref="A7:B7"/>
    <mergeCell ref="C7:E7"/>
    <mergeCell ref="B31:E31"/>
    <mergeCell ref="B32:E32"/>
    <mergeCell ref="B21:E21"/>
    <mergeCell ref="B22:E22"/>
    <mergeCell ref="B23:E23"/>
    <mergeCell ref="B24:E24"/>
    <mergeCell ref="B25:E25"/>
    <mergeCell ref="B26:E26"/>
    <mergeCell ref="B16:E16"/>
    <mergeCell ref="B27:E27"/>
    <mergeCell ref="B28:E28"/>
    <mergeCell ref="B29:E29"/>
    <mergeCell ref="B30:E30"/>
    <mergeCell ref="B20:E20"/>
    <mergeCell ref="B17:E17"/>
    <mergeCell ref="B18:E18"/>
    <mergeCell ref="B19:E19"/>
    <mergeCell ref="B33:E33"/>
    <mergeCell ref="B34:E34"/>
    <mergeCell ref="B35:E35"/>
    <mergeCell ref="B36:E36"/>
    <mergeCell ref="B37:E37"/>
    <mergeCell ref="AA14:AC14"/>
    <mergeCell ref="AD14:AF14"/>
    <mergeCell ref="R14:T14"/>
    <mergeCell ref="F14:H14"/>
    <mergeCell ref="I14:K14"/>
    <mergeCell ref="L14:N14"/>
    <mergeCell ref="O14:Q14"/>
    <mergeCell ref="U14:W14"/>
    <mergeCell ref="X14:Z14"/>
  </mergeCells>
  <pageMargins left="0.70866141732283472" right="0.70866141732283472" top="0.74803149606299213" bottom="0.74803149606299213" header="0.31496062992125984" footer="0.31496062992125984"/>
  <pageSetup paperSize="8" scale="47" orientation="landscape" r:id="rId1"/>
  <headerFooter>
    <oddFooter>&amp;R&amp;"-,Italic"Sheet "&amp;A"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52"/>
  <sheetViews>
    <sheetView showGridLines="0" zoomScale="65" zoomScaleNormal="65" workbookViewId="0">
      <selection activeCell="L31" sqref="L31"/>
    </sheetView>
  </sheetViews>
  <sheetFormatPr defaultColWidth="9.1328125" defaultRowHeight="14.25"/>
  <cols>
    <col min="1" max="5" width="36.73046875" style="3" customWidth="1"/>
    <col min="6" max="16384" width="9.1328125" style="3"/>
  </cols>
  <sheetData>
    <row r="1" spans="1:7" ht="31.15" customHeight="1">
      <c r="A1" s="1" t="str">
        <f>Summary!A1</f>
        <v>PRA Insurance Stress Testing 2019</v>
      </c>
    </row>
    <row r="2" spans="1:7" ht="20.45" customHeight="1">
      <c r="A2" s="14" t="s">
        <v>3</v>
      </c>
      <c r="C2" s="133" t="s">
        <v>27</v>
      </c>
      <c r="G2" s="14" t="s">
        <v>455</v>
      </c>
    </row>
    <row r="3" spans="1:7" ht="20.45" customHeight="1">
      <c r="C3" s="128" t="s">
        <v>25</v>
      </c>
      <c r="G3" s="111" t="s">
        <v>457</v>
      </c>
    </row>
    <row r="4" spans="1:7" ht="20.45" customHeight="1">
      <c r="C4" s="148" t="s">
        <v>26</v>
      </c>
      <c r="G4" s="109" t="s">
        <v>456</v>
      </c>
    </row>
    <row r="5" spans="1:7" ht="21" customHeight="1"/>
    <row r="6" spans="1:7">
      <c r="A6" s="158" t="s">
        <v>6</v>
      </c>
      <c r="B6" s="562" t="str">
        <f>IF('Firm Info'!B6="","",'Firm Info'!B6)</f>
        <v/>
      </c>
      <c r="C6" s="562"/>
    </row>
    <row r="7" spans="1:7">
      <c r="A7" s="158" t="s">
        <v>379</v>
      </c>
      <c r="B7" s="562" t="str">
        <f>IF('Firm Info'!B7="","",'Firm Info'!B7)</f>
        <v>Solo</v>
      </c>
      <c r="C7" s="562"/>
    </row>
    <row r="8" spans="1:7">
      <c r="A8" s="158" t="s">
        <v>17</v>
      </c>
      <c r="B8" s="562" t="str">
        <f>IF('Firm Info'!B12="","", TEXT('Firm Info'!B12+1,"dd/mm/yyyy"))</f>
        <v>01/01/2019</v>
      </c>
      <c r="C8" s="562"/>
    </row>
    <row r="9" spans="1:7" ht="30" customHeight="1">
      <c r="A9" s="563" t="s">
        <v>29</v>
      </c>
      <c r="B9" s="563"/>
      <c r="C9" s="563"/>
    </row>
    <row r="11" spans="1:7">
      <c r="A11" s="158" t="s">
        <v>18</v>
      </c>
      <c r="B11" s="158" t="s">
        <v>329</v>
      </c>
      <c r="C11" s="158" t="s">
        <v>30</v>
      </c>
      <c r="D11" s="158" t="s">
        <v>4</v>
      </c>
      <c r="E11" s="158" t="s">
        <v>328</v>
      </c>
    </row>
    <row r="12" spans="1:7">
      <c r="A12" s="198"/>
      <c r="B12" s="198"/>
      <c r="C12" s="198"/>
      <c r="D12" s="198"/>
      <c r="E12" s="198"/>
    </row>
    <row r="13" spans="1:7">
      <c r="A13" s="198"/>
      <c r="B13" s="198"/>
      <c r="C13" s="198"/>
      <c r="D13" s="198"/>
      <c r="E13" s="198"/>
    </row>
    <row r="14" spans="1:7">
      <c r="A14" s="198"/>
      <c r="B14" s="198"/>
      <c r="C14" s="198"/>
      <c r="D14" s="198"/>
      <c r="E14" s="198"/>
    </row>
    <row r="15" spans="1:7">
      <c r="A15" s="198"/>
      <c r="B15" s="198"/>
      <c r="C15" s="198"/>
      <c r="D15" s="198"/>
      <c r="E15" s="198"/>
    </row>
    <row r="16" spans="1:7">
      <c r="A16" s="198"/>
      <c r="B16" s="198"/>
      <c r="C16" s="198"/>
      <c r="D16" s="198"/>
      <c r="E16" s="198"/>
    </row>
    <row r="17" spans="1:5">
      <c r="A17" s="198"/>
      <c r="B17" s="198"/>
      <c r="C17" s="198"/>
      <c r="D17" s="198"/>
      <c r="E17" s="198"/>
    </row>
    <row r="18" spans="1:5">
      <c r="A18" s="198"/>
      <c r="B18" s="198"/>
      <c r="C18" s="198"/>
      <c r="D18" s="198"/>
      <c r="E18" s="198"/>
    </row>
    <row r="19" spans="1:5">
      <c r="A19" s="198"/>
      <c r="B19" s="198"/>
      <c r="C19" s="198"/>
      <c r="D19" s="198"/>
      <c r="E19" s="198"/>
    </row>
    <row r="20" spans="1:5">
      <c r="A20" s="198"/>
      <c r="B20" s="198"/>
      <c r="C20" s="198"/>
      <c r="D20" s="198"/>
      <c r="E20" s="198"/>
    </row>
    <row r="21" spans="1:5">
      <c r="A21" s="198"/>
      <c r="B21" s="198"/>
      <c r="C21" s="198"/>
      <c r="D21" s="198"/>
      <c r="E21" s="198"/>
    </row>
    <row r="22" spans="1:5">
      <c r="A22" s="198"/>
      <c r="B22" s="198"/>
      <c r="C22" s="198"/>
      <c r="D22" s="198"/>
      <c r="E22" s="198"/>
    </row>
    <row r="23" spans="1:5">
      <c r="A23" s="198"/>
      <c r="B23" s="198"/>
      <c r="C23" s="198"/>
      <c r="D23" s="198"/>
      <c r="E23" s="198"/>
    </row>
    <row r="24" spans="1:5">
      <c r="A24" s="198"/>
      <c r="B24" s="198"/>
      <c r="C24" s="198"/>
      <c r="D24" s="198"/>
      <c r="E24" s="198"/>
    </row>
    <row r="25" spans="1:5">
      <c r="A25" s="198"/>
      <c r="B25" s="198"/>
      <c r="C25" s="198"/>
      <c r="D25" s="198"/>
      <c r="E25" s="198"/>
    </row>
    <row r="26" spans="1:5">
      <c r="A26" s="198"/>
      <c r="B26" s="198"/>
      <c r="C26" s="198"/>
      <c r="D26" s="198"/>
      <c r="E26" s="198"/>
    </row>
    <row r="27" spans="1:5">
      <c r="A27" s="198"/>
      <c r="B27" s="198"/>
      <c r="C27" s="198"/>
      <c r="D27" s="198"/>
      <c r="E27" s="198"/>
    </row>
    <row r="28" spans="1:5">
      <c r="A28" s="198"/>
      <c r="B28" s="198"/>
      <c r="C28" s="198"/>
      <c r="D28" s="198"/>
      <c r="E28" s="198"/>
    </row>
    <row r="29" spans="1:5">
      <c r="A29" s="198"/>
      <c r="B29" s="198"/>
      <c r="C29" s="198"/>
      <c r="D29" s="198"/>
      <c r="E29" s="198"/>
    </row>
    <row r="30" spans="1:5">
      <c r="A30" s="198"/>
      <c r="B30" s="198"/>
      <c r="C30" s="198"/>
      <c r="D30" s="198"/>
      <c r="E30" s="198"/>
    </row>
    <row r="31" spans="1:5">
      <c r="A31" s="198"/>
      <c r="B31" s="198"/>
      <c r="C31" s="198"/>
      <c r="D31" s="198"/>
      <c r="E31" s="198"/>
    </row>
    <row r="32" spans="1:5">
      <c r="A32" s="198"/>
      <c r="B32" s="198"/>
      <c r="C32" s="198"/>
      <c r="D32" s="198"/>
      <c r="E32" s="198"/>
    </row>
    <row r="33" spans="1:5">
      <c r="A33" s="198"/>
      <c r="B33" s="198"/>
      <c r="C33" s="198"/>
      <c r="D33" s="198"/>
      <c r="E33" s="198"/>
    </row>
    <row r="34" spans="1:5">
      <c r="A34" s="198"/>
      <c r="B34" s="198"/>
      <c r="C34" s="198"/>
      <c r="D34" s="198"/>
      <c r="E34" s="198"/>
    </row>
    <row r="35" spans="1:5">
      <c r="A35" s="198"/>
      <c r="B35" s="198"/>
      <c r="C35" s="198"/>
      <c r="D35" s="198"/>
      <c r="E35" s="198"/>
    </row>
    <row r="36" spans="1:5">
      <c r="A36" s="198"/>
      <c r="B36" s="198"/>
      <c r="C36" s="198"/>
      <c r="D36" s="198"/>
      <c r="E36" s="198"/>
    </row>
    <row r="37" spans="1:5">
      <c r="A37" s="198"/>
      <c r="B37" s="198"/>
      <c r="C37" s="198"/>
      <c r="D37" s="198"/>
      <c r="E37" s="198"/>
    </row>
    <row r="38" spans="1:5">
      <c r="A38" s="198"/>
      <c r="B38" s="198"/>
      <c r="C38" s="198"/>
      <c r="D38" s="198"/>
      <c r="E38" s="198"/>
    </row>
    <row r="39" spans="1:5">
      <c r="A39" s="198"/>
      <c r="B39" s="198"/>
      <c r="C39" s="198"/>
      <c r="D39" s="198"/>
      <c r="E39" s="198"/>
    </row>
    <row r="40" spans="1:5">
      <c r="A40" s="198"/>
      <c r="B40" s="198"/>
      <c r="C40" s="198"/>
      <c r="D40" s="198"/>
      <c r="E40" s="198"/>
    </row>
    <row r="41" spans="1:5">
      <c r="A41" s="198"/>
      <c r="B41" s="198"/>
      <c r="C41" s="198"/>
      <c r="D41" s="198"/>
      <c r="E41" s="198"/>
    </row>
    <row r="42" spans="1:5">
      <c r="A42" s="198"/>
      <c r="B42" s="198"/>
      <c r="C42" s="198"/>
      <c r="D42" s="198"/>
      <c r="E42" s="198"/>
    </row>
    <row r="43" spans="1:5" ht="15" customHeight="1">
      <c r="A43" s="198"/>
      <c r="B43" s="198"/>
      <c r="C43" s="198"/>
      <c r="D43" s="198"/>
      <c r="E43" s="198"/>
    </row>
    <row r="44" spans="1:5" ht="15" customHeight="1">
      <c r="A44" s="198"/>
      <c r="B44" s="198"/>
      <c r="C44" s="198"/>
      <c r="D44" s="198"/>
      <c r="E44" s="198"/>
    </row>
    <row r="45" spans="1:5" ht="15" customHeight="1">
      <c r="A45" s="198"/>
      <c r="B45" s="198"/>
      <c r="C45" s="198"/>
      <c r="D45" s="198"/>
      <c r="E45" s="198"/>
    </row>
    <row r="46" spans="1:5" ht="15" customHeight="1">
      <c r="A46" s="198"/>
      <c r="B46" s="198"/>
      <c r="C46" s="198"/>
      <c r="D46" s="198"/>
      <c r="E46" s="198"/>
    </row>
    <row r="47" spans="1:5" ht="15" customHeight="1">
      <c r="A47" s="198"/>
      <c r="B47" s="198"/>
      <c r="C47" s="198"/>
      <c r="D47" s="198"/>
      <c r="E47" s="198"/>
    </row>
    <row r="48" spans="1:5" ht="15" customHeight="1">
      <c r="A48" s="198"/>
      <c r="B48" s="198"/>
      <c r="C48" s="198"/>
      <c r="D48" s="198"/>
      <c r="E48" s="198"/>
    </row>
    <row r="49" spans="1:5" ht="15" customHeight="1">
      <c r="A49" s="198"/>
      <c r="B49" s="198"/>
      <c r="C49" s="198"/>
      <c r="D49" s="198"/>
      <c r="E49" s="198"/>
    </row>
    <row r="50" spans="1:5" ht="15" customHeight="1">
      <c r="A50" s="198"/>
      <c r="B50" s="198"/>
      <c r="C50" s="198"/>
      <c r="D50" s="198"/>
      <c r="E50" s="198"/>
    </row>
    <row r="51" spans="1:5" ht="15" customHeight="1">
      <c r="A51" s="198"/>
      <c r="B51" s="198"/>
      <c r="C51" s="198"/>
      <c r="D51" s="198"/>
      <c r="E51" s="198"/>
    </row>
    <row r="52" spans="1:5" ht="15" customHeight="1"/>
  </sheetData>
  <sortState ref="A10:A18">
    <sortCondition ref="A10"/>
  </sortState>
  <customSheetViews>
    <customSheetView guid="{D0779E51-DCFF-49C6-B9BF-88595CCD561F}" showGridLines="0" fitToPage="1">
      <pageMargins left="0.70866141732283472" right="0.70866141732283472" top="0.74803149606299213" bottom="0.74803149606299213" header="0.31496062992125984" footer="0.31496062992125984"/>
      <pageSetup paperSize="9" scale="63" orientation="landscape" r:id="rId1"/>
      <headerFooter>
        <oddFooter>&amp;R&amp;"-,Italic"Sheet "&amp;A"</oddFooter>
      </headerFooter>
    </customSheetView>
    <customSheetView guid="{F6802C74-4A13-4305-AE0A-79380F4E4554}" showGridLines="0" fitToPage="1">
      <pageMargins left="0.70866141732283472" right="0.70866141732283472" top="0.74803149606299213" bottom="0.74803149606299213" header="0.31496062992125984" footer="0.31496062992125984"/>
      <pageSetup paperSize="9" scale="63" orientation="landscape" r:id="rId2"/>
      <headerFooter>
        <oddFooter>&amp;R&amp;"-,Italic"Sheet "&amp;A"</oddFooter>
      </headerFooter>
    </customSheetView>
  </customSheetViews>
  <mergeCells count="4">
    <mergeCell ref="B6:C6"/>
    <mergeCell ref="A9:C9"/>
    <mergeCell ref="B7:C7"/>
    <mergeCell ref="B8:C8"/>
  </mergeCells>
  <pageMargins left="0.70866141732283472" right="0.70866141732283472" top="0.74803149606299213" bottom="0.74803149606299213" header="0.31496062992125984" footer="0.31496062992125984"/>
  <pageSetup paperSize="8" scale="75" orientation="landscape" r:id="rId3"/>
  <headerFooter>
    <oddFooter>&amp;R&amp;"-,Italic"Sheet "&amp;A"</oddFooter>
  </headerFooter>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C7"/>
  <sheetViews>
    <sheetView showGridLines="0" workbookViewId="0"/>
  </sheetViews>
  <sheetFormatPr defaultColWidth="9.1328125" defaultRowHeight="14.25"/>
  <cols>
    <col min="1" max="1" width="20.73046875" style="20" customWidth="1"/>
    <col min="2" max="2" width="20.73046875" style="17" customWidth="1"/>
    <col min="3" max="3" width="100.73046875" style="17" customWidth="1"/>
    <col min="4" max="16384" width="9.1328125" style="28"/>
  </cols>
  <sheetData>
    <row r="1" spans="1:3" ht="23.25">
      <c r="A1" s="15" t="str">
        <f>Summary!A1</f>
        <v>PRA Insurance Stress Testing 2019</v>
      </c>
      <c r="B1" s="28"/>
      <c r="C1" s="28"/>
    </row>
    <row r="2" spans="1:3" ht="21">
      <c r="A2" s="16" t="s">
        <v>46</v>
      </c>
      <c r="B2" s="28"/>
      <c r="C2" s="28"/>
    </row>
    <row r="3" spans="1:3">
      <c r="B3" s="28"/>
      <c r="C3" s="28"/>
    </row>
    <row r="4" spans="1:3" ht="21" customHeight="1">
      <c r="A4" s="29" t="s">
        <v>47</v>
      </c>
      <c r="B4" s="28"/>
      <c r="C4" s="28"/>
    </row>
    <row r="5" spans="1:3">
      <c r="A5" s="28"/>
      <c r="B5" s="28"/>
      <c r="C5" s="28"/>
    </row>
    <row r="6" spans="1:3">
      <c r="A6" s="199" t="s">
        <v>48</v>
      </c>
      <c r="B6" s="199" t="s">
        <v>49</v>
      </c>
      <c r="C6" s="199" t="s">
        <v>50</v>
      </c>
    </row>
    <row r="7" spans="1:3">
      <c r="A7" s="200"/>
      <c r="B7" s="201"/>
      <c r="C7" s="201"/>
    </row>
  </sheetData>
  <customSheetViews>
    <customSheetView guid="{D0779E51-DCFF-49C6-B9BF-88595CCD561F}" showGridLines="0" fitToPage="1">
      <pageMargins left="0.70866141732283472" right="0.70866141732283472" top="0.74803149606299213" bottom="0.74803149606299213" header="0.31496062992125984" footer="0.31496062992125984"/>
      <pageSetup paperSize="9" scale="86" orientation="landscape" r:id="rId1"/>
      <headerFooter>
        <oddFooter>&amp;R&amp;"-,Italic"Sheet "&amp;A"</oddFooter>
      </headerFooter>
    </customSheetView>
    <customSheetView guid="{F6802C74-4A13-4305-AE0A-79380F4E4554}" showGridLines="0" fitToPage="1">
      <pageMargins left="0.70866141732283472" right="0.70866141732283472" top="0.74803149606299213" bottom="0.74803149606299213" header="0.31496062992125984" footer="0.31496062992125984"/>
      <pageSetup paperSize="9" scale="86" orientation="landscape" r:id="rId2"/>
      <headerFooter>
        <oddFooter>&amp;R&amp;"-,Italic"Sheet "&amp;A"</oddFooter>
      </headerFooter>
    </customSheetView>
  </customSheetViews>
  <conditionalFormatting sqref="A7:C1048576">
    <cfRule type="expression" dxfId="0" priority="1">
      <formula>OR($A6&lt;&gt;"",$A7&lt;&gt;"")</formula>
    </cfRule>
  </conditionalFormatting>
  <pageMargins left="0.70866141732283472" right="0.70866141732283472" top="0.74803149606299213" bottom="0.74803149606299213" header="0.31496062992125984" footer="0.31496062992125984"/>
  <pageSetup paperSize="8" orientation="landscape" r:id="rId3"/>
  <headerFooter>
    <oddFooter>&amp;R&amp;"-,Italic"Sheet "&amp;A"</oddFooter>
  </headerFooter>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G10"/>
  <sheetViews>
    <sheetView workbookViewId="0">
      <selection activeCell="G3" sqref="G3"/>
    </sheetView>
  </sheetViews>
  <sheetFormatPr defaultRowHeight="14.25"/>
  <sheetData>
    <row r="1" spans="1:7">
      <c r="A1" t="s">
        <v>4</v>
      </c>
      <c r="C1" s="80" t="s">
        <v>382</v>
      </c>
      <c r="E1" t="s">
        <v>562</v>
      </c>
      <c r="G1" t="s">
        <v>626</v>
      </c>
    </row>
    <row r="2" spans="1:7">
      <c r="A2" t="s">
        <v>380</v>
      </c>
      <c r="C2" s="80" t="s">
        <v>383</v>
      </c>
      <c r="E2" t="s">
        <v>563</v>
      </c>
      <c r="G2" t="s">
        <v>627</v>
      </c>
    </row>
    <row r="3" spans="1:7">
      <c r="A3" t="s">
        <v>482</v>
      </c>
      <c r="C3" s="3" t="s">
        <v>384</v>
      </c>
      <c r="E3" t="s">
        <v>564</v>
      </c>
    </row>
    <row r="4" spans="1:7">
      <c r="C4" s="3" t="s">
        <v>385</v>
      </c>
    </row>
    <row r="5" spans="1:7">
      <c r="C5" s="3" t="s">
        <v>386</v>
      </c>
    </row>
    <row r="6" spans="1:7">
      <c r="C6" s="3" t="s">
        <v>387</v>
      </c>
    </row>
    <row r="7" spans="1:7">
      <c r="C7" s="3" t="s">
        <v>388</v>
      </c>
    </row>
    <row r="8" spans="1:7">
      <c r="C8" s="3" t="s">
        <v>389</v>
      </c>
    </row>
    <row r="9" spans="1:7">
      <c r="C9" s="3" t="s">
        <v>390</v>
      </c>
    </row>
    <row r="10" spans="1:7">
      <c r="C10" s="3" t="s">
        <v>391</v>
      </c>
    </row>
  </sheetData>
  <pageMargins left="0.70866141732283472" right="0.70866141732283472" top="0.74803149606299213" bottom="0.74803149606299213" header="0.31496062992125984" footer="0.31496062992125984"/>
  <pageSetup paperSize="8" orientation="landscape" r:id="rId1"/>
  <headerFooter>
    <oddFooter>&amp;R&amp;"-,Italic"Sheet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K24"/>
  <sheetViews>
    <sheetView showGridLines="0" topLeftCell="A5" zoomScale="70" zoomScaleNormal="70" workbookViewId="0">
      <selection activeCell="B21" sqref="B21"/>
    </sheetView>
  </sheetViews>
  <sheetFormatPr defaultColWidth="9.1328125" defaultRowHeight="14.25"/>
  <cols>
    <col min="1" max="1" width="10.59765625" style="84" customWidth="1"/>
    <col min="2" max="2" width="40.265625" style="88" customWidth="1"/>
    <col min="3" max="3" width="10.59765625" style="84" customWidth="1"/>
    <col min="4" max="4" width="24.59765625" style="84" customWidth="1"/>
    <col min="5" max="6" width="21.59765625" style="84" customWidth="1"/>
    <col min="7" max="10" width="21.59765625" style="83" customWidth="1"/>
    <col min="11" max="11" width="111.73046875" style="83" customWidth="1"/>
    <col min="12" max="16384" width="9.1328125" style="83"/>
  </cols>
  <sheetData>
    <row r="1" spans="1:11" ht="30.75" customHeight="1">
      <c r="A1" s="82" t="s">
        <v>194</v>
      </c>
      <c r="B1" s="83"/>
      <c r="C1" s="83"/>
      <c r="D1" s="83"/>
      <c r="E1" s="83"/>
    </row>
    <row r="2" spans="1:11" ht="21">
      <c r="A2" s="85" t="s">
        <v>21</v>
      </c>
      <c r="B2" s="83"/>
      <c r="C2" s="83"/>
      <c r="D2" s="83"/>
      <c r="E2" s="83"/>
      <c r="F2" s="133" t="s">
        <v>27</v>
      </c>
    </row>
    <row r="3" spans="1:11" ht="20.65" customHeight="1">
      <c r="A3" s="86" t="s">
        <v>24</v>
      </c>
      <c r="B3" s="87"/>
      <c r="C3" s="83"/>
      <c r="D3" s="83"/>
      <c r="E3" s="83"/>
      <c r="F3" s="128" t="s">
        <v>25</v>
      </c>
    </row>
    <row r="4" spans="1:11" ht="21" customHeight="1">
      <c r="C4" s="87"/>
      <c r="D4" s="87"/>
      <c r="E4" s="87"/>
      <c r="F4" s="148" t="s">
        <v>26</v>
      </c>
    </row>
    <row r="5" spans="1:11" ht="14.45" customHeight="1">
      <c r="A5" s="83"/>
      <c r="B5" s="83"/>
      <c r="C5" s="83"/>
      <c r="D5" s="83"/>
      <c r="E5" s="83"/>
      <c r="F5" s="83"/>
    </row>
    <row r="6" spans="1:11" ht="14.25" customHeight="1">
      <c r="A6" s="404" t="s">
        <v>6</v>
      </c>
      <c r="B6" s="405"/>
      <c r="C6" s="406"/>
      <c r="D6" s="407" t="str">
        <f>IF(OR('Firm Info'!$B$6="",ISERROR('Firm Info'!$B$6)),"",'Firm Info'!$B$6)</f>
        <v/>
      </c>
      <c r="E6" s="407"/>
      <c r="F6" s="407"/>
    </row>
    <row r="7" spans="1:11" ht="14.25" customHeight="1">
      <c r="A7" s="404" t="s">
        <v>483</v>
      </c>
      <c r="B7" s="405"/>
      <c r="C7" s="406"/>
      <c r="D7" s="408" t="str">
        <f>IF('Firm Info'!$B$7="","",'Firm Info'!$B$7)</f>
        <v>Solo</v>
      </c>
      <c r="E7" s="409"/>
      <c r="F7" s="410"/>
    </row>
    <row r="8" spans="1:11" ht="14.25" customHeight="1">
      <c r="A8" s="89"/>
      <c r="B8" s="89"/>
      <c r="C8" s="89"/>
      <c r="D8" s="89"/>
      <c r="E8" s="89"/>
      <c r="F8" s="89"/>
    </row>
    <row r="9" spans="1:11" ht="49.15" customHeight="1">
      <c r="A9" s="139"/>
      <c r="B9" s="139"/>
      <c r="C9" s="138"/>
      <c r="D9" s="137" t="s">
        <v>494</v>
      </c>
      <c r="E9" s="137" t="s">
        <v>489</v>
      </c>
      <c r="F9" s="137" t="s">
        <v>192</v>
      </c>
    </row>
    <row r="10" spans="1:11">
      <c r="A10" s="134" t="str">
        <f>"Balance sheet"&amp;IF('Firm Info'!$B$12&lt;&gt;""," as at "&amp;TEXT('Firm Info'!$B$12,"dd/mm/yyyy"),"")</f>
        <v>Balance sheet as at 31/12/2018</v>
      </c>
      <c r="B10" s="134"/>
      <c r="C10" s="134"/>
      <c r="D10" s="204">
        <f>IF($D$7=Variables!$A$2, '2018 balance sheet'!H29, IF($D$7=Variables!$A$1, '2018 balance sheet'!$H$30, Capital!$B$31))</f>
        <v>0</v>
      </c>
      <c r="E10" s="204">
        <f>IF($D$7=Variables!$A$2, Capital!$B$27, IF($D$7=Variables!$A$1, Capital!$B$27, Capital!$B$31))</f>
        <v>0</v>
      </c>
      <c r="F10" s="205" t="str">
        <f>IFERROR($D$10/$E$10,"")</f>
        <v/>
      </c>
      <c r="I10" s="206"/>
    </row>
    <row r="11" spans="1:11">
      <c r="A11" s="134" t="str">
        <f>"Balance sheet"&amp;IF('Firm Info'!$B$12&lt;&gt;""," as at "&amp;TEXT('Firm Info'!$B$12+365,"dd/mm/yyyy"),"")</f>
        <v>Balance sheet as at 31/12/2019</v>
      </c>
      <c r="B11" s="134"/>
      <c r="C11" s="134"/>
      <c r="D11" s="204">
        <f>IF($D$7=Variables!$A$2, '2019 Projection'!$B$79+'2019 Projection'!$B$83, IF($D$7=Variables!$A$1, '2019 Projection'!$B$79+'2019 Projection'!$B$83,Capital!$C$31))</f>
        <v>0</v>
      </c>
      <c r="E11" s="204">
        <f>IF($D$7=Variables!$A$2, Capital!$C$27, IF($D$7=Variables!$A$1, Capital!$C$27, Capital!$B$31))</f>
        <v>0</v>
      </c>
      <c r="F11" s="205" t="str">
        <f>IFERROR($D$11/$E$11,"")</f>
        <v/>
      </c>
      <c r="I11" s="206"/>
    </row>
    <row r="12" spans="1:11">
      <c r="A12" s="83"/>
      <c r="B12" s="83"/>
      <c r="C12" s="83"/>
      <c r="D12" s="83"/>
      <c r="E12" s="83"/>
      <c r="F12" s="83"/>
    </row>
    <row r="13" spans="1:11">
      <c r="A13" s="90" t="s">
        <v>177</v>
      </c>
      <c r="B13" s="83"/>
      <c r="C13" s="83"/>
      <c r="D13" s="83"/>
      <c r="E13" s="83"/>
      <c r="F13" s="83"/>
    </row>
    <row r="14" spans="1:11" ht="20.65" customHeight="1">
      <c r="A14" s="83"/>
      <c r="B14" s="83"/>
      <c r="C14" s="83"/>
      <c r="D14" s="400" t="str">
        <f>"Impact of stress"&amp;IF('Firm Info'!$B$12&lt;&gt;""," as at "&amp;TEXT('Firm Info'!$B$12,"dd/mm/yyyy"),"")</f>
        <v>Impact of stress as at 31/12/2018</v>
      </c>
      <c r="E14" s="401"/>
      <c r="F14" s="402"/>
      <c r="G14" s="400" t="str">
        <f>"Impact of stress"&amp;IF('Firm Info'!$B$12&lt;&gt;""," as at "&amp;TEXT('Firm Info'!$B$12+365,"dd/mm/yyyy"),"")</f>
        <v>Impact of stress as at 31/12/2019</v>
      </c>
      <c r="H14" s="403"/>
      <c r="I14" s="401"/>
      <c r="J14" s="402"/>
    </row>
    <row r="15" spans="1:11" ht="28.5">
      <c r="A15" s="137" t="s">
        <v>22</v>
      </c>
      <c r="B15" s="137" t="s">
        <v>470</v>
      </c>
      <c r="C15" s="137" t="s">
        <v>23</v>
      </c>
      <c r="D15" s="137" t="s">
        <v>487</v>
      </c>
      <c r="E15" s="137" t="s">
        <v>488</v>
      </c>
      <c r="F15" s="137" t="s">
        <v>628</v>
      </c>
      <c r="G15" s="137" t="s">
        <v>629</v>
      </c>
      <c r="H15" s="137" t="s">
        <v>630</v>
      </c>
      <c r="I15" s="137" t="s">
        <v>322</v>
      </c>
      <c r="J15" s="137" t="s">
        <v>323</v>
      </c>
      <c r="K15" s="137" t="s">
        <v>67</v>
      </c>
    </row>
    <row r="16" spans="1:11" ht="30.95" customHeight="1">
      <c r="A16" s="134" t="s">
        <v>464</v>
      </c>
      <c r="B16" s="134" t="s">
        <v>463</v>
      </c>
      <c r="C16" s="202" t="str">
        <f ca="1">INDIRECT("'Scenario "&amp;$A16&amp;"'!B14")</f>
        <v>Yes</v>
      </c>
      <c r="D16" s="202">
        <f ca="1">INDIRECT("'Scenario "&amp;$A16&amp;"'!B23")</f>
        <v>0</v>
      </c>
      <c r="E16" s="202" t="str">
        <f ca="1">IFERROR(D16/$D$10,"")</f>
        <v/>
      </c>
      <c r="F16" s="202" t="str">
        <f ca="1">IFERROR(E16/$E$10,"")</f>
        <v/>
      </c>
      <c r="G16" s="202">
        <f ca="1">INDIRECT("'Scenario "&amp;$A16&amp;"'!L69")</f>
        <v>0</v>
      </c>
      <c r="H16" s="202">
        <f ca="1">INDIRECT("'Scenario "&amp;$A16&amp;"'!L73")</f>
        <v>0</v>
      </c>
      <c r="I16" s="202">
        <f t="shared" ref="I16:I22" ca="1" si="0">INDIRECT("'Scenario "&amp;$A16&amp;"'!l81")</f>
        <v>0</v>
      </c>
      <c r="J16" s="202" t="str">
        <f ca="1">IFERROR((G16+H16)/I16,"")</f>
        <v/>
      </c>
      <c r="K16" s="136" t="s">
        <v>465</v>
      </c>
    </row>
    <row r="17" spans="1:11" ht="30.95" customHeight="1">
      <c r="A17" s="134" t="s">
        <v>394</v>
      </c>
      <c r="B17" s="134" t="s">
        <v>405</v>
      </c>
      <c r="C17" s="202" t="str">
        <f t="shared" ref="C17:C22" ca="1" si="1">INDIRECT("'Scenario "&amp;$A17&amp;"'!B14")</f>
        <v>Yes</v>
      </c>
      <c r="D17" s="202">
        <f t="shared" ref="D17:D22" ca="1" si="2">INDIRECT("'Scenario "&amp;$A17&amp;"'!B23")</f>
        <v>0</v>
      </c>
      <c r="E17" s="202" t="str">
        <f t="shared" ref="E17:E22" ca="1" si="3">IFERROR(D17/$D$10,"")</f>
        <v/>
      </c>
      <c r="F17" s="202" t="str">
        <f t="shared" ref="F17:F22" ca="1" si="4">IFERROR(E17/$E$10,"")</f>
        <v/>
      </c>
      <c r="G17" s="202">
        <f t="shared" ref="G17:G22" ca="1" si="5">INDIRECT("'Scenario "&amp;$A17&amp;"'!L69")</f>
        <v>0</v>
      </c>
      <c r="H17" s="202">
        <f t="shared" ref="H17:H22" ca="1" si="6">INDIRECT("'Scenario "&amp;$A17&amp;"'!L73")</f>
        <v>0</v>
      </c>
      <c r="I17" s="202">
        <f t="shared" ca="1" si="0"/>
        <v>0</v>
      </c>
      <c r="J17" s="202" t="str">
        <f t="shared" ref="J17:J22" ca="1" si="7">IFERROR((G17+H17)/I17,"")</f>
        <v/>
      </c>
      <c r="K17" s="136" t="s">
        <v>361</v>
      </c>
    </row>
    <row r="18" spans="1:11" ht="30.95" customHeight="1">
      <c r="A18" s="134" t="s">
        <v>395</v>
      </c>
      <c r="B18" s="134" t="s">
        <v>471</v>
      </c>
      <c r="C18" s="202" t="str">
        <f t="shared" ca="1" si="1"/>
        <v>Yes</v>
      </c>
      <c r="D18" s="202">
        <f t="shared" ca="1" si="2"/>
        <v>0</v>
      </c>
      <c r="E18" s="202" t="str">
        <f t="shared" ca="1" si="3"/>
        <v/>
      </c>
      <c r="F18" s="202" t="str">
        <f t="shared" ca="1" si="4"/>
        <v/>
      </c>
      <c r="G18" s="202">
        <f t="shared" ca="1" si="5"/>
        <v>0</v>
      </c>
      <c r="H18" s="202">
        <f t="shared" ca="1" si="6"/>
        <v>0</v>
      </c>
      <c r="I18" s="202">
        <f t="shared" ca="1" si="0"/>
        <v>0</v>
      </c>
      <c r="J18" s="202" t="str">
        <f t="shared" ca="1" si="7"/>
        <v/>
      </c>
      <c r="K18" s="136" t="s">
        <v>400</v>
      </c>
    </row>
    <row r="19" spans="1:11" ht="30.95" customHeight="1">
      <c r="A19" s="134" t="s">
        <v>466</v>
      </c>
      <c r="B19" s="134" t="s">
        <v>618</v>
      </c>
      <c r="C19" s="202" t="str">
        <f t="shared" ca="1" si="1"/>
        <v>Yes</v>
      </c>
      <c r="D19" s="202">
        <f t="shared" ca="1" si="2"/>
        <v>0</v>
      </c>
      <c r="E19" s="202" t="str">
        <f t="shared" ca="1" si="3"/>
        <v/>
      </c>
      <c r="F19" s="202" t="str">
        <f t="shared" ca="1" si="4"/>
        <v/>
      </c>
      <c r="G19" s="202">
        <f t="shared" ca="1" si="5"/>
        <v>0</v>
      </c>
      <c r="H19" s="202">
        <f t="shared" ca="1" si="6"/>
        <v>0</v>
      </c>
      <c r="I19" s="202">
        <f t="shared" ca="1" si="0"/>
        <v>0</v>
      </c>
      <c r="J19" s="202" t="str">
        <f t="shared" ca="1" si="7"/>
        <v/>
      </c>
      <c r="K19" s="136" t="s">
        <v>472</v>
      </c>
    </row>
    <row r="20" spans="1:11" ht="30.95" customHeight="1">
      <c r="A20" s="134" t="s">
        <v>467</v>
      </c>
      <c r="B20" s="134" t="s">
        <v>406</v>
      </c>
      <c r="C20" s="202" t="str">
        <f t="shared" ca="1" si="1"/>
        <v>Yes</v>
      </c>
      <c r="D20" s="202">
        <f t="shared" ca="1" si="2"/>
        <v>0</v>
      </c>
      <c r="E20" s="202" t="str">
        <f t="shared" ca="1" si="3"/>
        <v/>
      </c>
      <c r="F20" s="202" t="str">
        <f t="shared" ca="1" si="4"/>
        <v/>
      </c>
      <c r="G20" s="202">
        <f t="shared" ca="1" si="5"/>
        <v>0</v>
      </c>
      <c r="H20" s="202">
        <f t="shared" ca="1" si="6"/>
        <v>0</v>
      </c>
      <c r="I20" s="202">
        <f t="shared" ca="1" si="0"/>
        <v>0</v>
      </c>
      <c r="J20" s="202" t="str">
        <f t="shared" ca="1" si="7"/>
        <v/>
      </c>
      <c r="K20" s="136" t="s">
        <v>401</v>
      </c>
    </row>
    <row r="21" spans="1:11" ht="30.95" customHeight="1">
      <c r="A21" s="134" t="s">
        <v>468</v>
      </c>
      <c r="B21" s="134" t="s">
        <v>407</v>
      </c>
      <c r="C21" s="202" t="str">
        <f t="shared" ca="1" si="1"/>
        <v>Yes</v>
      </c>
      <c r="D21" s="202">
        <f t="shared" ca="1" si="2"/>
        <v>0</v>
      </c>
      <c r="E21" s="202" t="str">
        <f t="shared" ca="1" si="3"/>
        <v/>
      </c>
      <c r="F21" s="202" t="str">
        <f t="shared" ca="1" si="4"/>
        <v/>
      </c>
      <c r="G21" s="202">
        <f t="shared" ca="1" si="5"/>
        <v>0</v>
      </c>
      <c r="H21" s="202">
        <f t="shared" ca="1" si="6"/>
        <v>0</v>
      </c>
      <c r="I21" s="202">
        <f t="shared" ca="1" si="0"/>
        <v>0</v>
      </c>
      <c r="J21" s="202" t="str">
        <f t="shared" ca="1" si="7"/>
        <v/>
      </c>
      <c r="K21" s="136" t="s">
        <v>402</v>
      </c>
    </row>
    <row r="22" spans="1:11" ht="30.95" customHeight="1">
      <c r="A22" s="134" t="s">
        <v>469</v>
      </c>
      <c r="B22" s="134" t="s">
        <v>408</v>
      </c>
      <c r="C22" s="202" t="str">
        <f t="shared" ca="1" si="1"/>
        <v>Yes</v>
      </c>
      <c r="D22" s="202">
        <f t="shared" ca="1" si="2"/>
        <v>0</v>
      </c>
      <c r="E22" s="202" t="str">
        <f t="shared" ca="1" si="3"/>
        <v/>
      </c>
      <c r="F22" s="202" t="str">
        <f t="shared" ca="1" si="4"/>
        <v/>
      </c>
      <c r="G22" s="202">
        <f t="shared" ca="1" si="5"/>
        <v>0</v>
      </c>
      <c r="H22" s="202">
        <f t="shared" ca="1" si="6"/>
        <v>0</v>
      </c>
      <c r="I22" s="202">
        <f t="shared" ca="1" si="0"/>
        <v>0</v>
      </c>
      <c r="J22" s="202" t="str">
        <f t="shared" ca="1" si="7"/>
        <v/>
      </c>
      <c r="K22" s="136" t="s">
        <v>403</v>
      </c>
    </row>
    <row r="23" spans="1:11" ht="30.95" customHeight="1">
      <c r="A23" s="134" t="s">
        <v>396</v>
      </c>
      <c r="B23" s="134" t="s">
        <v>378</v>
      </c>
      <c r="C23" s="203"/>
      <c r="D23" s="125"/>
      <c r="E23" s="125"/>
      <c r="F23" s="125"/>
      <c r="G23" s="125"/>
      <c r="H23" s="295"/>
      <c r="I23" s="125"/>
      <c r="J23" s="125"/>
      <c r="K23" s="136" t="s">
        <v>708</v>
      </c>
    </row>
    <row r="24" spans="1:11" ht="30.95" customHeight="1">
      <c r="A24" s="134" t="s">
        <v>397</v>
      </c>
      <c r="B24" s="134" t="s">
        <v>399</v>
      </c>
      <c r="C24" s="203"/>
      <c r="D24" s="125"/>
      <c r="E24" s="125"/>
      <c r="F24" s="125"/>
      <c r="G24" s="125"/>
      <c r="H24" s="295"/>
      <c r="I24" s="125"/>
      <c r="J24" s="125"/>
      <c r="K24" s="136" t="s">
        <v>404</v>
      </c>
    </row>
  </sheetData>
  <customSheetViews>
    <customSheetView guid="{D0779E51-DCFF-49C6-B9BF-88595CCD561F}" showGridLines="0" fitToPage="1">
      <pageMargins left="0.70866141732283472" right="0.70866141732283472" top="0.74803149606299213" bottom="0.74803149606299213" header="0.31496062992125984" footer="0.31496062992125984"/>
      <pageSetup paperSize="9" orientation="landscape" r:id="rId1"/>
      <headerFooter>
        <oddFooter>&amp;R&amp;"-,Italic"Sheet "&amp;A"</oddFooter>
      </headerFooter>
    </customSheetView>
    <customSheetView guid="{F6802C74-4A13-4305-AE0A-79380F4E4554}" showGridLines="0" fitToPage="1">
      <pageMargins left="0.70866141732283472" right="0.70866141732283472" top="0.74803149606299213" bottom="0.74803149606299213" header="0.31496062992125984" footer="0.31496062992125984"/>
      <pageSetup paperSize="9" orientation="landscape" r:id="rId2"/>
      <headerFooter>
        <oddFooter>&amp;R&amp;"-,Italic"Sheet "&amp;A"</oddFooter>
      </headerFooter>
    </customSheetView>
  </customSheetViews>
  <mergeCells count="6">
    <mergeCell ref="D14:F14"/>
    <mergeCell ref="G14:J14"/>
    <mergeCell ref="A6:C6"/>
    <mergeCell ref="D6:F6"/>
    <mergeCell ref="A7:C7"/>
    <mergeCell ref="D7:F7"/>
  </mergeCells>
  <pageMargins left="0.70866141732283472" right="0.70866141732283472" top="0.74803149606299213" bottom="0.74803149606299213" header="0.31496062992125984" footer="0.31496062992125984"/>
  <pageSetup paperSize="8" scale="63" orientation="landscape" r:id="rId3"/>
  <headerFooter>
    <oddFooter>&amp;R&amp;"-,Italic"Sheet "&amp;A"</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R110"/>
  <sheetViews>
    <sheetView showGridLines="0" topLeftCell="C4" zoomScale="80" zoomScaleNormal="80" workbookViewId="0">
      <selection activeCell="H30" sqref="H30"/>
    </sheetView>
  </sheetViews>
  <sheetFormatPr defaultColWidth="9.1328125" defaultRowHeight="14.25"/>
  <cols>
    <col min="1" max="1" width="88.1328125" style="40" customWidth="1"/>
    <col min="2" max="3" width="22.265625" style="33" customWidth="1"/>
    <col min="4" max="4" width="3.1328125" style="34" customWidth="1"/>
    <col min="5" max="5" width="3.1328125" style="35" customWidth="1"/>
    <col min="6" max="6" width="62.265625" style="36" customWidth="1"/>
    <col min="7" max="12" width="15" style="37" customWidth="1"/>
    <col min="13" max="17" width="14.73046875" style="37" customWidth="1"/>
    <col min="18" max="18" width="9.1328125" style="35"/>
    <col min="19" max="23" width="14.73046875" style="35" customWidth="1"/>
    <col min="24" max="16384" width="9.1328125" style="35"/>
  </cols>
  <sheetData>
    <row r="1" spans="1:18" ht="30.75" customHeight="1">
      <c r="A1" s="32" t="str">
        <f>Summary!A1</f>
        <v>PRA Insurance Stress Testing 2019</v>
      </c>
      <c r="L1" s="33"/>
    </row>
    <row r="2" spans="1:18" ht="20.85" customHeight="1">
      <c r="A2" s="38"/>
      <c r="C2" s="133" t="s">
        <v>27</v>
      </c>
      <c r="D2" s="39"/>
      <c r="L2" s="35"/>
    </row>
    <row r="3" spans="1:18" ht="20.85" customHeight="1">
      <c r="C3" s="128" t="s">
        <v>25</v>
      </c>
      <c r="D3" s="41"/>
    </row>
    <row r="4" spans="1:18" ht="20.85" customHeight="1">
      <c r="C4" s="148" t="s">
        <v>26</v>
      </c>
      <c r="D4" s="41"/>
    </row>
    <row r="5" spans="1:18" ht="14.25" customHeight="1">
      <c r="C5" s="169"/>
      <c r="D5" s="41"/>
      <c r="F5" s="126"/>
    </row>
    <row r="6" spans="1:18">
      <c r="A6" s="135" t="s">
        <v>6</v>
      </c>
      <c r="B6" s="413" t="str">
        <f>IF('Firm Info'!$B$6="","",'Firm Info'!$B$6)</f>
        <v/>
      </c>
      <c r="C6" s="413"/>
    </row>
    <row r="7" spans="1:18">
      <c r="A7" s="135" t="s">
        <v>484</v>
      </c>
      <c r="B7" s="408" t="str">
        <f>IF('Firm Info'!$B$7="","",'Firm Info'!$B$7)</f>
        <v>Solo</v>
      </c>
      <c r="C7" s="410"/>
      <c r="D7" s="36"/>
      <c r="F7" s="67"/>
      <c r="G7" s="414"/>
      <c r="H7" s="414"/>
      <c r="R7" s="37"/>
    </row>
    <row r="8" spans="1:18">
      <c r="A8" s="135" t="s">
        <v>17</v>
      </c>
      <c r="B8" s="415" t="str">
        <f>IF('Firm Info'!$B$12="","", TEXT('Firm Info'!$B$12,"dd/mm/yyyy"))</f>
        <v>31/12/2018</v>
      </c>
      <c r="C8" s="416"/>
      <c r="D8" s="42"/>
      <c r="F8" s="43"/>
      <c r="G8" s="417"/>
      <c r="H8" s="417"/>
      <c r="R8" s="37"/>
    </row>
    <row r="9" spans="1:18">
      <c r="A9" s="43"/>
      <c r="B9" s="42"/>
      <c r="C9" s="42"/>
      <c r="D9" s="42"/>
      <c r="F9" s="43"/>
      <c r="G9" s="42"/>
      <c r="H9" s="42"/>
      <c r="R9" s="37"/>
    </row>
    <row r="10" spans="1:18" ht="21">
      <c r="B10" s="42"/>
      <c r="C10" s="42"/>
      <c r="D10" s="42"/>
      <c r="F10" s="44"/>
      <c r="G10" s="36"/>
    </row>
    <row r="11" spans="1:18" ht="21">
      <c r="A11" s="45" t="s">
        <v>344</v>
      </c>
      <c r="B11" s="42"/>
      <c r="C11" s="42"/>
      <c r="D11" s="42"/>
      <c r="F11" s="45" t="s">
        <v>342</v>
      </c>
      <c r="G11" s="35"/>
      <c r="H11" s="35"/>
      <c r="I11" s="35"/>
      <c r="J11" s="35"/>
      <c r="K11" s="35"/>
      <c r="L11" s="35"/>
    </row>
    <row r="12" spans="1:18" ht="21">
      <c r="A12" s="45" t="s">
        <v>327</v>
      </c>
      <c r="C12" s="68" t="s">
        <v>346</v>
      </c>
      <c r="F12" s="45" t="s">
        <v>343</v>
      </c>
      <c r="G12" s="35"/>
      <c r="H12" s="35"/>
      <c r="I12" s="35"/>
      <c r="J12" s="35"/>
      <c r="K12" s="35"/>
      <c r="L12" s="35"/>
    </row>
    <row r="13" spans="1:18">
      <c r="A13" s="46" t="s">
        <v>12</v>
      </c>
      <c r="B13" s="47"/>
      <c r="C13" s="146" t="s">
        <v>197</v>
      </c>
      <c r="D13" s="48"/>
      <c r="F13" s="46" t="s">
        <v>12</v>
      </c>
      <c r="G13" s="35"/>
      <c r="H13" s="35"/>
      <c r="I13" s="35"/>
      <c r="J13" s="35"/>
      <c r="K13" s="35"/>
      <c r="L13" s="35"/>
      <c r="M13" s="49"/>
      <c r="N13" s="49"/>
      <c r="O13" s="49"/>
      <c r="P13" s="49"/>
      <c r="Q13" s="49"/>
    </row>
    <row r="14" spans="1:18" ht="14.25" customHeight="1">
      <c r="A14" s="47"/>
      <c r="B14" s="47"/>
      <c r="C14" s="146" t="s">
        <v>198</v>
      </c>
      <c r="D14" s="48"/>
      <c r="F14" s="33"/>
      <c r="G14" s="35"/>
      <c r="H14" s="68" t="s">
        <v>346</v>
      </c>
      <c r="I14" s="35"/>
      <c r="J14" s="35"/>
      <c r="K14" s="35"/>
      <c r="L14" s="35"/>
      <c r="M14" s="50"/>
      <c r="N14" s="50"/>
      <c r="O14" s="50"/>
      <c r="P14" s="50"/>
      <c r="Q14" s="50"/>
    </row>
    <row r="15" spans="1:18" ht="14.25" customHeight="1">
      <c r="A15" s="137" t="s">
        <v>116</v>
      </c>
      <c r="B15" s="147" t="s">
        <v>501</v>
      </c>
      <c r="C15" s="137"/>
      <c r="D15" s="51"/>
      <c r="F15" s="137" t="s">
        <v>120</v>
      </c>
      <c r="G15" s="137"/>
      <c r="H15" s="213">
        <f>C99</f>
        <v>0</v>
      </c>
      <c r="I15" s="35"/>
      <c r="J15" s="35"/>
      <c r="K15" s="35"/>
      <c r="L15" s="35"/>
      <c r="M15" s="52"/>
      <c r="N15" s="52"/>
      <c r="O15" s="52"/>
      <c r="P15" s="52"/>
      <c r="Q15" s="52"/>
    </row>
    <row r="16" spans="1:18">
      <c r="A16" s="135" t="s">
        <v>199</v>
      </c>
      <c r="B16" s="142" t="s">
        <v>200</v>
      </c>
      <c r="C16" s="207"/>
      <c r="D16" s="53"/>
      <c r="F16" s="135" t="s">
        <v>330</v>
      </c>
      <c r="G16" s="135" t="s">
        <v>288</v>
      </c>
      <c r="H16" s="214"/>
      <c r="I16" s="35"/>
      <c r="J16" s="35"/>
      <c r="K16" s="35"/>
      <c r="L16" s="35"/>
      <c r="M16" s="54"/>
      <c r="N16" s="54"/>
      <c r="O16" s="55"/>
      <c r="P16" s="56"/>
      <c r="Q16" s="55"/>
    </row>
    <row r="17" spans="1:17">
      <c r="A17" s="135" t="s">
        <v>201</v>
      </c>
      <c r="B17" s="142" t="s">
        <v>202</v>
      </c>
      <c r="C17" s="207"/>
      <c r="D17" s="53"/>
      <c r="F17" s="135" t="s">
        <v>316</v>
      </c>
      <c r="G17" s="135"/>
      <c r="H17" s="215">
        <f>C96</f>
        <v>0</v>
      </c>
      <c r="I17" s="35"/>
      <c r="J17" s="35"/>
      <c r="K17" s="35"/>
      <c r="L17" s="35"/>
      <c r="M17" s="57"/>
      <c r="N17" s="57"/>
      <c r="O17" s="55"/>
      <c r="P17" s="55"/>
      <c r="Q17" s="55"/>
    </row>
    <row r="18" spans="1:17">
      <c r="A18" s="135" t="s">
        <v>203</v>
      </c>
      <c r="B18" s="142" t="s">
        <v>204</v>
      </c>
      <c r="C18" s="208"/>
      <c r="D18" s="53"/>
      <c r="F18" s="135" t="s">
        <v>331</v>
      </c>
      <c r="G18" s="135" t="s">
        <v>289</v>
      </c>
      <c r="H18" s="214"/>
      <c r="I18" s="35"/>
      <c r="J18" s="124"/>
      <c r="K18" s="35"/>
      <c r="L18" s="35"/>
      <c r="M18" s="58"/>
      <c r="N18" s="58"/>
      <c r="O18" s="59"/>
      <c r="P18" s="59"/>
      <c r="Q18" s="59"/>
    </row>
    <row r="19" spans="1:17" ht="28.5">
      <c r="A19" s="135" t="s">
        <v>205</v>
      </c>
      <c r="B19" s="142" t="s">
        <v>206</v>
      </c>
      <c r="C19" s="208"/>
      <c r="D19" s="53"/>
      <c r="F19" s="141" t="s">
        <v>332</v>
      </c>
      <c r="G19" s="135" t="s">
        <v>293</v>
      </c>
      <c r="H19" s="214"/>
      <c r="I19" s="35"/>
      <c r="J19" s="78"/>
      <c r="K19" s="79"/>
      <c r="L19" s="35"/>
      <c r="M19" s="58"/>
      <c r="N19" s="58"/>
      <c r="O19" s="59"/>
      <c r="P19" s="59"/>
      <c r="Q19" s="59"/>
    </row>
    <row r="20" spans="1:17">
      <c r="A20" s="135" t="s">
        <v>207</v>
      </c>
      <c r="B20" s="142" t="s">
        <v>208</v>
      </c>
      <c r="C20" s="208"/>
      <c r="D20" s="53"/>
      <c r="F20" s="135" t="s">
        <v>333</v>
      </c>
      <c r="G20" s="135" t="s">
        <v>295</v>
      </c>
      <c r="H20" s="214"/>
      <c r="I20" s="35"/>
      <c r="J20" s="35"/>
      <c r="K20" s="35"/>
      <c r="L20" s="35"/>
      <c r="M20" s="57"/>
      <c r="N20" s="57"/>
      <c r="O20" s="57"/>
      <c r="P20" s="57"/>
      <c r="Q20" s="57"/>
    </row>
    <row r="21" spans="1:17">
      <c r="A21" s="135" t="s">
        <v>209</v>
      </c>
      <c r="B21" s="142" t="s">
        <v>210</v>
      </c>
      <c r="C21" s="208"/>
      <c r="D21" s="53"/>
      <c r="F21" s="137" t="s">
        <v>334</v>
      </c>
      <c r="G21" s="137"/>
      <c r="H21" s="213">
        <f>+H15-H16+H17-H18-H19-H20</f>
        <v>0</v>
      </c>
      <c r="I21" s="35"/>
      <c r="J21" s="35"/>
      <c r="K21" s="35"/>
      <c r="L21" s="35"/>
      <c r="M21" s="57"/>
      <c r="N21" s="57"/>
      <c r="O21" s="55"/>
      <c r="P21" s="55"/>
      <c r="Q21" s="55"/>
    </row>
    <row r="22" spans="1:17">
      <c r="A22" s="135" t="s">
        <v>211</v>
      </c>
      <c r="B22" s="142" t="s">
        <v>212</v>
      </c>
      <c r="C22" s="208"/>
      <c r="D22" s="53"/>
      <c r="F22" s="135" t="s">
        <v>335</v>
      </c>
      <c r="G22" s="135" t="s">
        <v>242</v>
      </c>
      <c r="H22" s="214"/>
      <c r="I22" s="35"/>
      <c r="J22" s="35"/>
      <c r="K22" s="35"/>
      <c r="L22" s="35"/>
      <c r="M22" s="57"/>
      <c r="N22" s="57"/>
      <c r="O22" s="55"/>
      <c r="P22" s="55"/>
      <c r="Q22" s="55"/>
    </row>
    <row r="23" spans="1:17">
      <c r="A23" s="135" t="s">
        <v>213</v>
      </c>
      <c r="B23" s="142" t="s">
        <v>214</v>
      </c>
      <c r="C23" s="208"/>
      <c r="D23" s="53"/>
      <c r="F23" s="137" t="s">
        <v>336</v>
      </c>
      <c r="G23" s="137" t="s">
        <v>243</v>
      </c>
      <c r="H23" s="213">
        <f>H21-H22</f>
        <v>0</v>
      </c>
      <c r="I23" s="35"/>
      <c r="J23" s="35"/>
      <c r="K23" s="35"/>
      <c r="L23" s="35"/>
      <c r="M23" s="57"/>
      <c r="N23" s="57"/>
      <c r="O23" s="55"/>
      <c r="P23" s="55"/>
      <c r="Q23" s="55"/>
    </row>
    <row r="24" spans="1:17">
      <c r="A24" s="135" t="s">
        <v>215</v>
      </c>
      <c r="B24" s="142" t="s">
        <v>216</v>
      </c>
      <c r="C24" s="208"/>
      <c r="D24" s="53"/>
      <c r="I24" s="35"/>
      <c r="J24" s="35"/>
      <c r="K24" s="35"/>
      <c r="L24" s="35"/>
      <c r="M24" s="57"/>
      <c r="N24" s="57"/>
      <c r="O24" s="55"/>
      <c r="P24" s="55"/>
      <c r="Q24" s="55"/>
    </row>
    <row r="25" spans="1:17">
      <c r="A25" s="135" t="s">
        <v>42</v>
      </c>
      <c r="B25" s="142" t="s">
        <v>217</v>
      </c>
      <c r="C25" s="208"/>
      <c r="D25" s="53"/>
      <c r="F25" s="35"/>
      <c r="G25" s="35"/>
      <c r="H25" s="68" t="s">
        <v>346</v>
      </c>
      <c r="I25" s="68"/>
      <c r="J25" s="68"/>
      <c r="K25" s="68"/>
      <c r="L25" s="68"/>
      <c r="M25" s="57"/>
      <c r="N25" s="57"/>
      <c r="O25" s="55"/>
      <c r="P25" s="55"/>
      <c r="Q25" s="55"/>
    </row>
    <row r="26" spans="1:17" ht="28.5">
      <c r="A26" s="135" t="s">
        <v>579</v>
      </c>
      <c r="B26" s="142" t="s">
        <v>218</v>
      </c>
      <c r="C26" s="208"/>
      <c r="D26" s="53"/>
      <c r="F26" s="40"/>
      <c r="G26" s="60"/>
      <c r="H26" s="143" t="s">
        <v>2</v>
      </c>
      <c r="I26" s="144" t="s">
        <v>337</v>
      </c>
      <c r="J26" s="145" t="s">
        <v>338</v>
      </c>
      <c r="K26" s="143" t="s">
        <v>324</v>
      </c>
      <c r="L26" s="143" t="s">
        <v>325</v>
      </c>
      <c r="M26" s="57"/>
      <c r="N26" s="57"/>
      <c r="O26" s="55"/>
      <c r="P26" s="55"/>
      <c r="Q26" s="55"/>
    </row>
    <row r="27" spans="1:17">
      <c r="A27" s="135" t="s">
        <v>580</v>
      </c>
      <c r="B27" s="142" t="s">
        <v>219</v>
      </c>
      <c r="C27" s="208"/>
      <c r="D27" s="53"/>
      <c r="F27" s="135" t="s">
        <v>336</v>
      </c>
      <c r="G27" s="135" t="s">
        <v>243</v>
      </c>
      <c r="H27" s="216">
        <f>H23</f>
        <v>0</v>
      </c>
      <c r="I27" s="214"/>
      <c r="J27" s="217"/>
      <c r="K27" s="217"/>
      <c r="L27" s="217"/>
      <c r="N27" s="290"/>
    </row>
    <row r="28" spans="1:17">
      <c r="A28" s="135" t="s">
        <v>220</v>
      </c>
      <c r="B28" s="142" t="s">
        <v>221</v>
      </c>
      <c r="C28" s="208"/>
      <c r="D28" s="53"/>
      <c r="F28" s="135" t="s">
        <v>339</v>
      </c>
      <c r="G28" s="135" t="s">
        <v>259</v>
      </c>
      <c r="H28" s="217"/>
      <c r="I28" s="218"/>
      <c r="J28" s="219"/>
      <c r="K28" s="217"/>
      <c r="L28" s="217"/>
    </row>
    <row r="29" spans="1:17">
      <c r="A29" s="135" t="s">
        <v>581</v>
      </c>
      <c r="B29" s="142" t="s">
        <v>222</v>
      </c>
      <c r="C29" s="208"/>
      <c r="D29" s="53"/>
      <c r="F29" s="135" t="s">
        <v>340</v>
      </c>
      <c r="G29" s="135" t="s">
        <v>269</v>
      </c>
      <c r="H29" s="217"/>
      <c r="I29" s="214"/>
      <c r="J29" s="217"/>
      <c r="K29" s="217"/>
      <c r="L29" s="217"/>
    </row>
    <row r="30" spans="1:17" ht="42.75">
      <c r="A30" s="135" t="s">
        <v>582</v>
      </c>
      <c r="B30" s="142" t="s">
        <v>223</v>
      </c>
      <c r="C30" s="208"/>
      <c r="D30" s="53"/>
      <c r="F30" s="141" t="s">
        <v>341</v>
      </c>
      <c r="G30" s="135" t="s">
        <v>282</v>
      </c>
      <c r="H30" s="217"/>
      <c r="I30" s="214"/>
      <c r="J30" s="217"/>
      <c r="K30" s="217"/>
      <c r="L30" s="217"/>
    </row>
    <row r="31" spans="1:17">
      <c r="A31" s="135" t="s">
        <v>583</v>
      </c>
      <c r="B31" s="142" t="s">
        <v>224</v>
      </c>
      <c r="C31" s="208"/>
      <c r="D31" s="53"/>
    </row>
    <row r="32" spans="1:17">
      <c r="A32" s="135" t="s">
        <v>584</v>
      </c>
      <c r="B32" s="142" t="s">
        <v>225</v>
      </c>
      <c r="C32" s="208"/>
      <c r="D32" s="53"/>
    </row>
    <row r="33" spans="1:18" ht="21">
      <c r="A33" s="135" t="s">
        <v>226</v>
      </c>
      <c r="B33" s="142" t="s">
        <v>227</v>
      </c>
      <c r="C33" s="209"/>
      <c r="D33" s="61"/>
      <c r="F33" s="44"/>
      <c r="G33" s="112"/>
    </row>
    <row r="34" spans="1:18" ht="21">
      <c r="A34" s="135" t="s">
        <v>228</v>
      </c>
      <c r="B34" s="142" t="s">
        <v>229</v>
      </c>
      <c r="C34" s="208"/>
      <c r="D34" s="53"/>
      <c r="F34" s="44"/>
      <c r="G34" s="112"/>
    </row>
    <row r="35" spans="1:18">
      <c r="A35" s="135" t="s">
        <v>230</v>
      </c>
      <c r="B35" s="142" t="s">
        <v>231</v>
      </c>
      <c r="C35" s="208"/>
      <c r="D35" s="53"/>
      <c r="F35" s="117"/>
      <c r="G35" s="112"/>
      <c r="H35" s="118"/>
      <c r="I35" s="118"/>
      <c r="J35" s="118"/>
      <c r="K35" s="118"/>
      <c r="L35" s="118"/>
      <c r="M35" s="118"/>
      <c r="N35" s="118"/>
      <c r="O35" s="118"/>
      <c r="P35" s="118"/>
      <c r="Q35" s="118"/>
    </row>
    <row r="36" spans="1:18">
      <c r="A36" s="135" t="s">
        <v>186</v>
      </c>
      <c r="B36" s="142" t="s">
        <v>232</v>
      </c>
      <c r="C36" s="208"/>
      <c r="D36" s="53"/>
      <c r="F36" s="115"/>
      <c r="G36" s="115"/>
      <c r="H36" s="411"/>
      <c r="I36" s="412"/>
      <c r="J36" s="412"/>
      <c r="K36" s="412"/>
      <c r="L36" s="412"/>
      <c r="M36" s="412"/>
      <c r="N36" s="412"/>
      <c r="O36" s="412"/>
      <c r="P36" s="412"/>
      <c r="Q36" s="412"/>
    </row>
    <row r="37" spans="1:18">
      <c r="A37" s="135" t="s">
        <v>233</v>
      </c>
      <c r="B37" s="142" t="s">
        <v>234</v>
      </c>
      <c r="C37" s="208"/>
      <c r="D37" s="53"/>
      <c r="F37" s="116"/>
      <c r="G37" s="116"/>
      <c r="H37" s="411"/>
      <c r="I37" s="50"/>
      <c r="J37" s="50"/>
      <c r="K37" s="50"/>
      <c r="L37" s="50"/>
      <c r="M37" s="50"/>
      <c r="N37" s="50"/>
      <c r="O37" s="50"/>
      <c r="P37" s="50"/>
      <c r="Q37" s="50"/>
    </row>
    <row r="38" spans="1:18">
      <c r="A38" s="135" t="s">
        <v>235</v>
      </c>
      <c r="B38" s="142" t="s">
        <v>236</v>
      </c>
      <c r="C38" s="208"/>
      <c r="D38" s="53"/>
      <c r="F38" s="62"/>
      <c r="G38" s="62"/>
      <c r="H38" s="52"/>
      <c r="I38" s="52"/>
      <c r="J38" s="52"/>
      <c r="K38" s="52"/>
      <c r="L38" s="52"/>
      <c r="M38" s="52"/>
      <c r="N38" s="52"/>
      <c r="O38" s="52"/>
      <c r="P38" s="52"/>
      <c r="Q38" s="52"/>
    </row>
    <row r="39" spans="1:18">
      <c r="A39" s="135" t="s">
        <v>585</v>
      </c>
      <c r="B39" s="142" t="s">
        <v>237</v>
      </c>
      <c r="C39" s="208"/>
      <c r="D39" s="53"/>
      <c r="F39" s="119"/>
      <c r="G39" s="52"/>
      <c r="H39" s="57"/>
      <c r="I39" s="55"/>
      <c r="J39" s="55"/>
      <c r="K39" s="59"/>
      <c r="L39" s="59"/>
      <c r="M39" s="54"/>
      <c r="N39" s="54"/>
      <c r="O39" s="55"/>
      <c r="P39" s="56"/>
      <c r="Q39" s="55"/>
    </row>
    <row r="40" spans="1:18">
      <c r="A40" s="135" t="s">
        <v>586</v>
      </c>
      <c r="B40" s="142" t="s">
        <v>238</v>
      </c>
      <c r="C40" s="208"/>
      <c r="D40" s="53"/>
      <c r="F40" s="119"/>
      <c r="G40" s="52"/>
      <c r="H40" s="57"/>
      <c r="I40" s="55"/>
      <c r="J40" s="55"/>
      <c r="K40" s="59"/>
      <c r="L40" s="59"/>
      <c r="M40" s="57"/>
      <c r="N40" s="57"/>
      <c r="O40" s="55"/>
      <c r="P40" s="55"/>
      <c r="Q40" s="55"/>
    </row>
    <row r="41" spans="1:18">
      <c r="A41" s="135" t="s">
        <v>587</v>
      </c>
      <c r="B41" s="142" t="s">
        <v>239</v>
      </c>
      <c r="C41" s="208"/>
      <c r="D41" s="53"/>
      <c r="F41" s="120"/>
      <c r="G41" s="52"/>
      <c r="H41" s="58"/>
      <c r="I41" s="59"/>
      <c r="J41" s="59"/>
      <c r="K41" s="59"/>
      <c r="L41" s="59"/>
      <c r="M41" s="58"/>
      <c r="N41" s="58"/>
      <c r="O41" s="59"/>
      <c r="P41" s="59"/>
      <c r="Q41" s="59"/>
    </row>
    <row r="42" spans="1:18">
      <c r="A42" s="135" t="s">
        <v>240</v>
      </c>
      <c r="B42" s="142" t="s">
        <v>241</v>
      </c>
      <c r="C42" s="208"/>
      <c r="D42" s="53"/>
      <c r="F42" s="121"/>
      <c r="G42" s="52"/>
      <c r="H42" s="58"/>
      <c r="I42" s="59"/>
      <c r="J42" s="59"/>
      <c r="K42" s="59"/>
      <c r="L42" s="59"/>
      <c r="M42" s="58"/>
      <c r="N42" s="58"/>
      <c r="O42" s="59"/>
      <c r="P42" s="59"/>
      <c r="Q42" s="59"/>
    </row>
    <row r="43" spans="1:18">
      <c r="A43" s="135" t="s">
        <v>588</v>
      </c>
      <c r="B43" s="142" t="s">
        <v>242</v>
      </c>
      <c r="C43" s="208"/>
      <c r="D43" s="53"/>
      <c r="F43" s="119"/>
      <c r="G43" s="52"/>
      <c r="H43" s="57"/>
      <c r="I43" s="57"/>
      <c r="J43" s="57"/>
      <c r="K43" s="57"/>
      <c r="L43" s="57"/>
      <c r="M43" s="57"/>
      <c r="N43" s="57"/>
      <c r="O43" s="57"/>
      <c r="P43" s="57"/>
      <c r="Q43" s="57"/>
    </row>
    <row r="44" spans="1:18">
      <c r="A44" s="135" t="s">
        <v>589</v>
      </c>
      <c r="B44" s="142" t="s">
        <v>243</v>
      </c>
      <c r="C44" s="208"/>
      <c r="D44" s="53"/>
      <c r="F44" s="120"/>
      <c r="G44" s="52"/>
      <c r="H44" s="57"/>
      <c r="I44" s="55"/>
      <c r="J44" s="55"/>
      <c r="K44" s="59"/>
      <c r="L44" s="59"/>
      <c r="M44" s="57"/>
      <c r="N44" s="57"/>
      <c r="O44" s="55"/>
      <c r="P44" s="55"/>
      <c r="Q44" s="55"/>
    </row>
    <row r="45" spans="1:18">
      <c r="A45" s="135" t="s">
        <v>590</v>
      </c>
      <c r="B45" s="142" t="s">
        <v>244</v>
      </c>
      <c r="C45" s="208"/>
      <c r="D45" s="53"/>
      <c r="F45" s="120"/>
      <c r="G45" s="52"/>
      <c r="H45" s="57"/>
      <c r="I45" s="55"/>
      <c r="J45" s="55"/>
      <c r="K45" s="59"/>
      <c r="L45" s="59"/>
      <c r="M45" s="57"/>
      <c r="N45" s="57"/>
      <c r="O45" s="55"/>
      <c r="P45" s="55"/>
      <c r="Q45" s="55"/>
    </row>
    <row r="46" spans="1:18">
      <c r="A46" s="135" t="s">
        <v>591</v>
      </c>
      <c r="B46" s="142" t="s">
        <v>245</v>
      </c>
      <c r="C46" s="208"/>
      <c r="D46" s="53"/>
      <c r="F46" s="120"/>
      <c r="G46" s="52"/>
      <c r="H46" s="57"/>
      <c r="I46" s="55"/>
      <c r="J46" s="55"/>
      <c r="K46" s="59"/>
      <c r="L46" s="59"/>
      <c r="M46" s="57"/>
      <c r="N46" s="57"/>
      <c r="O46" s="55"/>
      <c r="P46" s="55"/>
      <c r="Q46" s="55"/>
    </row>
    <row r="47" spans="1:18">
      <c r="A47" s="135" t="s">
        <v>592</v>
      </c>
      <c r="B47" s="142" t="s">
        <v>246</v>
      </c>
      <c r="C47" s="208"/>
      <c r="D47" s="53"/>
      <c r="F47" s="119"/>
      <c r="G47" s="52"/>
      <c r="H47" s="57"/>
      <c r="I47" s="55"/>
      <c r="J47" s="55"/>
      <c r="K47" s="59"/>
      <c r="L47" s="59"/>
      <c r="M47" s="57"/>
      <c r="N47" s="57"/>
      <c r="O47" s="55"/>
      <c r="P47" s="55"/>
      <c r="Q47" s="55"/>
      <c r="R47" s="140"/>
    </row>
    <row r="48" spans="1:18">
      <c r="A48" s="135" t="s">
        <v>593</v>
      </c>
      <c r="B48" s="142" t="s">
        <v>247</v>
      </c>
      <c r="C48" s="208"/>
      <c r="D48" s="53"/>
      <c r="F48" s="119"/>
      <c r="G48" s="52"/>
      <c r="H48" s="57"/>
      <c r="I48" s="55"/>
      <c r="J48" s="55"/>
      <c r="K48" s="59"/>
      <c r="L48" s="59"/>
      <c r="M48" s="57"/>
      <c r="N48" s="57"/>
      <c r="O48" s="55"/>
      <c r="P48" s="55"/>
      <c r="Q48" s="55"/>
      <c r="R48" s="140" t="s">
        <v>345</v>
      </c>
    </row>
    <row r="49" spans="1:18">
      <c r="A49" s="135" t="s">
        <v>594</v>
      </c>
      <c r="B49" s="142" t="s">
        <v>248</v>
      </c>
      <c r="C49" s="208"/>
      <c r="D49" s="53"/>
      <c r="F49" s="119"/>
      <c r="G49" s="52"/>
      <c r="H49" s="57"/>
      <c r="I49" s="55"/>
      <c r="J49" s="55"/>
      <c r="K49" s="59"/>
      <c r="L49" s="59"/>
      <c r="M49" s="57"/>
      <c r="N49" s="57"/>
      <c r="O49" s="55"/>
      <c r="P49" s="55"/>
      <c r="Q49" s="55"/>
      <c r="R49" s="140" t="s">
        <v>345</v>
      </c>
    </row>
    <row r="50" spans="1:18">
      <c r="A50" s="135" t="s">
        <v>249</v>
      </c>
      <c r="B50" s="142" t="s">
        <v>250</v>
      </c>
      <c r="C50" s="208"/>
      <c r="D50" s="53"/>
      <c r="F50" s="63"/>
      <c r="G50" s="64"/>
      <c r="H50" s="31"/>
      <c r="I50" s="31"/>
      <c r="J50" s="31"/>
      <c r="K50" s="31"/>
      <c r="L50" s="31"/>
    </row>
    <row r="51" spans="1:18">
      <c r="A51" s="135" t="s">
        <v>251</v>
      </c>
      <c r="B51" s="142" t="s">
        <v>252</v>
      </c>
      <c r="C51" s="208"/>
      <c r="D51" s="53"/>
      <c r="F51" s="66"/>
      <c r="G51" s="64"/>
      <c r="H51" s="31"/>
      <c r="I51" s="31"/>
      <c r="J51" s="31"/>
      <c r="K51" s="31"/>
      <c r="L51" s="31"/>
    </row>
    <row r="52" spans="1:18">
      <c r="A52" s="135" t="s">
        <v>326</v>
      </c>
      <c r="B52" s="142" t="s">
        <v>253</v>
      </c>
      <c r="C52" s="208"/>
      <c r="D52" s="53"/>
      <c r="F52" s="63"/>
      <c r="G52" s="64"/>
      <c r="H52" s="31"/>
      <c r="I52" s="31"/>
      <c r="J52" s="31"/>
      <c r="K52" s="31"/>
      <c r="L52" s="31"/>
    </row>
    <row r="53" spans="1:18">
      <c r="A53" s="135" t="s">
        <v>254</v>
      </c>
      <c r="B53" s="142" t="s">
        <v>255</v>
      </c>
      <c r="C53" s="208"/>
      <c r="D53" s="53"/>
      <c r="F53" s="37"/>
    </row>
    <row r="54" spans="1:18">
      <c r="A54" s="135" t="s">
        <v>256</v>
      </c>
      <c r="B54" s="142" t="s">
        <v>257</v>
      </c>
      <c r="C54" s="210"/>
      <c r="D54" s="53"/>
      <c r="F54" s="35"/>
      <c r="G54" s="35"/>
      <c r="H54" s="35"/>
      <c r="I54" s="35"/>
      <c r="J54" s="35"/>
      <c r="K54" s="35"/>
      <c r="L54" s="35"/>
    </row>
    <row r="55" spans="1:18">
      <c r="A55" s="135" t="s">
        <v>258</v>
      </c>
      <c r="B55" s="142" t="s">
        <v>259</v>
      </c>
      <c r="C55" s="210"/>
      <c r="D55" s="53"/>
      <c r="F55" s="35"/>
      <c r="G55" s="35"/>
      <c r="H55" s="35"/>
      <c r="I55" s="35"/>
      <c r="J55" s="35"/>
      <c r="K55" s="35"/>
      <c r="L55" s="35"/>
    </row>
    <row r="56" spans="1:18">
      <c r="A56" s="135" t="s">
        <v>260</v>
      </c>
      <c r="B56" s="142" t="s">
        <v>261</v>
      </c>
      <c r="C56" s="208"/>
      <c r="D56" s="53"/>
      <c r="F56" s="35"/>
      <c r="G56" s="35"/>
      <c r="H56" s="35"/>
      <c r="I56" s="35"/>
      <c r="J56" s="35"/>
      <c r="K56" s="35"/>
      <c r="L56" s="35"/>
    </row>
    <row r="57" spans="1:18">
      <c r="A57" s="135" t="s">
        <v>262</v>
      </c>
      <c r="B57" s="142" t="s">
        <v>263</v>
      </c>
      <c r="C57" s="208"/>
      <c r="D57" s="53"/>
      <c r="F57" s="35"/>
      <c r="G57" s="35"/>
      <c r="H57" s="35"/>
      <c r="I57" s="35"/>
      <c r="J57" s="35"/>
      <c r="K57" s="35"/>
      <c r="L57" s="35"/>
    </row>
    <row r="58" spans="1:18">
      <c r="A58" s="135" t="s">
        <v>119</v>
      </c>
      <c r="B58" s="142" t="s">
        <v>264</v>
      </c>
      <c r="C58" s="211">
        <f>SUM(C16:C57)-C22-C25-C28-C38-C43-C46-C42</f>
        <v>0</v>
      </c>
      <c r="D58" s="53"/>
      <c r="F58" s="35"/>
      <c r="G58" s="35"/>
      <c r="H58" s="35"/>
      <c r="I58" s="35"/>
      <c r="J58" s="35"/>
      <c r="K58" s="35"/>
      <c r="L58" s="35"/>
    </row>
    <row r="59" spans="1:18">
      <c r="A59" s="137" t="s">
        <v>117</v>
      </c>
      <c r="B59" s="147"/>
      <c r="C59" s="212"/>
      <c r="D59" s="51"/>
      <c r="F59" s="35"/>
      <c r="G59" s="35"/>
      <c r="H59" s="35"/>
      <c r="I59" s="35"/>
      <c r="J59" s="35"/>
      <c r="K59" s="35"/>
      <c r="L59" s="35"/>
    </row>
    <row r="60" spans="1:18">
      <c r="A60" s="135" t="s">
        <v>265</v>
      </c>
      <c r="B60" s="142" t="s">
        <v>266</v>
      </c>
      <c r="C60" s="208"/>
      <c r="D60" s="65"/>
      <c r="F60" s="35"/>
      <c r="G60" s="35"/>
      <c r="H60" s="35"/>
      <c r="I60" s="35"/>
      <c r="J60" s="35"/>
      <c r="K60" s="35"/>
      <c r="L60" s="35"/>
    </row>
    <row r="61" spans="1:18">
      <c r="A61" s="135" t="s">
        <v>595</v>
      </c>
      <c r="B61" s="142" t="s">
        <v>267</v>
      </c>
      <c r="C61" s="208"/>
      <c r="D61" s="53"/>
      <c r="F61" s="35"/>
      <c r="G61" s="35"/>
      <c r="H61" s="35"/>
      <c r="I61" s="35"/>
      <c r="J61" s="35"/>
      <c r="K61" s="35"/>
      <c r="L61" s="35"/>
    </row>
    <row r="62" spans="1:18">
      <c r="A62" s="135" t="s">
        <v>596</v>
      </c>
      <c r="B62" s="142" t="s">
        <v>268</v>
      </c>
      <c r="C62" s="208"/>
      <c r="D62" s="53"/>
      <c r="F62" s="35"/>
      <c r="G62" s="35"/>
      <c r="H62" s="35"/>
      <c r="I62" s="35"/>
      <c r="J62" s="35"/>
      <c r="K62" s="35"/>
      <c r="L62" s="35"/>
    </row>
    <row r="63" spans="1:18">
      <c r="A63" s="135" t="s">
        <v>597</v>
      </c>
      <c r="B63" s="142" t="s">
        <v>269</v>
      </c>
      <c r="C63" s="208"/>
      <c r="D63" s="53"/>
      <c r="F63" s="35"/>
      <c r="G63" s="35"/>
      <c r="H63" s="35"/>
      <c r="I63" s="35"/>
      <c r="J63" s="35"/>
      <c r="K63" s="35"/>
      <c r="L63" s="35"/>
    </row>
    <row r="64" spans="1:18">
      <c r="A64" s="135" t="s">
        <v>598</v>
      </c>
      <c r="B64" s="142" t="s">
        <v>270</v>
      </c>
      <c r="C64" s="208"/>
      <c r="D64" s="53"/>
      <c r="F64" s="35"/>
      <c r="G64" s="35"/>
      <c r="H64" s="35"/>
      <c r="I64" s="35"/>
      <c r="J64" s="35"/>
      <c r="K64" s="35"/>
      <c r="L64" s="35"/>
    </row>
    <row r="65" spans="1:12">
      <c r="A65" s="135" t="s">
        <v>599</v>
      </c>
      <c r="B65" s="142" t="s">
        <v>271</v>
      </c>
      <c r="C65" s="208"/>
      <c r="D65" s="53"/>
      <c r="F65" s="35"/>
      <c r="G65" s="35"/>
      <c r="H65" s="35"/>
      <c r="I65" s="35"/>
      <c r="J65" s="35"/>
      <c r="K65" s="35"/>
      <c r="L65" s="35"/>
    </row>
    <row r="66" spans="1:12">
      <c r="A66" s="135" t="s">
        <v>596</v>
      </c>
      <c r="B66" s="142" t="s">
        <v>272</v>
      </c>
      <c r="C66" s="208"/>
      <c r="D66" s="53"/>
      <c r="F66" s="35"/>
      <c r="G66" s="35"/>
      <c r="H66" s="35"/>
      <c r="I66" s="35"/>
      <c r="J66" s="35"/>
      <c r="K66" s="35"/>
      <c r="L66" s="35"/>
    </row>
    <row r="67" spans="1:12">
      <c r="A67" s="135" t="s">
        <v>597</v>
      </c>
      <c r="B67" s="142" t="s">
        <v>273</v>
      </c>
      <c r="C67" s="208"/>
      <c r="D67" s="53"/>
      <c r="F67" s="35"/>
      <c r="G67" s="35"/>
      <c r="H67" s="35"/>
      <c r="I67" s="35"/>
      <c r="J67" s="35"/>
      <c r="K67" s="35"/>
      <c r="L67" s="35"/>
    </row>
    <row r="68" spans="1:12">
      <c r="A68" s="135" t="s">
        <v>598</v>
      </c>
      <c r="B68" s="142" t="s">
        <v>274</v>
      </c>
      <c r="C68" s="208"/>
      <c r="D68" s="53"/>
      <c r="F68" s="35"/>
      <c r="G68" s="35"/>
      <c r="H68" s="35"/>
      <c r="I68" s="35"/>
      <c r="J68" s="35"/>
      <c r="K68" s="35"/>
      <c r="L68" s="35"/>
    </row>
    <row r="69" spans="1:12">
      <c r="A69" s="135" t="s">
        <v>275</v>
      </c>
      <c r="B69" s="142" t="s">
        <v>276</v>
      </c>
      <c r="C69" s="208"/>
      <c r="D69" s="53"/>
      <c r="F69" s="35"/>
      <c r="G69" s="35"/>
      <c r="H69" s="35"/>
      <c r="I69" s="35"/>
      <c r="J69" s="35"/>
      <c r="K69" s="35"/>
      <c r="L69" s="35"/>
    </row>
    <row r="70" spans="1:12">
      <c r="A70" s="135" t="s">
        <v>600</v>
      </c>
      <c r="B70" s="142" t="s">
        <v>277</v>
      </c>
      <c r="C70" s="208"/>
      <c r="D70" s="53"/>
      <c r="F70" s="35"/>
      <c r="G70" s="35"/>
      <c r="H70" s="35"/>
      <c r="I70" s="35"/>
      <c r="J70" s="35"/>
      <c r="K70" s="35"/>
      <c r="L70" s="35"/>
    </row>
    <row r="71" spans="1:12">
      <c r="A71" s="135" t="s">
        <v>596</v>
      </c>
      <c r="B71" s="142" t="s">
        <v>278</v>
      </c>
      <c r="C71" s="208"/>
      <c r="D71" s="53"/>
      <c r="F71" s="35"/>
      <c r="G71" s="35"/>
      <c r="H71" s="35"/>
      <c r="I71" s="35"/>
      <c r="J71" s="35"/>
      <c r="K71" s="35"/>
      <c r="L71" s="35"/>
    </row>
    <row r="72" spans="1:12">
      <c r="A72" s="135" t="s">
        <v>597</v>
      </c>
      <c r="B72" s="142" t="s">
        <v>279</v>
      </c>
      <c r="C72" s="208"/>
      <c r="D72" s="53"/>
      <c r="F72" s="35"/>
      <c r="G72" s="35"/>
      <c r="H72" s="35"/>
      <c r="I72" s="35"/>
      <c r="J72" s="35"/>
      <c r="K72" s="35"/>
      <c r="L72" s="35"/>
    </row>
    <row r="73" spans="1:12">
      <c r="A73" s="135" t="s">
        <v>598</v>
      </c>
      <c r="B73" s="142" t="s">
        <v>280</v>
      </c>
      <c r="C73" s="208"/>
      <c r="D73" s="53"/>
      <c r="F73" s="35"/>
      <c r="G73" s="35"/>
      <c r="H73" s="35"/>
      <c r="I73" s="35"/>
      <c r="J73" s="35"/>
      <c r="K73" s="35"/>
      <c r="L73" s="35"/>
    </row>
    <row r="74" spans="1:12">
      <c r="A74" s="135" t="s">
        <v>601</v>
      </c>
      <c r="B74" s="142" t="s">
        <v>281</v>
      </c>
      <c r="C74" s="208"/>
      <c r="D74" s="53"/>
      <c r="F74" s="35"/>
      <c r="G74" s="35"/>
      <c r="H74" s="35"/>
      <c r="I74" s="35"/>
      <c r="J74" s="35"/>
      <c r="K74" s="35"/>
      <c r="L74" s="35"/>
    </row>
    <row r="75" spans="1:12">
      <c r="A75" s="135" t="s">
        <v>596</v>
      </c>
      <c r="B75" s="142" t="s">
        <v>282</v>
      </c>
      <c r="C75" s="208"/>
      <c r="D75" s="53"/>
      <c r="F75" s="35"/>
      <c r="G75" s="35"/>
      <c r="H75" s="35"/>
      <c r="I75" s="35"/>
      <c r="J75" s="35"/>
      <c r="K75" s="35"/>
      <c r="L75" s="35"/>
    </row>
    <row r="76" spans="1:12">
      <c r="A76" s="135" t="s">
        <v>597</v>
      </c>
      <c r="B76" s="142" t="s">
        <v>283</v>
      </c>
      <c r="C76" s="208"/>
      <c r="D76" s="53"/>
      <c r="F76" s="35"/>
      <c r="G76" s="35"/>
      <c r="H76" s="35"/>
      <c r="I76" s="35"/>
      <c r="J76" s="35"/>
      <c r="K76" s="35"/>
      <c r="L76" s="35"/>
    </row>
    <row r="77" spans="1:12">
      <c r="A77" s="135" t="s">
        <v>598</v>
      </c>
      <c r="B77" s="142" t="s">
        <v>284</v>
      </c>
      <c r="C77" s="208"/>
      <c r="D77" s="53"/>
      <c r="F77" s="35"/>
      <c r="G77" s="35"/>
      <c r="H77" s="35"/>
      <c r="I77" s="35"/>
      <c r="J77" s="35"/>
      <c r="K77" s="35"/>
      <c r="L77" s="35"/>
    </row>
    <row r="78" spans="1:12">
      <c r="A78" s="135" t="s">
        <v>285</v>
      </c>
      <c r="B78" s="142" t="s">
        <v>286</v>
      </c>
      <c r="C78" s="208"/>
      <c r="D78" s="53"/>
      <c r="F78" s="35"/>
      <c r="G78" s="35"/>
      <c r="H78" s="35"/>
      <c r="I78" s="35"/>
      <c r="J78" s="35"/>
      <c r="K78" s="35"/>
      <c r="L78" s="35"/>
    </row>
    <row r="79" spans="1:12">
      <c r="A79" s="135" t="s">
        <v>596</v>
      </c>
      <c r="B79" s="142" t="s">
        <v>287</v>
      </c>
      <c r="C79" s="208"/>
      <c r="D79" s="53"/>
      <c r="F79" s="35"/>
      <c r="G79" s="35"/>
      <c r="H79" s="35"/>
      <c r="I79" s="35"/>
      <c r="J79" s="35"/>
      <c r="K79" s="35"/>
      <c r="L79" s="35"/>
    </row>
    <row r="80" spans="1:12">
      <c r="A80" s="135" t="s">
        <v>597</v>
      </c>
      <c r="B80" s="142" t="s">
        <v>288</v>
      </c>
      <c r="C80" s="208"/>
      <c r="D80" s="53"/>
      <c r="F80" s="35"/>
      <c r="G80" s="35"/>
      <c r="H80" s="35"/>
      <c r="I80" s="35"/>
      <c r="J80" s="35"/>
      <c r="K80" s="35"/>
      <c r="L80" s="35"/>
    </row>
    <row r="81" spans="1:18">
      <c r="A81" s="135" t="s">
        <v>598</v>
      </c>
      <c r="B81" s="142" t="s">
        <v>289</v>
      </c>
      <c r="C81" s="208"/>
      <c r="D81" s="53"/>
      <c r="F81" s="35"/>
      <c r="G81" s="35"/>
      <c r="H81" s="35"/>
      <c r="I81" s="35"/>
      <c r="J81" s="35"/>
      <c r="K81" s="35"/>
      <c r="L81" s="35"/>
    </row>
    <row r="82" spans="1:18" s="37" customFormat="1">
      <c r="A82" s="135" t="s">
        <v>290</v>
      </c>
      <c r="B82" s="142" t="s">
        <v>291</v>
      </c>
      <c r="C82" s="207"/>
      <c r="D82" s="53"/>
      <c r="E82" s="35"/>
      <c r="F82" s="35"/>
      <c r="G82" s="35"/>
      <c r="H82" s="35"/>
      <c r="I82" s="35"/>
      <c r="J82" s="35"/>
      <c r="K82" s="35"/>
      <c r="L82" s="35"/>
      <c r="R82" s="35"/>
    </row>
    <row r="83" spans="1:18" s="37" customFormat="1">
      <c r="A83" s="135" t="s">
        <v>292</v>
      </c>
      <c r="B83" s="142" t="s">
        <v>293</v>
      </c>
      <c r="C83" s="208"/>
      <c r="D83" s="53"/>
      <c r="E83" s="35"/>
      <c r="F83" s="35"/>
      <c r="G83" s="35"/>
      <c r="H83" s="35"/>
      <c r="I83" s="35"/>
      <c r="J83" s="35"/>
      <c r="K83" s="35"/>
      <c r="L83" s="35"/>
      <c r="R83" s="35"/>
    </row>
    <row r="84" spans="1:18" s="37" customFormat="1">
      <c r="A84" s="135" t="s">
        <v>294</v>
      </c>
      <c r="B84" s="142" t="s">
        <v>295</v>
      </c>
      <c r="C84" s="208"/>
      <c r="D84" s="53"/>
      <c r="E84" s="35"/>
      <c r="F84" s="35"/>
      <c r="G84" s="35"/>
      <c r="H84" s="35"/>
      <c r="I84" s="35"/>
      <c r="J84" s="35"/>
      <c r="K84" s="35"/>
      <c r="L84" s="35"/>
      <c r="R84" s="35"/>
    </row>
    <row r="85" spans="1:18" s="37" customFormat="1">
      <c r="A85" s="135" t="s">
        <v>296</v>
      </c>
      <c r="B85" s="142" t="s">
        <v>297</v>
      </c>
      <c r="C85" s="208"/>
      <c r="D85" s="53"/>
      <c r="E85" s="35"/>
      <c r="F85" s="35"/>
      <c r="G85" s="35"/>
      <c r="H85" s="35"/>
      <c r="I85" s="35"/>
      <c r="J85" s="35"/>
      <c r="K85" s="35"/>
      <c r="L85" s="35"/>
      <c r="R85" s="35"/>
    </row>
    <row r="86" spans="1:18" s="37" customFormat="1">
      <c r="A86" s="135" t="s">
        <v>298</v>
      </c>
      <c r="B86" s="142" t="s">
        <v>299</v>
      </c>
      <c r="C86" s="208"/>
      <c r="D86" s="53"/>
      <c r="E86" s="35"/>
      <c r="F86" s="35"/>
      <c r="G86" s="35"/>
      <c r="H86" s="35"/>
      <c r="I86" s="35"/>
      <c r="J86" s="35"/>
      <c r="K86" s="35"/>
      <c r="L86" s="35"/>
      <c r="R86" s="35"/>
    </row>
    <row r="87" spans="1:18" s="37" customFormat="1">
      <c r="A87" s="135" t="s">
        <v>300</v>
      </c>
      <c r="B87" s="142" t="s">
        <v>301</v>
      </c>
      <c r="C87" s="208"/>
      <c r="D87" s="53"/>
      <c r="E87" s="35"/>
      <c r="F87" s="35"/>
      <c r="G87" s="35"/>
      <c r="H87" s="35"/>
      <c r="I87" s="35"/>
      <c r="J87" s="35"/>
      <c r="K87" s="35"/>
      <c r="L87" s="35"/>
      <c r="R87" s="35"/>
    </row>
    <row r="88" spans="1:18" s="37" customFormat="1">
      <c r="A88" s="135" t="s">
        <v>228</v>
      </c>
      <c r="B88" s="142" t="s">
        <v>302</v>
      </c>
      <c r="C88" s="208"/>
      <c r="D88" s="53"/>
      <c r="E88" s="35"/>
      <c r="F88" s="35"/>
      <c r="G88" s="35"/>
      <c r="H88" s="35"/>
      <c r="I88" s="35"/>
      <c r="J88" s="35"/>
      <c r="K88" s="35"/>
      <c r="L88" s="35"/>
      <c r="R88" s="35"/>
    </row>
    <row r="89" spans="1:18" s="37" customFormat="1">
      <c r="A89" s="135" t="s">
        <v>303</v>
      </c>
      <c r="B89" s="142" t="s">
        <v>304</v>
      </c>
      <c r="C89" s="208"/>
      <c r="D89" s="53"/>
      <c r="E89" s="35"/>
      <c r="F89" s="35"/>
      <c r="G89" s="35"/>
      <c r="H89" s="35"/>
      <c r="I89" s="35"/>
      <c r="J89" s="35"/>
      <c r="K89" s="35"/>
      <c r="L89" s="35"/>
      <c r="R89" s="35"/>
    </row>
    <row r="90" spans="1:18" s="37" customFormat="1">
      <c r="A90" s="135" t="s">
        <v>305</v>
      </c>
      <c r="B90" s="142" t="s">
        <v>306</v>
      </c>
      <c r="C90" s="208"/>
      <c r="D90" s="53"/>
      <c r="E90" s="35"/>
      <c r="F90" s="35"/>
      <c r="G90" s="35"/>
      <c r="H90" s="35"/>
      <c r="I90" s="35"/>
      <c r="J90" s="35"/>
      <c r="K90" s="35"/>
      <c r="L90" s="35"/>
      <c r="R90" s="35"/>
    </row>
    <row r="91" spans="1:18" s="37" customFormat="1">
      <c r="A91" s="135" t="s">
        <v>307</v>
      </c>
      <c r="B91" s="142" t="s">
        <v>308</v>
      </c>
      <c r="C91" s="208"/>
      <c r="D91" s="53"/>
      <c r="E91" s="35"/>
      <c r="F91" s="35"/>
      <c r="G91" s="35"/>
      <c r="H91" s="35"/>
      <c r="I91" s="35"/>
      <c r="J91" s="35"/>
      <c r="K91" s="35"/>
      <c r="L91" s="35"/>
      <c r="R91" s="35"/>
    </row>
    <row r="92" spans="1:18" s="37" customFormat="1">
      <c r="A92" s="135" t="s">
        <v>309</v>
      </c>
      <c r="B92" s="142" t="s">
        <v>310</v>
      </c>
      <c r="C92" s="208"/>
      <c r="D92" s="53"/>
      <c r="E92" s="35"/>
      <c r="F92" s="35"/>
      <c r="G92" s="35"/>
      <c r="H92" s="35"/>
      <c r="I92" s="35"/>
      <c r="J92" s="35"/>
      <c r="K92" s="35"/>
      <c r="L92" s="35"/>
      <c r="R92" s="35"/>
    </row>
    <row r="93" spans="1:18" s="37" customFormat="1">
      <c r="A93" s="135" t="s">
        <v>311</v>
      </c>
      <c r="B93" s="142" t="s">
        <v>312</v>
      </c>
      <c r="C93" s="208"/>
      <c r="D93" s="53"/>
      <c r="E93" s="35"/>
      <c r="F93" s="35"/>
      <c r="G93" s="35"/>
      <c r="H93" s="35"/>
      <c r="I93" s="35"/>
      <c r="J93" s="35"/>
      <c r="K93" s="35"/>
      <c r="L93" s="35"/>
      <c r="R93" s="35"/>
    </row>
    <row r="94" spans="1:18" s="37" customFormat="1">
      <c r="A94" s="135" t="s">
        <v>313</v>
      </c>
      <c r="B94" s="142" t="s">
        <v>314</v>
      </c>
      <c r="C94" s="208"/>
      <c r="D94" s="53"/>
      <c r="E94" s="35"/>
      <c r="F94" s="35"/>
      <c r="G94" s="35"/>
      <c r="H94" s="35"/>
      <c r="I94" s="35"/>
      <c r="J94" s="35"/>
      <c r="K94" s="35"/>
      <c r="L94" s="35"/>
      <c r="R94" s="35"/>
    </row>
    <row r="95" spans="1:18" s="37" customFormat="1">
      <c r="A95" s="135" t="s">
        <v>602</v>
      </c>
      <c r="B95" s="142" t="s">
        <v>315</v>
      </c>
      <c r="C95" s="208"/>
      <c r="D95" s="53"/>
      <c r="E95" s="35"/>
      <c r="F95" s="35"/>
      <c r="G95" s="35"/>
      <c r="H95" s="35"/>
      <c r="I95" s="35"/>
      <c r="J95" s="35"/>
      <c r="K95" s="35"/>
      <c r="L95" s="35"/>
      <c r="R95" s="35"/>
    </row>
    <row r="96" spans="1:18" s="37" customFormat="1">
      <c r="A96" s="135" t="s">
        <v>603</v>
      </c>
      <c r="B96" s="142" t="s">
        <v>317</v>
      </c>
      <c r="C96" s="210"/>
      <c r="D96" s="53"/>
      <c r="E96" s="35"/>
      <c r="F96" s="35"/>
      <c r="G96" s="35"/>
      <c r="H96" s="35"/>
      <c r="I96" s="35"/>
      <c r="J96" s="35"/>
      <c r="K96" s="35"/>
      <c r="L96" s="35"/>
      <c r="R96" s="35"/>
    </row>
    <row r="97" spans="1:18" s="37" customFormat="1">
      <c r="A97" s="135" t="s">
        <v>318</v>
      </c>
      <c r="B97" s="142" t="s">
        <v>319</v>
      </c>
      <c r="C97" s="210"/>
      <c r="D97" s="53"/>
      <c r="E97" s="35"/>
      <c r="F97" s="35"/>
      <c r="G97" s="35"/>
      <c r="H97" s="35"/>
      <c r="I97" s="35"/>
      <c r="J97" s="35"/>
      <c r="K97" s="35"/>
      <c r="L97" s="35"/>
      <c r="R97" s="35"/>
    </row>
    <row r="98" spans="1:18" s="37" customFormat="1">
      <c r="A98" s="135" t="s">
        <v>118</v>
      </c>
      <c r="B98" s="142" t="s">
        <v>320</v>
      </c>
      <c r="C98" s="211">
        <f>SUM(C60:C97)-C60-C61-C65-C69-C70-C74-C78-C94</f>
        <v>0</v>
      </c>
      <c r="D98" s="53"/>
      <c r="E98" s="35"/>
      <c r="F98" s="35"/>
      <c r="G98" s="35"/>
      <c r="H98" s="35"/>
      <c r="I98" s="35"/>
      <c r="J98" s="35"/>
      <c r="K98" s="35"/>
      <c r="L98" s="35"/>
      <c r="R98" s="35"/>
    </row>
    <row r="99" spans="1:18" s="37" customFormat="1">
      <c r="A99" s="137" t="s">
        <v>120</v>
      </c>
      <c r="B99" s="147" t="s">
        <v>321</v>
      </c>
      <c r="C99" s="211">
        <f>+C58-C98</f>
        <v>0</v>
      </c>
      <c r="D99" s="53"/>
      <c r="E99" s="35"/>
      <c r="F99" s="35"/>
      <c r="G99" s="35"/>
      <c r="H99" s="35"/>
      <c r="I99" s="35"/>
      <c r="J99" s="35"/>
      <c r="K99" s="35"/>
      <c r="L99" s="35"/>
      <c r="R99" s="35"/>
    </row>
    <row r="100" spans="1:18" s="37" customFormat="1">
      <c r="A100" s="40"/>
      <c r="B100" s="33"/>
      <c r="C100" s="33"/>
      <c r="D100" s="34"/>
      <c r="E100" s="35"/>
      <c r="F100" s="35"/>
      <c r="G100" s="35"/>
      <c r="H100" s="35"/>
      <c r="I100" s="35"/>
      <c r="J100" s="35"/>
      <c r="K100" s="35"/>
      <c r="L100" s="35"/>
      <c r="R100" s="35"/>
    </row>
    <row r="101" spans="1:18" s="37" customFormat="1">
      <c r="A101" s="40"/>
      <c r="B101" s="33"/>
      <c r="C101" s="33"/>
      <c r="D101" s="34"/>
      <c r="E101" s="35"/>
      <c r="F101" s="35"/>
      <c r="G101" s="35"/>
      <c r="H101" s="35"/>
      <c r="I101" s="35"/>
      <c r="J101" s="35"/>
      <c r="K101" s="35"/>
      <c r="L101" s="35"/>
      <c r="R101" s="35"/>
    </row>
    <row r="102" spans="1:18" s="37" customFormat="1">
      <c r="A102" s="40"/>
      <c r="B102" s="33"/>
      <c r="C102" s="33"/>
      <c r="D102" s="34"/>
      <c r="E102" s="35"/>
      <c r="F102" s="35"/>
      <c r="G102" s="35"/>
      <c r="H102" s="35"/>
      <c r="I102" s="35"/>
      <c r="J102" s="35"/>
      <c r="K102" s="35"/>
      <c r="L102" s="35"/>
      <c r="R102" s="35"/>
    </row>
    <row r="103" spans="1:18" s="37" customFormat="1">
      <c r="A103" s="40"/>
      <c r="B103" s="33"/>
      <c r="C103" s="33"/>
      <c r="D103" s="34"/>
      <c r="E103" s="35"/>
      <c r="F103" s="35"/>
      <c r="G103" s="35"/>
      <c r="H103" s="35"/>
      <c r="I103" s="35"/>
      <c r="J103" s="35"/>
      <c r="K103" s="35"/>
      <c r="L103" s="35"/>
      <c r="R103" s="35"/>
    </row>
    <row r="104" spans="1:18" s="37" customFormat="1">
      <c r="A104" s="40"/>
      <c r="B104" s="33"/>
      <c r="C104" s="33"/>
      <c r="D104" s="34"/>
      <c r="E104" s="35"/>
      <c r="F104" s="35"/>
      <c r="G104" s="35"/>
      <c r="H104" s="35"/>
      <c r="I104" s="35"/>
      <c r="J104" s="35"/>
      <c r="K104" s="35"/>
      <c r="L104" s="35"/>
      <c r="R104" s="35"/>
    </row>
    <row r="105" spans="1:18" s="37" customFormat="1">
      <c r="A105" s="40"/>
      <c r="B105" s="33"/>
      <c r="C105" s="33"/>
      <c r="D105" s="34"/>
      <c r="E105" s="35"/>
      <c r="F105" s="35"/>
      <c r="G105" s="35"/>
      <c r="H105" s="35"/>
      <c r="I105" s="35"/>
      <c r="J105" s="35"/>
      <c r="K105" s="35"/>
      <c r="L105" s="35"/>
      <c r="R105" s="35"/>
    </row>
    <row r="106" spans="1:18" s="37" customFormat="1">
      <c r="A106" s="40"/>
      <c r="B106" s="33"/>
      <c r="C106" s="33"/>
      <c r="D106" s="34"/>
      <c r="E106" s="35"/>
      <c r="F106" s="35"/>
      <c r="G106" s="35"/>
      <c r="H106" s="35"/>
      <c r="I106" s="35"/>
      <c r="J106" s="35"/>
      <c r="K106" s="35"/>
      <c r="L106" s="35"/>
      <c r="R106" s="35"/>
    </row>
    <row r="107" spans="1:18" s="37" customFormat="1">
      <c r="A107" s="40"/>
      <c r="B107" s="33"/>
      <c r="C107" s="33"/>
      <c r="D107" s="34"/>
      <c r="E107" s="35"/>
      <c r="F107" s="35"/>
      <c r="G107" s="35"/>
      <c r="H107" s="35"/>
      <c r="I107" s="35"/>
      <c r="J107" s="35"/>
      <c r="K107" s="35"/>
      <c r="L107" s="35"/>
      <c r="R107" s="35"/>
    </row>
    <row r="108" spans="1:18" s="37" customFormat="1">
      <c r="A108" s="40"/>
      <c r="B108" s="33"/>
      <c r="C108" s="33"/>
      <c r="D108" s="34"/>
      <c r="E108" s="35"/>
      <c r="F108" s="35"/>
      <c r="G108" s="35"/>
      <c r="H108" s="35"/>
      <c r="I108" s="35"/>
      <c r="J108" s="35"/>
      <c r="K108" s="35"/>
      <c r="L108" s="35"/>
      <c r="R108" s="35"/>
    </row>
    <row r="109" spans="1:18" s="37" customFormat="1">
      <c r="A109" s="40"/>
      <c r="B109" s="33"/>
      <c r="C109" s="33"/>
      <c r="D109" s="34"/>
      <c r="E109" s="35"/>
      <c r="F109" s="35"/>
      <c r="G109" s="35"/>
      <c r="H109" s="35"/>
      <c r="I109" s="35"/>
      <c r="J109" s="35"/>
      <c r="K109" s="35"/>
      <c r="L109" s="35"/>
      <c r="R109" s="35"/>
    </row>
    <row r="110" spans="1:18" s="37" customFormat="1">
      <c r="A110" s="40"/>
      <c r="B110" s="33"/>
      <c r="C110" s="33"/>
      <c r="D110" s="34"/>
      <c r="E110" s="35"/>
      <c r="F110" s="35"/>
      <c r="G110" s="35"/>
      <c r="H110" s="35"/>
      <c r="I110" s="35"/>
      <c r="J110" s="35"/>
      <c r="K110" s="35"/>
      <c r="L110" s="35"/>
      <c r="R110" s="35"/>
    </row>
  </sheetData>
  <mergeCells count="7">
    <mergeCell ref="H36:H37"/>
    <mergeCell ref="I36:Q36"/>
    <mergeCell ref="B6:C6"/>
    <mergeCell ref="G7:H7"/>
    <mergeCell ref="B8:C8"/>
    <mergeCell ref="G8:H8"/>
    <mergeCell ref="B7:C7"/>
  </mergeCells>
  <pageMargins left="0.70866141732283472" right="0.70866141732283472" top="0.74803149606299213" bottom="0.74803149606299213" header="0.31496062992125984" footer="0.31496062992125984"/>
  <pageSetup paperSize="8" scale="47" fitToWidth="2" orientation="landscape" r:id="rId1"/>
  <headerFooter>
    <oddFooter>&amp;R&amp;"-,Italic"Sheet "&amp;A"</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89"/>
  <sheetViews>
    <sheetView showGridLines="0" zoomScale="70" zoomScaleNormal="70" workbookViewId="0">
      <selection activeCell="C84" sqref="C84"/>
    </sheetView>
  </sheetViews>
  <sheetFormatPr defaultRowHeight="14.25"/>
  <cols>
    <col min="1" max="1" width="94.1328125" bestFit="1" customWidth="1"/>
    <col min="2" max="2" width="19.73046875" bestFit="1" customWidth="1"/>
    <col min="3" max="3" width="20.73046875" bestFit="1" customWidth="1"/>
  </cols>
  <sheetData>
    <row r="1" spans="1:3" ht="23.25">
      <c r="A1" s="1"/>
      <c r="B1" s="2"/>
      <c r="C1" s="2"/>
    </row>
    <row r="2" spans="1:3" ht="21">
      <c r="A2" s="8"/>
      <c r="B2" s="2"/>
      <c r="C2" s="133" t="s">
        <v>27</v>
      </c>
    </row>
    <row r="3" spans="1:3" ht="21">
      <c r="A3" s="5" t="s">
        <v>125</v>
      </c>
      <c r="B3" s="2"/>
      <c r="C3" s="128" t="s">
        <v>25</v>
      </c>
    </row>
    <row r="4" spans="1:3">
      <c r="A4" s="6" t="s">
        <v>12</v>
      </c>
      <c r="B4" s="2"/>
      <c r="C4" s="148" t="s">
        <v>26</v>
      </c>
    </row>
    <row r="5" spans="1:3">
      <c r="A5" s="2"/>
      <c r="B5" s="2"/>
      <c r="C5" s="2"/>
    </row>
    <row r="6" spans="1:3">
      <c r="A6" s="134" t="s">
        <v>6</v>
      </c>
      <c r="B6" s="256"/>
      <c r="C6" s="2"/>
    </row>
    <row r="7" spans="1:3">
      <c r="A7" s="257" t="s">
        <v>123</v>
      </c>
      <c r="B7" s="258"/>
      <c r="C7" s="2"/>
    </row>
    <row r="8" spans="1:3">
      <c r="A8" s="7"/>
      <c r="B8" s="2"/>
      <c r="C8" s="2"/>
    </row>
    <row r="9" spans="1:3">
      <c r="A9" s="6" t="s">
        <v>121</v>
      </c>
      <c r="B9" s="2"/>
      <c r="C9" s="2"/>
    </row>
    <row r="10" spans="1:3">
      <c r="A10" s="6" t="s">
        <v>122</v>
      </c>
      <c r="B10" s="2"/>
      <c r="C10" s="2"/>
    </row>
    <row r="11" spans="1:3">
      <c r="A11" s="7"/>
      <c r="B11" s="2"/>
      <c r="C11" s="2"/>
    </row>
    <row r="12" spans="1:3">
      <c r="A12" s="259" t="s">
        <v>520</v>
      </c>
      <c r="B12" s="69"/>
      <c r="C12" s="69"/>
    </row>
    <row r="13" spans="1:3">
      <c r="A13" s="260"/>
      <c r="B13" s="261"/>
      <c r="C13" s="261"/>
    </row>
    <row r="14" spans="1:3">
      <c r="A14" s="22" t="s">
        <v>109</v>
      </c>
      <c r="B14" s="23" t="s">
        <v>126</v>
      </c>
      <c r="C14" s="23" t="s">
        <v>521</v>
      </c>
    </row>
    <row r="15" spans="1:3">
      <c r="A15" s="7"/>
      <c r="B15" s="30"/>
      <c r="C15" s="30"/>
    </row>
    <row r="16" spans="1:3">
      <c r="A16" s="271" t="s">
        <v>92</v>
      </c>
      <c r="B16" s="262"/>
      <c r="C16" s="262"/>
    </row>
    <row r="17" spans="1:3">
      <c r="A17" s="271" t="s">
        <v>93</v>
      </c>
      <c r="B17" s="262"/>
      <c r="C17" s="262"/>
    </row>
    <row r="18" spans="1:3">
      <c r="A18" s="271" t="s">
        <v>522</v>
      </c>
      <c r="B18" s="262"/>
      <c r="C18" s="262"/>
    </row>
    <row r="19" spans="1:3">
      <c r="A19" s="272" t="s">
        <v>523</v>
      </c>
      <c r="B19" s="263">
        <f>SUM(B16:B18)</f>
        <v>0</v>
      </c>
      <c r="C19" s="263">
        <f>SUM(C16:C18)</f>
        <v>0</v>
      </c>
    </row>
    <row r="20" spans="1:3">
      <c r="A20" s="271" t="s">
        <v>94</v>
      </c>
      <c r="B20" s="262"/>
      <c r="C20" s="262"/>
    </row>
    <row r="21" spans="1:3">
      <c r="A21" s="271" t="s">
        <v>95</v>
      </c>
      <c r="B21" s="262"/>
      <c r="C21" s="262"/>
    </row>
    <row r="22" spans="1:3">
      <c r="A22" s="272" t="s">
        <v>524</v>
      </c>
      <c r="B22" s="263">
        <f>SUM(B20:B21)</f>
        <v>0</v>
      </c>
      <c r="C22" s="263">
        <f>SUM(C20:C21)</f>
        <v>0</v>
      </c>
    </row>
    <row r="23" spans="1:3">
      <c r="A23" s="273" t="s">
        <v>559</v>
      </c>
      <c r="B23" s="264"/>
      <c r="C23" s="264"/>
    </row>
    <row r="24" spans="1:3">
      <c r="A24" s="274" t="s">
        <v>96</v>
      </c>
      <c r="B24" s="262"/>
      <c r="C24" s="262"/>
    </row>
    <row r="25" spans="1:3">
      <c r="A25" s="274" t="s">
        <v>97</v>
      </c>
      <c r="B25" s="262"/>
      <c r="C25" s="262"/>
    </row>
    <row r="26" spans="1:3">
      <c r="A26" s="274" t="s">
        <v>98</v>
      </c>
      <c r="B26" s="262"/>
      <c r="C26" s="262"/>
    </row>
    <row r="27" spans="1:3">
      <c r="A27" s="274" t="s">
        <v>99</v>
      </c>
      <c r="B27" s="262"/>
      <c r="C27" s="262"/>
    </row>
    <row r="28" spans="1:3">
      <c r="A28" s="274" t="s">
        <v>111</v>
      </c>
      <c r="B28" s="262"/>
      <c r="C28" s="262"/>
    </row>
    <row r="29" spans="1:3">
      <c r="A29" s="272" t="s">
        <v>560</v>
      </c>
      <c r="B29" s="263">
        <f>SUM(B24:B28)</f>
        <v>0</v>
      </c>
      <c r="C29" s="263">
        <f>SUM(C24:C28)</f>
        <v>0</v>
      </c>
    </row>
    <row r="30" spans="1:3">
      <c r="A30" s="271" t="s">
        <v>100</v>
      </c>
      <c r="B30" s="262"/>
      <c r="C30" s="262"/>
    </row>
    <row r="31" spans="1:3">
      <c r="A31" s="271" t="s">
        <v>101</v>
      </c>
      <c r="B31" s="262"/>
      <c r="C31" s="262"/>
    </row>
    <row r="32" spans="1:3">
      <c r="A32" s="272" t="s">
        <v>525</v>
      </c>
      <c r="B32" s="263">
        <f>SUM(B30:B31)</f>
        <v>0</v>
      </c>
      <c r="C32" s="263">
        <f>SUM(C30:C31)</f>
        <v>0</v>
      </c>
    </row>
    <row r="33" spans="1:8">
      <c r="A33" s="273" t="s">
        <v>526</v>
      </c>
      <c r="B33" s="265">
        <f>+B32+B29+B22+B19</f>
        <v>0</v>
      </c>
      <c r="C33" s="265">
        <f>+C32+C29+C22+C19</f>
        <v>0</v>
      </c>
    </row>
    <row r="34" spans="1:8">
      <c r="A34" s="25"/>
      <c r="B34" s="266"/>
      <c r="C34" s="266"/>
    </row>
    <row r="35" spans="1:8">
      <c r="A35" s="26" t="s">
        <v>110</v>
      </c>
      <c r="B35" s="266"/>
      <c r="C35" s="266"/>
    </row>
    <row r="36" spans="1:8">
      <c r="A36" s="25"/>
      <c r="B36" s="266"/>
      <c r="C36" s="266"/>
    </row>
    <row r="37" spans="1:8">
      <c r="A37" s="275" t="s">
        <v>527</v>
      </c>
      <c r="B37" s="262"/>
      <c r="C37" s="262"/>
    </row>
    <row r="38" spans="1:8">
      <c r="A38" s="275" t="s">
        <v>528</v>
      </c>
      <c r="B38" s="262"/>
      <c r="C38" s="262"/>
    </row>
    <row r="39" spans="1:8">
      <c r="A39" s="275" t="s">
        <v>529</v>
      </c>
      <c r="B39" s="262"/>
      <c r="C39" s="262"/>
    </row>
    <row r="40" spans="1:8">
      <c r="A40" s="276" t="s">
        <v>530</v>
      </c>
      <c r="B40" s="263">
        <f>SUM(B37:B39)</f>
        <v>0</v>
      </c>
      <c r="C40" s="263">
        <f>SUM(C37:C39)</f>
        <v>0</v>
      </c>
    </row>
    <row r="41" spans="1:8">
      <c r="A41" s="277" t="s">
        <v>102</v>
      </c>
      <c r="B41" s="262"/>
      <c r="C41" s="262"/>
    </row>
    <row r="42" spans="1:8">
      <c r="A42" s="277" t="s">
        <v>103</v>
      </c>
      <c r="B42" s="262"/>
      <c r="C42" s="262"/>
    </row>
    <row r="43" spans="1:8">
      <c r="A43" s="277" t="s">
        <v>531</v>
      </c>
      <c r="B43" s="262"/>
      <c r="C43" s="262"/>
    </row>
    <row r="44" spans="1:8">
      <c r="A44" s="278" t="s">
        <v>532</v>
      </c>
      <c r="B44" s="263">
        <f>SUM(B41:B43)</f>
        <v>0</v>
      </c>
      <c r="C44" s="263">
        <f>SUM(C41:C43)</f>
        <v>0</v>
      </c>
    </row>
    <row r="45" spans="1:8">
      <c r="A45" s="277" t="s">
        <v>188</v>
      </c>
      <c r="B45" s="262"/>
      <c r="C45" s="262"/>
    </row>
    <row r="46" spans="1:8">
      <c r="A46" s="271" t="s">
        <v>104</v>
      </c>
      <c r="B46" s="262"/>
      <c r="C46" s="262"/>
      <c r="H46" s="81"/>
    </row>
    <row r="47" spans="1:8">
      <c r="A47" s="271" t="s">
        <v>105</v>
      </c>
      <c r="B47" s="262"/>
      <c r="C47" s="262"/>
    </row>
    <row r="48" spans="1:8">
      <c r="A48" s="271" t="s">
        <v>106</v>
      </c>
      <c r="B48" s="262"/>
      <c r="C48" s="267"/>
    </row>
    <row r="49" spans="1:3">
      <c r="A49" s="272" t="s">
        <v>533</v>
      </c>
      <c r="B49" s="263">
        <f>SUM(B45:B48)</f>
        <v>0</v>
      </c>
      <c r="C49" s="263">
        <f>SUM(C45:C48)</f>
        <v>0</v>
      </c>
    </row>
    <row r="50" spans="1:3">
      <c r="A50" s="277" t="s">
        <v>107</v>
      </c>
      <c r="B50" s="262"/>
      <c r="C50" s="262"/>
    </row>
    <row r="51" spans="1:3">
      <c r="A51" s="273" t="s">
        <v>108</v>
      </c>
      <c r="B51" s="264"/>
      <c r="C51" s="264"/>
    </row>
    <row r="52" spans="1:3">
      <c r="A52" s="274" t="s">
        <v>114</v>
      </c>
      <c r="B52" s="262"/>
      <c r="C52" s="262"/>
    </row>
    <row r="53" spans="1:3">
      <c r="A53" s="279" t="s">
        <v>189</v>
      </c>
      <c r="B53" s="264"/>
      <c r="C53" s="264"/>
    </row>
    <row r="54" spans="1:3">
      <c r="A54" s="280" t="s">
        <v>112</v>
      </c>
      <c r="B54" s="262"/>
      <c r="C54" s="262"/>
    </row>
    <row r="55" spans="1:3">
      <c r="A55" s="280" t="s">
        <v>113</v>
      </c>
      <c r="B55" s="262"/>
      <c r="C55" s="262"/>
    </row>
    <row r="56" spans="1:3">
      <c r="A56" s="272" t="s">
        <v>534</v>
      </c>
      <c r="B56" s="263">
        <f>SUM(B50:B55)</f>
        <v>0</v>
      </c>
      <c r="C56" s="263">
        <f>SUM(C50:C55)</f>
        <v>0</v>
      </c>
    </row>
    <row r="57" spans="1:3">
      <c r="A57" s="273" t="s">
        <v>535</v>
      </c>
      <c r="B57" s="265">
        <f>+B40+B44+B49+B56</f>
        <v>0</v>
      </c>
      <c r="C57" s="265">
        <f>+C40+C44+C49+C56</f>
        <v>0</v>
      </c>
    </row>
    <row r="58" spans="1:3">
      <c r="A58" s="3"/>
      <c r="B58" s="266"/>
      <c r="C58" s="266"/>
    </row>
    <row r="59" spans="1:3">
      <c r="A59" s="273" t="s">
        <v>536</v>
      </c>
      <c r="B59" s="265">
        <f>+B57+B33</f>
        <v>0</v>
      </c>
      <c r="C59" s="265">
        <f>+C57+C33</f>
        <v>0</v>
      </c>
    </row>
    <row r="60" spans="1:3">
      <c r="A60" s="268"/>
      <c r="B60" s="264"/>
      <c r="C60" s="264"/>
    </row>
    <row r="61" spans="1:3">
      <c r="A61" s="268" t="s">
        <v>537</v>
      </c>
      <c r="B61" s="264"/>
      <c r="C61" s="264"/>
    </row>
    <row r="62" spans="1:3">
      <c r="A62" s="281" t="s">
        <v>538</v>
      </c>
      <c r="B62" s="262"/>
      <c r="C62" s="267"/>
    </row>
    <row r="63" spans="1:3">
      <c r="A63" s="275" t="s">
        <v>561</v>
      </c>
      <c r="B63" s="262"/>
      <c r="C63" s="262"/>
    </row>
    <row r="64" spans="1:3">
      <c r="A64" s="275" t="s">
        <v>539</v>
      </c>
      <c r="B64" s="264"/>
      <c r="C64" s="264"/>
    </row>
    <row r="65" spans="1:3">
      <c r="A65" s="274" t="s">
        <v>540</v>
      </c>
      <c r="B65" s="262"/>
      <c r="C65" s="262"/>
    </row>
    <row r="66" spans="1:3">
      <c r="A66" s="274" t="s">
        <v>541</v>
      </c>
      <c r="B66" s="262"/>
      <c r="C66" s="262"/>
    </row>
    <row r="67" spans="1:3">
      <c r="A67" s="274" t="s">
        <v>542</v>
      </c>
      <c r="B67" s="262"/>
      <c r="C67" s="262"/>
    </row>
    <row r="68" spans="1:3">
      <c r="A68" s="273" t="s">
        <v>543</v>
      </c>
      <c r="B68" s="265">
        <f>SUM(B62:B67)</f>
        <v>0</v>
      </c>
      <c r="C68" s="265">
        <f>SUM(C62:C67)</f>
        <v>0</v>
      </c>
    </row>
    <row r="69" spans="1:3">
      <c r="A69" s="273" t="s">
        <v>544</v>
      </c>
      <c r="B69" s="265">
        <f>+B68+B59</f>
        <v>0</v>
      </c>
      <c r="C69" s="265">
        <f>+C68+C59</f>
        <v>0</v>
      </c>
    </row>
    <row r="70" spans="1:3">
      <c r="A70" s="274" t="s">
        <v>545</v>
      </c>
      <c r="B70" s="262"/>
      <c r="C70" s="262"/>
    </row>
    <row r="71" spans="1:3">
      <c r="A71" s="274" t="s">
        <v>546</v>
      </c>
      <c r="B71" s="262"/>
      <c r="C71" s="262"/>
    </row>
    <row r="72" spans="1:3">
      <c r="A72" s="274" t="s">
        <v>547</v>
      </c>
      <c r="B72" s="262"/>
      <c r="C72" s="262"/>
    </row>
    <row r="73" spans="1:3">
      <c r="A73" s="273" t="s">
        <v>548</v>
      </c>
      <c r="B73" s="265">
        <f>SUM(B69:B72)</f>
        <v>0</v>
      </c>
      <c r="C73" s="265">
        <f>SUM(C69:C72)</f>
        <v>0</v>
      </c>
    </row>
    <row r="74" spans="1:3">
      <c r="A74" s="273" t="s">
        <v>549</v>
      </c>
      <c r="B74" s="265">
        <f>'2018 balance sheet'!H23</f>
        <v>0</v>
      </c>
      <c r="C74" s="265">
        <f>B74</f>
        <v>0</v>
      </c>
    </row>
    <row r="75" spans="1:3">
      <c r="A75" s="274" t="s">
        <v>576</v>
      </c>
      <c r="B75" s="262"/>
      <c r="C75" s="262"/>
    </row>
    <row r="76" spans="1:3">
      <c r="A76" s="274" t="s">
        <v>550</v>
      </c>
      <c r="B76" s="262"/>
      <c r="C76" s="262"/>
    </row>
    <row r="77" spans="1:3">
      <c r="A77" s="274" t="s">
        <v>551</v>
      </c>
      <c r="B77" s="262"/>
      <c r="C77" s="262"/>
    </row>
    <row r="78" spans="1:3" ht="30.75" customHeight="1">
      <c r="A78" s="283" t="s">
        <v>552</v>
      </c>
      <c r="B78" s="262"/>
      <c r="C78" s="262"/>
    </row>
    <row r="79" spans="1:3">
      <c r="A79" s="284" t="s">
        <v>553</v>
      </c>
      <c r="B79" s="265">
        <f>SUM(B73:B78)</f>
        <v>0</v>
      </c>
      <c r="C79" s="265">
        <f>SUM(C73:C78)</f>
        <v>0</v>
      </c>
    </row>
    <row r="80" spans="1:3">
      <c r="A80" s="268" t="s">
        <v>554</v>
      </c>
      <c r="B80" s="264"/>
      <c r="C80" s="264"/>
    </row>
    <row r="81" spans="1:3">
      <c r="A81" s="273" t="s">
        <v>555</v>
      </c>
      <c r="B81" s="265">
        <f>'2018 balance sheet'!H28</f>
        <v>0</v>
      </c>
      <c r="C81" s="265">
        <f>+B81</f>
        <v>0</v>
      </c>
    </row>
    <row r="82" spans="1:3">
      <c r="A82" s="274" t="s">
        <v>556</v>
      </c>
      <c r="B82" s="262"/>
      <c r="C82" s="262"/>
    </row>
    <row r="83" spans="1:3">
      <c r="A83" s="273" t="s">
        <v>557</v>
      </c>
      <c r="B83" s="265">
        <f>SUM(B81:B82)</f>
        <v>0</v>
      </c>
      <c r="C83" s="265">
        <f>SUM(C81:C82)</f>
        <v>0</v>
      </c>
    </row>
    <row r="84" spans="1:3">
      <c r="A84" s="269"/>
      <c r="B84" s="266"/>
      <c r="C84" s="266"/>
    </row>
    <row r="85" spans="1:3">
      <c r="A85" s="282" t="s">
        <v>558</v>
      </c>
      <c r="B85" s="265">
        <f>-B79+B74</f>
        <v>0</v>
      </c>
      <c r="C85" s="265">
        <f>-C79+C74</f>
        <v>0</v>
      </c>
    </row>
    <row r="86" spans="1:3">
      <c r="A86" s="270" t="s">
        <v>491</v>
      </c>
      <c r="B86" s="263"/>
      <c r="C86" s="265">
        <f>Capital!B27</f>
        <v>0</v>
      </c>
    </row>
    <row r="87" spans="1:3">
      <c r="A87" s="270" t="s">
        <v>578</v>
      </c>
      <c r="B87" s="263"/>
      <c r="C87" s="265">
        <f>+C85-C86</f>
        <v>0</v>
      </c>
    </row>
    <row r="88" spans="1:3">
      <c r="A88" s="268"/>
      <c r="B88" s="264"/>
      <c r="C88" s="264"/>
    </row>
    <row r="89" spans="1:3">
      <c r="A89" s="268"/>
      <c r="B89" s="264"/>
      <c r="C89" s="264"/>
    </row>
  </sheetData>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38"/>
  <sheetViews>
    <sheetView showGridLines="0" zoomScale="80" zoomScaleNormal="80" workbookViewId="0">
      <selection activeCell="A31" sqref="A31"/>
    </sheetView>
  </sheetViews>
  <sheetFormatPr defaultColWidth="9.1328125" defaultRowHeight="14.25"/>
  <cols>
    <col min="1" max="1" width="69" style="40" customWidth="1"/>
    <col min="2" max="3" width="22.265625" style="33" customWidth="1"/>
    <col min="4" max="4" width="0.73046875" style="34" customWidth="1"/>
    <col min="5" max="5" width="31" style="35" customWidth="1"/>
    <col min="6" max="8" width="14.73046875" style="37" customWidth="1"/>
    <col min="9" max="9" width="9.1328125" style="35"/>
    <col min="10" max="14" width="14.73046875" style="35" customWidth="1"/>
    <col min="15" max="16384" width="9.1328125" style="35"/>
  </cols>
  <sheetData>
    <row r="1" spans="1:9" ht="31.15" customHeight="1">
      <c r="A1" s="149" t="str">
        <f>Summary!A1</f>
        <v>PRA Insurance Stress Testing 2019</v>
      </c>
    </row>
    <row r="2" spans="1:9" ht="21.4" customHeight="1">
      <c r="A2" s="122"/>
      <c r="C2" s="133" t="s">
        <v>27</v>
      </c>
      <c r="D2" s="39"/>
    </row>
    <row r="3" spans="1:9" ht="21.4" customHeight="1">
      <c r="C3" s="128" t="s">
        <v>25</v>
      </c>
      <c r="D3" s="41"/>
    </row>
    <row r="4" spans="1:9" ht="21.4" customHeight="1">
      <c r="C4" s="148" t="s">
        <v>26</v>
      </c>
      <c r="D4" s="41"/>
    </row>
    <row r="5" spans="1:9">
      <c r="D5" s="41"/>
    </row>
    <row r="6" spans="1:9">
      <c r="A6" s="150" t="s">
        <v>6</v>
      </c>
      <c r="B6" s="413" t="str">
        <f>IF('Firm Info'!$B$6="","",'Firm Info'!$B$6)</f>
        <v/>
      </c>
      <c r="C6" s="413"/>
    </row>
    <row r="7" spans="1:9">
      <c r="A7" s="134" t="s">
        <v>483</v>
      </c>
      <c r="B7" s="418" t="s">
        <v>380</v>
      </c>
      <c r="C7" s="419"/>
      <c r="D7" s="123"/>
      <c r="I7" s="37"/>
    </row>
    <row r="8" spans="1:9">
      <c r="A8" s="151" t="s">
        <v>17</v>
      </c>
      <c r="B8" s="415" t="str">
        <f>IF('Firm Info'!$B$12="","", TEXT('Firm Info'!$B$12,"dd/mm/yyyy"))</f>
        <v>31/12/2018</v>
      </c>
      <c r="C8" s="416"/>
      <c r="D8" s="113"/>
      <c r="I8" s="37"/>
    </row>
    <row r="9" spans="1:9">
      <c r="A9" s="43"/>
      <c r="B9" s="113"/>
      <c r="C9" s="113"/>
      <c r="D9" s="113"/>
      <c r="I9" s="37"/>
    </row>
    <row r="10" spans="1:9">
      <c r="B10" s="113"/>
      <c r="C10" s="113"/>
      <c r="D10" s="113"/>
    </row>
    <row r="11" spans="1:9" ht="21">
      <c r="A11" s="45" t="s">
        <v>499</v>
      </c>
      <c r="B11" s="113"/>
      <c r="C11" s="113"/>
      <c r="D11" s="113"/>
    </row>
    <row r="12" spans="1:9" s="37" customFormat="1">
      <c r="A12" s="40"/>
      <c r="B12" s="33"/>
      <c r="C12" s="33"/>
      <c r="D12" s="34"/>
      <c r="E12" s="35"/>
      <c r="I12" s="35"/>
    </row>
    <row r="13" spans="1:9" s="37" customFormat="1">
      <c r="A13" s="40"/>
      <c r="B13" s="33"/>
      <c r="C13" s="33"/>
      <c r="D13" s="34"/>
      <c r="E13" s="35"/>
      <c r="I13" s="35"/>
    </row>
    <row r="14" spans="1:9" s="37" customFormat="1">
      <c r="A14" s="3"/>
      <c r="B14" s="154" t="str">
        <f>"as at "&amp;TEXT($B$8,"dd/mm/yyyy")</f>
        <v>as at 31/12/2018</v>
      </c>
      <c r="C14" s="154" t="str">
        <f>"as at "&amp;TEXT($B$8+365,"dd/mm/yyyy")</f>
        <v>as at 31/12/2019</v>
      </c>
      <c r="D14" s="34"/>
      <c r="E14" s="35"/>
      <c r="I14" s="35"/>
    </row>
    <row r="15" spans="1:9" s="37" customFormat="1">
      <c r="A15" s="152" t="s">
        <v>473</v>
      </c>
      <c r="B15" s="221"/>
      <c r="C15" s="221"/>
      <c r="D15" s="34"/>
      <c r="E15" s="35"/>
      <c r="I15" s="35"/>
    </row>
    <row r="16" spans="1:9" s="37" customFormat="1">
      <c r="A16" s="152" t="s">
        <v>474</v>
      </c>
      <c r="B16" s="221"/>
      <c r="C16" s="221"/>
      <c r="D16" s="34"/>
      <c r="E16" s="35"/>
      <c r="I16" s="35"/>
    </row>
    <row r="17" spans="1:9" s="37" customFormat="1">
      <c r="A17" s="152" t="s">
        <v>475</v>
      </c>
      <c r="B17" s="221"/>
      <c r="C17" s="221"/>
      <c r="D17" s="34"/>
      <c r="E17" s="35"/>
      <c r="I17" s="35"/>
    </row>
    <row r="18" spans="1:9" s="37" customFormat="1">
      <c r="A18" s="152" t="s">
        <v>476</v>
      </c>
      <c r="B18" s="221"/>
      <c r="C18" s="221"/>
      <c r="D18" s="34"/>
      <c r="E18" s="35"/>
      <c r="I18" s="35"/>
    </row>
    <row r="19" spans="1:9" s="37" customFormat="1">
      <c r="A19" s="152" t="s">
        <v>477</v>
      </c>
      <c r="B19" s="221"/>
      <c r="C19" s="221"/>
      <c r="D19" s="34"/>
      <c r="E19" s="35"/>
      <c r="I19" s="35"/>
    </row>
    <row r="20" spans="1:9" s="37" customFormat="1">
      <c r="A20" s="152" t="s">
        <v>481</v>
      </c>
      <c r="B20" s="262"/>
      <c r="C20" s="262"/>
      <c r="D20" s="34"/>
      <c r="E20" s="35"/>
      <c r="I20" s="35"/>
    </row>
    <row r="21" spans="1:9" s="37" customFormat="1">
      <c r="A21" s="152" t="s">
        <v>478</v>
      </c>
      <c r="B21" s="262"/>
      <c r="C21" s="262"/>
      <c r="D21" s="34"/>
      <c r="E21" s="35"/>
      <c r="I21" s="35"/>
    </row>
    <row r="22" spans="1:9" s="37" customFormat="1">
      <c r="A22" s="152" t="s">
        <v>479</v>
      </c>
      <c r="B22" s="262"/>
      <c r="C22" s="262"/>
      <c r="D22" s="34"/>
      <c r="E22" s="35"/>
      <c r="I22" s="35"/>
    </row>
    <row r="23" spans="1:9">
      <c r="A23" s="152" t="s">
        <v>480</v>
      </c>
      <c r="B23" s="262"/>
      <c r="C23" s="262"/>
    </row>
    <row r="24" spans="1:9">
      <c r="A24" s="136" t="s">
        <v>577</v>
      </c>
      <c r="B24" s="262"/>
      <c r="C24" s="262"/>
    </row>
    <row r="25" spans="1:9">
      <c r="A25" s="155" t="s">
        <v>496</v>
      </c>
      <c r="B25" s="222">
        <f>SUM(B15:B24)</f>
        <v>0</v>
      </c>
      <c r="C25" s="222">
        <f>SUM(C15:C24)</f>
        <v>0</v>
      </c>
      <c r="F25" s="290"/>
    </row>
    <row r="26" spans="1:9">
      <c r="A26" s="152" t="s">
        <v>497</v>
      </c>
      <c r="B26" s="221">
        <v>0</v>
      </c>
      <c r="C26" s="221"/>
    </row>
    <row r="27" spans="1:9">
      <c r="A27" s="156" t="s">
        <v>498</v>
      </c>
      <c r="B27" s="223">
        <f>+B26+B25</f>
        <v>0</v>
      </c>
      <c r="C27" s="223">
        <f>+C26+C25</f>
        <v>0</v>
      </c>
      <c r="E27" s="35" t="s">
        <v>495</v>
      </c>
    </row>
    <row r="28" spans="1:9">
      <c r="A28" s="3"/>
      <c r="B28" s="3"/>
      <c r="C28" s="3"/>
    </row>
    <row r="29" spans="1:9" ht="21">
      <c r="A29" s="45" t="s">
        <v>486</v>
      </c>
      <c r="B29" s="3"/>
      <c r="C29" s="3"/>
    </row>
    <row r="30" spans="1:9">
      <c r="A30" s="3"/>
      <c r="B30" s="154" t="str">
        <f>"as at "&amp;TEXT($B$8,"dd/mm/yyyy")</f>
        <v>as at 31/12/2018</v>
      </c>
      <c r="C30" s="154" t="str">
        <f>"as at "&amp;TEXT($B$8+365,"dd/mm/yyyy")</f>
        <v>as at 31/12/2019</v>
      </c>
    </row>
    <row r="31" spans="1:9">
      <c r="A31" s="153" t="s">
        <v>485</v>
      </c>
      <c r="B31" s="220"/>
      <c r="C31" s="220"/>
    </row>
    <row r="32" spans="1:9">
      <c r="A32" s="3"/>
      <c r="B32" s="3"/>
      <c r="C32" s="3"/>
    </row>
    <row r="33" spans="1:3">
      <c r="A33" s="6"/>
      <c r="B33" s="3"/>
      <c r="C33" s="3"/>
    </row>
    <row r="34" spans="1:3">
      <c r="A34" s="6"/>
      <c r="B34" s="3"/>
      <c r="C34" s="3"/>
    </row>
    <row r="36" spans="1:3" ht="21">
      <c r="A36" s="45" t="s">
        <v>502</v>
      </c>
    </row>
    <row r="37" spans="1:3">
      <c r="A37" s="3"/>
      <c r="B37" s="154" t="str">
        <f>"as at "&amp;TEXT($B$8,"dd/mm/yyyy")</f>
        <v>as at 31/12/2018</v>
      </c>
      <c r="C37" s="154" t="str">
        <f>"as at "&amp;TEXT($B$8+365,"dd/mm/yyyy")</f>
        <v>as at 31/12/2019</v>
      </c>
    </row>
    <row r="38" spans="1:3">
      <c r="A38" s="153" t="str">
        <f>A6</f>
        <v>Firm name</v>
      </c>
      <c r="B38" s="224">
        <f>IF($B$7=Variables!$A$3,B31,B27)</f>
        <v>0</v>
      </c>
      <c r="C38" s="224">
        <f>IF($B$7=Variables!$A$3,C31,C27)</f>
        <v>0</v>
      </c>
    </row>
  </sheetData>
  <mergeCells count="3">
    <mergeCell ref="B6:C6"/>
    <mergeCell ref="B7:C7"/>
    <mergeCell ref="B8:C8"/>
  </mergeCells>
  <pageMargins left="0.70866141732283472" right="0.70866141732283472" top="0.74803149606299213" bottom="0.74803149606299213" header="0.31496062992125984" footer="0.31496062992125984"/>
  <pageSetup paperSize="8" fitToWidth="2" orientation="landscape" r:id="rId1"/>
  <headerFooter>
    <oddFooter>&amp;R&amp;"-,Italic"Sheet "&amp;A"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Variables!$A$1:$A$3</xm:f>
          </x14:formula1>
          <xm:sqref>B7 D7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P103"/>
  <sheetViews>
    <sheetView showGridLines="0" zoomScale="80" zoomScaleNormal="80" workbookViewId="0">
      <selection activeCell="B13" sqref="B13"/>
    </sheetView>
  </sheetViews>
  <sheetFormatPr defaultColWidth="9.1328125" defaultRowHeight="15" customHeight="1"/>
  <cols>
    <col min="1" max="1" width="44.86328125" style="3" customWidth="1"/>
    <col min="2" max="2" width="20.73046875" style="3" customWidth="1"/>
    <col min="3" max="3" width="20" style="3" customWidth="1"/>
    <col min="4" max="4" width="23.86328125" style="3" bestFit="1" customWidth="1"/>
    <col min="5" max="5" width="20" style="3" customWidth="1"/>
    <col min="6" max="6" width="6.59765625" style="9" customWidth="1"/>
    <col min="7" max="7" width="138" style="9" bestFit="1" customWidth="1"/>
    <col min="8" max="12" width="17.265625" style="9" customWidth="1"/>
    <col min="13" max="13" width="6.59765625" style="9" customWidth="1"/>
    <col min="14" max="14" width="35.73046875" style="9" customWidth="1"/>
    <col min="15" max="16" width="15" style="9" customWidth="1"/>
    <col min="17" max="17" width="40.1328125" style="3" customWidth="1"/>
    <col min="18" max="19" width="15.73046875" style="3" customWidth="1"/>
    <col min="20" max="16384" width="9.1328125" style="3"/>
  </cols>
  <sheetData>
    <row r="1" spans="1:16" ht="30.75" customHeight="1">
      <c r="A1" s="1" t="str">
        <f>Summary!A1</f>
        <v>PRA Insurance Stress Testing 2019</v>
      </c>
      <c r="G1" s="5" t="str">
        <f>CONCATENATE("Scenario ", B2, ": Projected Movement in Net Assets after Stress")</f>
        <v>Scenario A: Projected Movement in Net Assets after Stress</v>
      </c>
      <c r="H1" s="10"/>
      <c r="I1" s="10"/>
      <c r="J1" s="10"/>
      <c r="K1" s="10"/>
      <c r="L1" s="10"/>
      <c r="N1" s="14" t="str">
        <f>CONCATENATE("Scenario ", B2, ": Specific data items")</f>
        <v>Scenario A: Specific data items</v>
      </c>
      <c r="O1" s="3"/>
      <c r="P1" s="3"/>
    </row>
    <row r="2" spans="1:16" ht="21">
      <c r="A2" s="91" t="s">
        <v>398</v>
      </c>
      <c r="B2" s="45" t="s">
        <v>464</v>
      </c>
      <c r="D2" s="157" t="s">
        <v>27</v>
      </c>
      <c r="G2" s="114" t="s">
        <v>12</v>
      </c>
      <c r="H2" s="10"/>
      <c r="I2" s="288" t="s">
        <v>566</v>
      </c>
      <c r="J2" s="10"/>
      <c r="K2" s="10"/>
      <c r="L2" s="10"/>
      <c r="N2" s="6" t="s">
        <v>12</v>
      </c>
      <c r="O2" s="3"/>
      <c r="P2" s="3"/>
    </row>
    <row r="3" spans="1:16" ht="16.5" customHeight="1">
      <c r="A3" s="6" t="s">
        <v>12</v>
      </c>
      <c r="D3" s="166" t="s">
        <v>25</v>
      </c>
      <c r="G3" s="259"/>
      <c r="H3" s="69"/>
      <c r="I3" s="288" t="s">
        <v>569</v>
      </c>
      <c r="J3" s="287"/>
      <c r="K3" s="287"/>
      <c r="L3" s="10"/>
      <c r="N3" s="3"/>
      <c r="O3" s="3"/>
      <c r="P3" s="3"/>
    </row>
    <row r="4" spans="1:16" ht="21" customHeight="1">
      <c r="B4" s="2"/>
      <c r="C4" s="2"/>
      <c r="D4" s="167" t="s">
        <v>26</v>
      </c>
      <c r="E4" s="2"/>
      <c r="F4" s="10"/>
      <c r="G4" s="22" t="s">
        <v>109</v>
      </c>
      <c r="H4" s="286" t="s">
        <v>462</v>
      </c>
      <c r="I4" s="288" t="s">
        <v>567</v>
      </c>
      <c r="J4" s="288" t="s">
        <v>570</v>
      </c>
      <c r="K4" s="288" t="s">
        <v>572</v>
      </c>
      <c r="L4" s="288" t="s">
        <v>574</v>
      </c>
      <c r="M4" s="10"/>
      <c r="N4" s="13" t="s">
        <v>347</v>
      </c>
      <c r="O4" s="3"/>
      <c r="P4" s="3"/>
    </row>
    <row r="5" spans="1:16" ht="15" customHeight="1">
      <c r="G5" s="7"/>
      <c r="H5" s="285" t="s">
        <v>565</v>
      </c>
      <c r="I5" s="288" t="s">
        <v>568</v>
      </c>
      <c r="J5" s="288" t="s">
        <v>571</v>
      </c>
      <c r="K5" s="288" t="s">
        <v>573</v>
      </c>
      <c r="L5" s="288" t="s">
        <v>575</v>
      </c>
      <c r="N5" s="3"/>
      <c r="O5" s="3"/>
      <c r="P5" s="3"/>
    </row>
    <row r="6" spans="1:16" ht="14.25">
      <c r="A6" s="158" t="s">
        <v>6</v>
      </c>
      <c r="B6" s="423" t="str">
        <f>IF('Firm Info'!B6="","",'Firm Info'!B6)</f>
        <v/>
      </c>
      <c r="C6" s="423"/>
      <c r="D6" s="423"/>
      <c r="G6" s="271" t="s">
        <v>92</v>
      </c>
      <c r="H6" s="265">
        <f>'2019 Projection'!B16</f>
        <v>0</v>
      </c>
      <c r="I6" s="262"/>
      <c r="J6" s="262"/>
      <c r="K6" s="262"/>
      <c r="L6" s="265">
        <f>SUM(H6:K6)</f>
        <v>0</v>
      </c>
      <c r="N6" s="448" t="s">
        <v>347</v>
      </c>
      <c r="O6" s="449"/>
      <c r="P6" s="3"/>
    </row>
    <row r="7" spans="1:16" ht="15" customHeight="1">
      <c r="A7" s="134" t="s">
        <v>483</v>
      </c>
      <c r="B7" s="423" t="str">
        <f>IF('Firm Info'!B7="","",'Firm Info'!B7)</f>
        <v>Solo</v>
      </c>
      <c r="C7" s="423"/>
      <c r="D7" s="423"/>
      <c r="G7" s="271" t="s">
        <v>93</v>
      </c>
      <c r="H7" s="265">
        <f>'2019 Projection'!B17</f>
        <v>0</v>
      </c>
      <c r="I7" s="262"/>
      <c r="J7" s="262"/>
      <c r="K7" s="262"/>
      <c r="L7" s="265">
        <f t="shared" ref="L7:L12" si="0">SUM(H7:K7)</f>
        <v>0</v>
      </c>
      <c r="N7" s="164" t="s">
        <v>349</v>
      </c>
      <c r="O7" s="220"/>
      <c r="P7" s="3"/>
    </row>
    <row r="8" spans="1:16" ht="14.25">
      <c r="A8" s="158" t="s">
        <v>5</v>
      </c>
      <c r="B8" s="424" t="str">
        <f>VLOOKUP(B2,Summary!$A$16:$B$24, 2)</f>
        <v>Insurance Asset Shock (IAS)</v>
      </c>
      <c r="C8" s="423"/>
      <c r="D8" s="423"/>
      <c r="G8" s="271" t="s">
        <v>522</v>
      </c>
      <c r="H8" s="265">
        <f>'2019 Projection'!B18</f>
        <v>0</v>
      </c>
      <c r="I8" s="262"/>
      <c r="J8" s="262"/>
      <c r="K8" s="262"/>
      <c r="L8" s="265">
        <f t="shared" si="0"/>
        <v>0</v>
      </c>
      <c r="N8" s="165" t="s">
        <v>350</v>
      </c>
      <c r="O8" s="220"/>
      <c r="P8" s="3"/>
    </row>
    <row r="9" spans="1:16" ht="14.25">
      <c r="A9" s="425" t="s">
        <v>13</v>
      </c>
      <c r="B9" s="426" t="str">
        <f>Summary!K16</f>
        <v>An asset shock aligned to the UK insurance sector</v>
      </c>
      <c r="C9" s="427"/>
      <c r="D9" s="428"/>
      <c r="G9" s="272" t="s">
        <v>523</v>
      </c>
      <c r="H9" s="263">
        <f>SUM(H6:H8)</f>
        <v>0</v>
      </c>
      <c r="I9" s="263">
        <f t="shared" ref="I9:K9" si="1">SUM(I6:I8)</f>
        <v>0</v>
      </c>
      <c r="J9" s="263">
        <f t="shared" si="1"/>
        <v>0</v>
      </c>
      <c r="K9" s="263">
        <f t="shared" si="1"/>
        <v>0</v>
      </c>
      <c r="L9" s="263">
        <f t="shared" si="0"/>
        <v>0</v>
      </c>
      <c r="N9" s="165" t="s">
        <v>351</v>
      </c>
      <c r="O9" s="220"/>
      <c r="P9" s="3"/>
    </row>
    <row r="10" spans="1:16" ht="14.25">
      <c r="A10" s="425"/>
      <c r="B10" s="429"/>
      <c r="C10" s="430"/>
      <c r="D10" s="431"/>
      <c r="G10" s="271" t="s">
        <v>94</v>
      </c>
      <c r="H10" s="265">
        <f>'2019 Projection'!B20</f>
        <v>0</v>
      </c>
      <c r="I10" s="262"/>
      <c r="J10" s="262"/>
      <c r="K10" s="262"/>
      <c r="L10" s="265">
        <f t="shared" si="0"/>
        <v>0</v>
      </c>
      <c r="N10" s="165" t="s">
        <v>352</v>
      </c>
      <c r="O10" s="220"/>
      <c r="P10" s="3"/>
    </row>
    <row r="11" spans="1:16" ht="14.25">
      <c r="A11" s="425"/>
      <c r="B11" s="429"/>
      <c r="C11" s="430"/>
      <c r="D11" s="431"/>
      <c r="G11" s="271" t="s">
        <v>95</v>
      </c>
      <c r="H11" s="265">
        <f>'2019 Projection'!B21</f>
        <v>0</v>
      </c>
      <c r="I11" s="262"/>
      <c r="J11" s="262"/>
      <c r="K11" s="262"/>
      <c r="L11" s="265">
        <f t="shared" si="0"/>
        <v>0</v>
      </c>
      <c r="N11" s="165" t="s">
        <v>353</v>
      </c>
      <c r="O11" s="220"/>
      <c r="P11" s="3"/>
    </row>
    <row r="12" spans="1:16" ht="14.25">
      <c r="A12" s="425"/>
      <c r="B12" s="432"/>
      <c r="C12" s="433"/>
      <c r="D12" s="434"/>
      <c r="G12" s="272" t="s">
        <v>524</v>
      </c>
      <c r="H12" s="263">
        <f>SUM(H10:H11)</f>
        <v>0</v>
      </c>
      <c r="I12" s="263">
        <f t="shared" ref="I12:K12" si="2">SUM(I10:I11)</f>
        <v>0</v>
      </c>
      <c r="J12" s="263">
        <f t="shared" si="2"/>
        <v>0</v>
      </c>
      <c r="K12" s="263">
        <f t="shared" si="2"/>
        <v>0</v>
      </c>
      <c r="L12" s="263">
        <f t="shared" si="0"/>
        <v>0</v>
      </c>
      <c r="N12" s="165" t="s">
        <v>356</v>
      </c>
      <c r="O12" s="228"/>
      <c r="P12" s="3"/>
    </row>
    <row r="13" spans="1:16" ht="14.25">
      <c r="G13" s="273" t="s">
        <v>559</v>
      </c>
      <c r="H13" s="264"/>
      <c r="I13" s="264"/>
      <c r="J13" s="264"/>
      <c r="K13" s="264"/>
      <c r="L13" s="264"/>
      <c r="N13" s="165" t="s">
        <v>354</v>
      </c>
      <c r="O13" s="220"/>
      <c r="P13" s="3"/>
    </row>
    <row r="14" spans="1:16" ht="14.25">
      <c r="A14" s="159" t="s">
        <v>19</v>
      </c>
      <c r="B14" s="435" t="s">
        <v>626</v>
      </c>
      <c r="C14" s="436"/>
      <c r="D14" s="437"/>
      <c r="G14" s="274" t="s">
        <v>96</v>
      </c>
      <c r="H14" s="265">
        <f>'2019 Projection'!B24</f>
        <v>0</v>
      </c>
      <c r="I14" s="262"/>
      <c r="J14" s="262"/>
      <c r="K14" s="262"/>
      <c r="L14" s="265">
        <f t="shared" ref="L14:L19" si="3">SUM(H14:K14)</f>
        <v>0</v>
      </c>
      <c r="N14" s="165" t="s">
        <v>355</v>
      </c>
      <c r="O14" s="220"/>
      <c r="P14" s="3"/>
    </row>
    <row r="15" spans="1:16" ht="14.25">
      <c r="A15" s="438" t="s">
        <v>20</v>
      </c>
      <c r="B15" s="438"/>
      <c r="C15" s="438"/>
      <c r="D15" s="438"/>
      <c r="G15" s="274" t="s">
        <v>97</v>
      </c>
      <c r="H15" s="265">
        <f>'2019 Projection'!B25</f>
        <v>0</v>
      </c>
      <c r="I15" s="262"/>
      <c r="J15" s="262"/>
      <c r="K15" s="262"/>
      <c r="L15" s="265">
        <f t="shared" si="3"/>
        <v>0</v>
      </c>
      <c r="N15" s="164" t="s">
        <v>357</v>
      </c>
      <c r="O15" s="220">
        <f>SUM(O7:O14)</f>
        <v>0</v>
      </c>
      <c r="P15" s="3"/>
    </row>
    <row r="16" spans="1:16" ht="14.25">
      <c r="A16" s="439"/>
      <c r="B16" s="439"/>
      <c r="C16" s="439"/>
      <c r="D16" s="439"/>
      <c r="G16" s="274" t="s">
        <v>98</v>
      </c>
      <c r="H16" s="265">
        <f>'2019 Projection'!B26</f>
        <v>0</v>
      </c>
      <c r="I16" s="262"/>
      <c r="J16" s="262"/>
      <c r="K16" s="262"/>
      <c r="L16" s="265">
        <f t="shared" si="3"/>
        <v>0</v>
      </c>
      <c r="N16" s="164" t="s">
        <v>358</v>
      </c>
      <c r="O16" s="220"/>
      <c r="P16" s="3"/>
    </row>
    <row r="17" spans="1:16" ht="14.25">
      <c r="A17" s="439"/>
      <c r="B17" s="439"/>
      <c r="C17" s="439"/>
      <c r="D17" s="439"/>
      <c r="G17" s="274" t="s">
        <v>99</v>
      </c>
      <c r="H17" s="265">
        <f>'2019 Projection'!B27</f>
        <v>0</v>
      </c>
      <c r="I17" s="262"/>
      <c r="J17" s="262"/>
      <c r="K17" s="262"/>
      <c r="L17" s="265">
        <f t="shared" si="3"/>
        <v>0</v>
      </c>
      <c r="N17" s="164" t="s">
        <v>359</v>
      </c>
      <c r="O17" s="220"/>
      <c r="P17" s="3"/>
    </row>
    <row r="18" spans="1:16" ht="14.25">
      <c r="A18" s="439"/>
      <c r="B18" s="439"/>
      <c r="C18" s="439"/>
      <c r="D18" s="439"/>
      <c r="G18" s="274" t="s">
        <v>111</v>
      </c>
      <c r="H18" s="265">
        <f>'2019 Projection'!B28</f>
        <v>0</v>
      </c>
      <c r="I18" s="262"/>
      <c r="J18" s="262"/>
      <c r="K18" s="262"/>
      <c r="L18" s="265">
        <f t="shared" si="3"/>
        <v>0</v>
      </c>
      <c r="N18" s="164" t="s">
        <v>37</v>
      </c>
      <c r="O18" s="220"/>
      <c r="P18" s="3"/>
    </row>
    <row r="19" spans="1:16" ht="14.25">
      <c r="A19" s="439"/>
      <c r="B19" s="439"/>
      <c r="C19" s="439"/>
      <c r="D19" s="439"/>
      <c r="G19" s="272" t="s">
        <v>560</v>
      </c>
      <c r="H19" s="263">
        <f>SUM(H14:H18)</f>
        <v>0</v>
      </c>
      <c r="I19" s="263">
        <f t="shared" ref="I19:K19" si="4">SUM(I14:I18)</f>
        <v>0</v>
      </c>
      <c r="J19" s="263">
        <f t="shared" si="4"/>
        <v>0</v>
      </c>
      <c r="K19" s="263">
        <f t="shared" si="4"/>
        <v>0</v>
      </c>
      <c r="L19" s="263">
        <f t="shared" si="3"/>
        <v>0</v>
      </c>
      <c r="N19" s="168" t="s">
        <v>360</v>
      </c>
      <c r="O19" s="229">
        <f>SUM(O15:O18)</f>
        <v>0</v>
      </c>
      <c r="P19" s="3"/>
    </row>
    <row r="20" spans="1:16" ht="14.25">
      <c r="G20" s="271" t="s">
        <v>100</v>
      </c>
      <c r="H20" s="265">
        <f>'2019 Projection'!B30</f>
        <v>0</v>
      </c>
      <c r="I20" s="262"/>
      <c r="J20" s="262"/>
      <c r="K20" s="262"/>
      <c r="L20" s="265">
        <f t="shared" ref="L20:L22" si="5">SUM(H20:K20)</f>
        <v>0</v>
      </c>
      <c r="N20" s="69"/>
      <c r="O20" s="70"/>
      <c r="P20" s="3"/>
    </row>
    <row r="21" spans="1:16" ht="14.25">
      <c r="A21" s="158" t="s">
        <v>124</v>
      </c>
      <c r="B21" s="220"/>
      <c r="G21" s="271" t="s">
        <v>101</v>
      </c>
      <c r="H21" s="265">
        <f>'2019 Projection'!B31</f>
        <v>0</v>
      </c>
      <c r="I21" s="262"/>
      <c r="J21" s="262"/>
      <c r="K21" s="262"/>
      <c r="L21" s="265">
        <f t="shared" si="5"/>
        <v>0</v>
      </c>
      <c r="N21" s="69"/>
      <c r="O21" s="70"/>
      <c r="P21" s="3"/>
    </row>
    <row r="22" spans="1:16" ht="14.25">
      <c r="A22" s="158" t="s">
        <v>348</v>
      </c>
      <c r="B22" s="220"/>
      <c r="G22" s="272" t="s">
        <v>525</v>
      </c>
      <c r="H22" s="263">
        <f>SUM(H20:H21)</f>
        <v>0</v>
      </c>
      <c r="I22" s="263">
        <f t="shared" ref="I22:K22" si="6">SUM(I20:I21)</f>
        <v>0</v>
      </c>
      <c r="J22" s="263">
        <f t="shared" si="6"/>
        <v>0</v>
      </c>
      <c r="K22" s="263">
        <f t="shared" si="6"/>
        <v>0</v>
      </c>
      <c r="L22" s="263">
        <f t="shared" si="5"/>
        <v>0</v>
      </c>
      <c r="N22" s="13" t="s">
        <v>170</v>
      </c>
      <c r="O22" s="3"/>
      <c r="P22" s="3"/>
    </row>
    <row r="23" spans="1:16" ht="14.25">
      <c r="A23" s="158" t="s">
        <v>14</v>
      </c>
      <c r="B23" s="220"/>
      <c r="C23" s="19"/>
      <c r="G23" s="273" t="s">
        <v>526</v>
      </c>
      <c r="H23" s="265">
        <f>+H22+H19+H12+H9</f>
        <v>0</v>
      </c>
      <c r="I23" s="265">
        <f>+I22+I19+I12+I9</f>
        <v>0</v>
      </c>
      <c r="J23" s="265">
        <f t="shared" ref="J23:K23" si="7">+J22+J19+J12+J9</f>
        <v>0</v>
      </c>
      <c r="K23" s="265">
        <f t="shared" si="7"/>
        <v>0</v>
      </c>
      <c r="L23" s="265">
        <f>SUM(H23:K23)</f>
        <v>0</v>
      </c>
      <c r="N23" s="3"/>
      <c r="O23" s="3"/>
      <c r="P23" s="3"/>
    </row>
    <row r="24" spans="1:16" ht="14.25">
      <c r="A24" s="158" t="s">
        <v>79</v>
      </c>
      <c r="B24" s="220"/>
      <c r="C24" s="18" t="s">
        <v>32</v>
      </c>
      <c r="G24" s="25"/>
      <c r="H24" s="266"/>
      <c r="I24" s="266"/>
      <c r="J24" s="266"/>
      <c r="K24" s="266"/>
      <c r="L24" s="266"/>
      <c r="N24" s="444" t="s">
        <v>171</v>
      </c>
      <c r="O24" s="446" t="s">
        <v>172</v>
      </c>
      <c r="P24" s="447"/>
    </row>
    <row r="25" spans="1:16" ht="14.25">
      <c r="A25" s="438" t="s">
        <v>366</v>
      </c>
      <c r="B25" s="438"/>
      <c r="C25" s="438"/>
      <c r="D25" s="438"/>
      <c r="G25" s="26" t="s">
        <v>110</v>
      </c>
      <c r="H25" s="266"/>
      <c r="I25" s="266"/>
      <c r="J25" s="266"/>
      <c r="K25" s="266"/>
      <c r="L25" s="266"/>
      <c r="N25" s="445"/>
      <c r="O25" s="163" t="s">
        <v>174</v>
      </c>
      <c r="P25" s="163" t="s">
        <v>173</v>
      </c>
    </row>
    <row r="26" spans="1:16" ht="14.25">
      <c r="A26" s="439"/>
      <c r="B26" s="439"/>
      <c r="C26" s="439"/>
      <c r="D26" s="439"/>
      <c r="G26" s="25"/>
      <c r="H26" s="266"/>
      <c r="I26" s="266"/>
      <c r="J26" s="266"/>
      <c r="K26" s="266"/>
      <c r="L26" s="266"/>
      <c r="N26" s="162" t="s">
        <v>178</v>
      </c>
      <c r="O26" s="225"/>
      <c r="P26" s="225"/>
    </row>
    <row r="27" spans="1:16" ht="14.25">
      <c r="A27" s="439"/>
      <c r="B27" s="439"/>
      <c r="C27" s="439"/>
      <c r="D27" s="439"/>
      <c r="G27" s="275" t="s">
        <v>527</v>
      </c>
      <c r="H27" s="265">
        <f>'2019 Projection'!B37</f>
        <v>0</v>
      </c>
      <c r="I27" s="262"/>
      <c r="J27" s="262"/>
      <c r="K27" s="262"/>
      <c r="L27" s="265">
        <f t="shared" ref="L27:L30" si="8">SUM(H27:K27)</f>
        <v>0</v>
      </c>
      <c r="N27" s="162" t="s">
        <v>179</v>
      </c>
      <c r="O27" s="225"/>
      <c r="P27" s="225"/>
    </row>
    <row r="28" spans="1:16" ht="14.25">
      <c r="A28" s="439"/>
      <c r="B28" s="439"/>
      <c r="C28" s="439"/>
      <c r="D28" s="439"/>
      <c r="G28" s="275" t="s">
        <v>528</v>
      </c>
      <c r="H28" s="265">
        <f>'2019 Projection'!B38</f>
        <v>0</v>
      </c>
      <c r="I28" s="262"/>
      <c r="J28" s="262"/>
      <c r="K28" s="262"/>
      <c r="L28" s="265">
        <f t="shared" si="8"/>
        <v>0</v>
      </c>
      <c r="N28" s="162" t="s">
        <v>180</v>
      </c>
      <c r="O28" s="225"/>
      <c r="P28" s="225"/>
    </row>
    <row r="29" spans="1:16" ht="14.25">
      <c r="A29" s="439"/>
      <c r="B29" s="439"/>
      <c r="C29" s="439"/>
      <c r="D29" s="439"/>
      <c r="G29" s="275" t="s">
        <v>529</v>
      </c>
      <c r="H29" s="265">
        <f>'2019 Projection'!B39</f>
        <v>0</v>
      </c>
      <c r="I29" s="262"/>
      <c r="J29" s="262"/>
      <c r="K29" s="262"/>
      <c r="L29" s="265">
        <f t="shared" si="8"/>
        <v>0</v>
      </c>
      <c r="N29" s="162" t="s">
        <v>181</v>
      </c>
      <c r="O29" s="225"/>
      <c r="P29" s="225"/>
    </row>
    <row r="30" spans="1:16" ht="14.25">
      <c r="G30" s="276" t="s">
        <v>530</v>
      </c>
      <c r="H30" s="263">
        <f>SUM(H27:H29)</f>
        <v>0</v>
      </c>
      <c r="I30" s="263">
        <f t="shared" ref="I30:K30" si="9">SUM(I27:I29)</f>
        <v>0</v>
      </c>
      <c r="J30" s="263">
        <f t="shared" si="9"/>
        <v>0</v>
      </c>
      <c r="K30" s="263">
        <f t="shared" si="9"/>
        <v>0</v>
      </c>
      <c r="L30" s="263">
        <f t="shared" si="8"/>
        <v>0</v>
      </c>
      <c r="N30" s="162" t="s">
        <v>182</v>
      </c>
      <c r="O30" s="225"/>
      <c r="P30" s="225"/>
    </row>
    <row r="31" spans="1:16" ht="14.25">
      <c r="A31" s="438" t="s">
        <v>28</v>
      </c>
      <c r="B31" s="438"/>
      <c r="C31" s="438"/>
      <c r="D31" s="438"/>
      <c r="G31" s="277" t="s">
        <v>102</v>
      </c>
      <c r="H31" s="265">
        <f>'2019 Projection'!B41</f>
        <v>0</v>
      </c>
      <c r="I31" s="262"/>
      <c r="J31" s="262"/>
      <c r="K31" s="262"/>
      <c r="L31" s="265">
        <f t="shared" ref="L31:L34" si="10">SUM(H31:K31)</f>
        <v>0</v>
      </c>
      <c r="N31" s="162" t="s">
        <v>183</v>
      </c>
      <c r="O31" s="225"/>
      <c r="P31" s="225"/>
    </row>
    <row r="32" spans="1:16" ht="14.25">
      <c r="A32" s="439"/>
      <c r="B32" s="439"/>
      <c r="C32" s="439"/>
      <c r="D32" s="439"/>
      <c r="G32" s="277" t="s">
        <v>103</v>
      </c>
      <c r="H32" s="265">
        <f>'2019 Projection'!B42</f>
        <v>0</v>
      </c>
      <c r="I32" s="262"/>
      <c r="J32" s="262"/>
      <c r="K32" s="262"/>
      <c r="L32" s="265">
        <f t="shared" si="10"/>
        <v>0</v>
      </c>
      <c r="N32" s="162" t="s">
        <v>184</v>
      </c>
      <c r="O32" s="225"/>
      <c r="P32" s="225"/>
    </row>
    <row r="33" spans="1:16" ht="14.25">
      <c r="A33" s="439"/>
      <c r="B33" s="439"/>
      <c r="C33" s="439"/>
      <c r="D33" s="439"/>
      <c r="G33" s="277" t="s">
        <v>531</v>
      </c>
      <c r="H33" s="265">
        <f>'2019 Projection'!B43</f>
        <v>0</v>
      </c>
      <c r="I33" s="262"/>
      <c r="J33" s="262"/>
      <c r="K33" s="262"/>
      <c r="L33" s="265">
        <f t="shared" si="10"/>
        <v>0</v>
      </c>
      <c r="N33" s="162" t="s">
        <v>185</v>
      </c>
      <c r="O33" s="225"/>
      <c r="P33" s="225"/>
    </row>
    <row r="34" spans="1:16" ht="14.25">
      <c r="A34" s="439"/>
      <c r="B34" s="439"/>
      <c r="C34" s="439"/>
      <c r="D34" s="439"/>
      <c r="G34" s="278" t="s">
        <v>532</v>
      </c>
      <c r="H34" s="263">
        <f>SUM(H31:H33)</f>
        <v>0</v>
      </c>
      <c r="I34" s="263">
        <f t="shared" ref="I34:K34" si="11">SUM(I31:I33)</f>
        <v>0</v>
      </c>
      <c r="J34" s="263">
        <f t="shared" si="11"/>
        <v>0</v>
      </c>
      <c r="K34" s="263">
        <f t="shared" si="11"/>
        <v>0</v>
      </c>
      <c r="L34" s="263">
        <f t="shared" si="10"/>
        <v>0</v>
      </c>
      <c r="N34" s="162" t="s">
        <v>40</v>
      </c>
      <c r="O34" s="225"/>
      <c r="P34" s="225"/>
    </row>
    <row r="35" spans="1:16" ht="14.25">
      <c r="A35" s="439"/>
      <c r="B35" s="439"/>
      <c r="C35" s="439"/>
      <c r="D35" s="439"/>
      <c r="G35" s="277" t="s">
        <v>188</v>
      </c>
      <c r="H35" s="265">
        <f>'2019 Projection'!B45</f>
        <v>0</v>
      </c>
      <c r="I35" s="262"/>
      <c r="J35" s="262"/>
      <c r="K35" s="262"/>
      <c r="L35" s="265">
        <f t="shared" ref="L35:L39" si="12">SUM(H35:K35)</f>
        <v>0</v>
      </c>
      <c r="N35" s="162" t="s">
        <v>186</v>
      </c>
      <c r="O35" s="225"/>
      <c r="P35" s="225"/>
    </row>
    <row r="36" spans="1:16" ht="14.25">
      <c r="A36" s="439"/>
      <c r="B36" s="439"/>
      <c r="C36" s="439"/>
      <c r="D36" s="439"/>
      <c r="G36" s="271" t="s">
        <v>104</v>
      </c>
      <c r="H36" s="265">
        <f>'2019 Projection'!B46</f>
        <v>0</v>
      </c>
      <c r="I36" s="262"/>
      <c r="J36" s="262"/>
      <c r="K36" s="262"/>
      <c r="L36" s="265">
        <f t="shared" si="12"/>
        <v>0</v>
      </c>
      <c r="N36" s="162" t="s">
        <v>175</v>
      </c>
      <c r="O36" s="230">
        <f>SUM(O26:O35)</f>
        <v>0</v>
      </c>
      <c r="P36" s="230">
        <f>SUM(P26:P35)</f>
        <v>0</v>
      </c>
    </row>
    <row r="37" spans="1:16" ht="15" customHeight="1">
      <c r="A37" s="439"/>
      <c r="B37" s="439"/>
      <c r="C37" s="439"/>
      <c r="D37" s="439"/>
      <c r="G37" s="271" t="s">
        <v>105</v>
      </c>
      <c r="H37" s="265">
        <f>'2019 Projection'!B47</f>
        <v>0</v>
      </c>
      <c r="I37" s="262"/>
      <c r="J37" s="262"/>
      <c r="K37" s="262"/>
      <c r="L37" s="265">
        <f t="shared" si="12"/>
        <v>0</v>
      </c>
    </row>
    <row r="38" spans="1:16" ht="14.25">
      <c r="G38" s="271" t="s">
        <v>106</v>
      </c>
      <c r="H38" s="265">
        <f>'2019 Projection'!B48</f>
        <v>0</v>
      </c>
      <c r="I38" s="262"/>
      <c r="J38" s="262"/>
      <c r="K38" s="262"/>
      <c r="L38" s="265">
        <f t="shared" si="12"/>
        <v>0</v>
      </c>
    </row>
    <row r="39" spans="1:16" ht="15" customHeight="1">
      <c r="A39" s="420" t="s">
        <v>176</v>
      </c>
      <c r="B39" s="421"/>
      <c r="C39" s="421"/>
      <c r="D39" s="422"/>
      <c r="G39" s="272" t="s">
        <v>533</v>
      </c>
      <c r="H39" s="263">
        <f>SUM(H35:H38)</f>
        <v>0</v>
      </c>
      <c r="I39" s="263">
        <f t="shared" ref="I39:K39" si="13">SUM(I35:I38)</f>
        <v>0</v>
      </c>
      <c r="J39" s="263">
        <f t="shared" si="13"/>
        <v>0</v>
      </c>
      <c r="K39" s="263">
        <f t="shared" si="13"/>
        <v>0</v>
      </c>
      <c r="L39" s="263">
        <f t="shared" si="12"/>
        <v>0</v>
      </c>
    </row>
    <row r="40" spans="1:16" ht="15" customHeight="1">
      <c r="A40" s="439"/>
      <c r="B40" s="439"/>
      <c r="C40" s="439"/>
      <c r="D40" s="439"/>
      <c r="G40" s="277" t="s">
        <v>107</v>
      </c>
      <c r="H40" s="265">
        <f>'2019 Projection'!B50</f>
        <v>0</v>
      </c>
      <c r="I40" s="262"/>
      <c r="J40" s="262"/>
      <c r="K40" s="262"/>
      <c r="L40" s="265">
        <f>SUM(H40:K40)</f>
        <v>0</v>
      </c>
    </row>
    <row r="41" spans="1:16" ht="15" customHeight="1">
      <c r="A41" s="439"/>
      <c r="B41" s="439"/>
      <c r="C41" s="439"/>
      <c r="D41" s="439"/>
      <c r="G41" s="273" t="s">
        <v>108</v>
      </c>
      <c r="H41" s="264"/>
      <c r="I41" s="264"/>
      <c r="J41" s="264"/>
      <c r="K41" s="264"/>
      <c r="L41" s="264"/>
    </row>
    <row r="42" spans="1:16" ht="15" customHeight="1">
      <c r="A42" s="439"/>
      <c r="B42" s="439"/>
      <c r="C42" s="439"/>
      <c r="D42" s="439"/>
      <c r="G42" s="274" t="s">
        <v>114</v>
      </c>
      <c r="H42" s="265">
        <f>'2019 Projection'!B52</f>
        <v>0</v>
      </c>
      <c r="I42" s="262"/>
      <c r="J42" s="262"/>
      <c r="K42" s="262"/>
      <c r="L42" s="265">
        <f t="shared" ref="L42:L46" si="14">SUM(H42:K42)</f>
        <v>0</v>
      </c>
    </row>
    <row r="43" spans="1:16" ht="15" customHeight="1">
      <c r="A43" s="439"/>
      <c r="B43" s="439"/>
      <c r="C43" s="439"/>
      <c r="D43" s="439"/>
      <c r="G43" s="279" t="s">
        <v>189</v>
      </c>
      <c r="H43" s="264"/>
      <c r="I43" s="264"/>
      <c r="J43" s="264"/>
      <c r="K43" s="264"/>
      <c r="L43" s="264"/>
    </row>
    <row r="44" spans="1:16" ht="15" customHeight="1">
      <c r="A44" s="439"/>
      <c r="B44" s="439"/>
      <c r="C44" s="439"/>
      <c r="D44" s="439"/>
      <c r="G44" s="280" t="s">
        <v>112</v>
      </c>
      <c r="H44" s="265">
        <f>'2019 Projection'!B54</f>
        <v>0</v>
      </c>
      <c r="I44" s="262"/>
      <c r="J44" s="262"/>
      <c r="K44" s="262"/>
      <c r="L44" s="265">
        <f t="shared" si="14"/>
        <v>0</v>
      </c>
    </row>
    <row r="45" spans="1:16" ht="15" customHeight="1">
      <c r="A45" s="439"/>
      <c r="B45" s="439"/>
      <c r="C45" s="439"/>
      <c r="D45" s="439"/>
      <c r="G45" s="280" t="s">
        <v>113</v>
      </c>
      <c r="H45" s="265">
        <f>'2019 Projection'!B55</f>
        <v>0</v>
      </c>
      <c r="I45" s="262"/>
      <c r="J45" s="262"/>
      <c r="K45" s="262"/>
      <c r="L45" s="265">
        <f t="shared" si="14"/>
        <v>0</v>
      </c>
    </row>
    <row r="46" spans="1:16" ht="15" customHeight="1">
      <c r="G46" s="272" t="s">
        <v>534</v>
      </c>
      <c r="H46" s="263">
        <f>SUM(H40:H45)</f>
        <v>0</v>
      </c>
      <c r="I46" s="263">
        <f t="shared" ref="I46:K46" si="15">SUM(I40:I45)</f>
        <v>0</v>
      </c>
      <c r="J46" s="263">
        <f t="shared" si="15"/>
        <v>0</v>
      </c>
      <c r="K46" s="263">
        <f t="shared" si="15"/>
        <v>0</v>
      </c>
      <c r="L46" s="263">
        <f t="shared" si="14"/>
        <v>0</v>
      </c>
    </row>
    <row r="47" spans="1:16" ht="15" customHeight="1">
      <c r="A47" s="4" t="s">
        <v>41</v>
      </c>
      <c r="G47" s="273" t="s">
        <v>535</v>
      </c>
      <c r="H47" s="265">
        <f>+H30+H34+H39+H46</f>
        <v>0</v>
      </c>
      <c r="I47" s="265">
        <f>+I46+I39-+I34+I30</f>
        <v>0</v>
      </c>
      <c r="J47" s="265">
        <f t="shared" ref="J47:K47" si="16">+J46+J39-+J34+J30</f>
        <v>0</v>
      </c>
      <c r="K47" s="265">
        <f t="shared" si="16"/>
        <v>0</v>
      </c>
      <c r="L47" s="265">
        <f>SUM(H47:K47)</f>
        <v>0</v>
      </c>
    </row>
    <row r="48" spans="1:16" ht="15" customHeight="1">
      <c r="G48" s="3"/>
      <c r="H48" s="266"/>
      <c r="I48" s="266"/>
      <c r="J48" s="266"/>
      <c r="K48" s="266"/>
      <c r="L48" s="266"/>
      <c r="M48" s="11"/>
      <c r="N48" s="11"/>
      <c r="O48" s="11"/>
      <c r="P48" s="11"/>
    </row>
    <row r="49" spans="1:16" ht="15" customHeight="1">
      <c r="A49" s="442" t="s">
        <v>18</v>
      </c>
      <c r="B49" s="443"/>
      <c r="C49" s="154" t="s">
        <v>15</v>
      </c>
      <c r="D49" s="154" t="s">
        <v>16</v>
      </c>
      <c r="E49" s="154" t="s">
        <v>31</v>
      </c>
      <c r="F49" s="11"/>
      <c r="G49" s="273" t="s">
        <v>536</v>
      </c>
      <c r="H49" s="265">
        <f>+H47+H23</f>
        <v>0</v>
      </c>
      <c r="I49" s="265">
        <f>+I47+I23</f>
        <v>0</v>
      </c>
      <c r="J49" s="265">
        <f t="shared" ref="J49:K49" si="17">+J47+J23</f>
        <v>0</v>
      </c>
      <c r="K49" s="265">
        <f t="shared" si="17"/>
        <v>0</v>
      </c>
      <c r="L49" s="265">
        <f>SUM(H49:K49)</f>
        <v>0</v>
      </c>
      <c r="M49" s="12"/>
      <c r="N49" s="12"/>
      <c r="O49" s="12"/>
      <c r="P49" s="12"/>
    </row>
    <row r="50" spans="1:16" ht="15" customHeight="1">
      <c r="A50" s="440" t="str">
        <f>IF(Reinsurers!A12="","",Reinsurers!A12)</f>
        <v/>
      </c>
      <c r="B50" s="441"/>
      <c r="C50" s="220"/>
      <c r="D50" s="225"/>
      <c r="E50" s="225"/>
      <c r="F50" s="72"/>
      <c r="G50" s="268"/>
      <c r="H50" s="264"/>
      <c r="I50" s="264"/>
      <c r="J50" s="264"/>
      <c r="K50" s="264"/>
      <c r="L50" s="264"/>
      <c r="M50" s="12"/>
      <c r="N50" s="12"/>
      <c r="O50" s="12"/>
      <c r="P50" s="12"/>
    </row>
    <row r="51" spans="1:16" ht="15" customHeight="1">
      <c r="A51" s="440" t="str">
        <f>IF(Reinsurers!A13="","",Reinsurers!A13)</f>
        <v/>
      </c>
      <c r="B51" s="441"/>
      <c r="C51" s="220"/>
      <c r="D51" s="225"/>
      <c r="E51" s="225"/>
      <c r="F51" s="72"/>
      <c r="G51" s="268" t="s">
        <v>537</v>
      </c>
      <c r="H51" s="264"/>
      <c r="I51" s="264"/>
      <c r="J51" s="264"/>
      <c r="K51" s="264"/>
      <c r="L51" s="264"/>
      <c r="M51" s="12"/>
      <c r="N51" s="12"/>
      <c r="O51" s="12"/>
      <c r="P51" s="12"/>
    </row>
    <row r="52" spans="1:16" ht="15" customHeight="1">
      <c r="A52" s="440" t="str">
        <f>IF(Reinsurers!A14="","",Reinsurers!A14)</f>
        <v/>
      </c>
      <c r="B52" s="441"/>
      <c r="C52" s="220"/>
      <c r="D52" s="225"/>
      <c r="E52" s="225"/>
      <c r="F52" s="72"/>
      <c r="G52" s="281" t="s">
        <v>538</v>
      </c>
      <c r="H52" s="265">
        <f>'2019 Projection'!B62</f>
        <v>0</v>
      </c>
      <c r="I52" s="262"/>
      <c r="J52" s="262"/>
      <c r="K52" s="262"/>
      <c r="L52" s="265">
        <f t="shared" ref="L52:L53" si="18">SUM(H52:K52)</f>
        <v>0</v>
      </c>
      <c r="M52" s="12"/>
      <c r="N52" s="12"/>
      <c r="O52" s="12"/>
      <c r="P52" s="12"/>
    </row>
    <row r="53" spans="1:16" ht="15" customHeight="1">
      <c r="A53" s="440" t="str">
        <f>IF(Reinsurers!A15="","",Reinsurers!A15)</f>
        <v/>
      </c>
      <c r="B53" s="441"/>
      <c r="C53" s="220"/>
      <c r="D53" s="225"/>
      <c r="E53" s="225"/>
      <c r="F53" s="72"/>
      <c r="G53" s="275" t="s">
        <v>561</v>
      </c>
      <c r="H53" s="265">
        <f>'2019 Projection'!B63</f>
        <v>0</v>
      </c>
      <c r="I53" s="262"/>
      <c r="J53" s="262"/>
      <c r="K53" s="262"/>
      <c r="L53" s="265">
        <f t="shared" si="18"/>
        <v>0</v>
      </c>
      <c r="M53" s="12"/>
      <c r="N53" s="12"/>
      <c r="O53" s="12"/>
      <c r="P53" s="12"/>
    </row>
    <row r="54" spans="1:16" ht="14.25">
      <c r="A54" s="440" t="str">
        <f>IF(Reinsurers!A16="","",Reinsurers!A16)</f>
        <v/>
      </c>
      <c r="B54" s="441"/>
      <c r="C54" s="220"/>
      <c r="D54" s="225"/>
      <c r="E54" s="225"/>
      <c r="F54" s="72"/>
      <c r="G54" s="284" t="s">
        <v>539</v>
      </c>
      <c r="H54" s="264"/>
      <c r="I54" s="264"/>
      <c r="J54" s="264"/>
      <c r="K54" s="264"/>
      <c r="L54" s="264"/>
      <c r="M54" s="12"/>
      <c r="N54" s="12"/>
      <c r="O54" s="12"/>
      <c r="P54" s="12"/>
    </row>
    <row r="55" spans="1:16" ht="15" customHeight="1">
      <c r="A55" s="440" t="str">
        <f>IF(Reinsurers!A17="","",Reinsurers!A17)</f>
        <v/>
      </c>
      <c r="B55" s="441"/>
      <c r="C55" s="220"/>
      <c r="D55" s="225"/>
      <c r="E55" s="225"/>
      <c r="F55" s="72"/>
      <c r="G55" s="274" t="s">
        <v>540</v>
      </c>
      <c r="H55" s="265">
        <f>'2019 Projection'!B65</f>
        <v>0</v>
      </c>
      <c r="I55" s="262"/>
      <c r="J55" s="262"/>
      <c r="K55" s="262"/>
      <c r="L55" s="265">
        <f t="shared" ref="L55:L69" si="19">SUM(H55:K55)</f>
        <v>0</v>
      </c>
      <c r="M55" s="12"/>
      <c r="N55" s="12"/>
      <c r="O55" s="12"/>
      <c r="P55" s="12"/>
    </row>
    <row r="56" spans="1:16" ht="15" customHeight="1">
      <c r="A56" s="440" t="str">
        <f>IF(Reinsurers!A18="","",Reinsurers!A18)</f>
        <v/>
      </c>
      <c r="B56" s="441"/>
      <c r="C56" s="220"/>
      <c r="D56" s="225"/>
      <c r="E56" s="225"/>
      <c r="F56" s="72"/>
      <c r="G56" s="274" t="s">
        <v>541</v>
      </c>
      <c r="H56" s="265">
        <f>'2019 Projection'!B66</f>
        <v>0</v>
      </c>
      <c r="I56" s="262"/>
      <c r="J56" s="262"/>
      <c r="K56" s="262"/>
      <c r="L56" s="265">
        <f t="shared" si="19"/>
        <v>0</v>
      </c>
      <c r="M56" s="12"/>
      <c r="N56" s="12"/>
      <c r="O56" s="12"/>
      <c r="P56" s="12"/>
    </row>
    <row r="57" spans="1:16" ht="15" customHeight="1">
      <c r="A57" s="440" t="str">
        <f>IF(Reinsurers!A19="","",Reinsurers!A19)</f>
        <v/>
      </c>
      <c r="B57" s="441"/>
      <c r="C57" s="220"/>
      <c r="D57" s="225"/>
      <c r="E57" s="225"/>
      <c r="F57" s="72"/>
      <c r="G57" s="274" t="s">
        <v>542</v>
      </c>
      <c r="H57" s="265">
        <f>'2019 Projection'!B67</f>
        <v>0</v>
      </c>
      <c r="I57" s="262"/>
      <c r="J57" s="262"/>
      <c r="K57" s="262"/>
      <c r="L57" s="265">
        <f t="shared" si="19"/>
        <v>0</v>
      </c>
      <c r="M57" s="12"/>
      <c r="N57" s="12"/>
      <c r="O57" s="12"/>
      <c r="P57" s="12"/>
    </row>
    <row r="58" spans="1:16" ht="15" customHeight="1">
      <c r="A58" s="440" t="str">
        <f>IF(Reinsurers!A20="","",Reinsurers!A20)</f>
        <v/>
      </c>
      <c r="B58" s="441"/>
      <c r="C58" s="220"/>
      <c r="D58" s="225"/>
      <c r="E58" s="225"/>
      <c r="F58" s="72"/>
      <c r="G58" s="273" t="s">
        <v>543</v>
      </c>
      <c r="H58" s="265">
        <f>SUM(H52:H57)</f>
        <v>0</v>
      </c>
      <c r="I58" s="265">
        <f t="shared" ref="I58:K58" si="20">SUM(I52:I57)</f>
        <v>0</v>
      </c>
      <c r="J58" s="265">
        <f t="shared" si="20"/>
        <v>0</v>
      </c>
      <c r="K58" s="265">
        <f t="shared" si="20"/>
        <v>0</v>
      </c>
      <c r="L58" s="265">
        <f t="shared" si="19"/>
        <v>0</v>
      </c>
      <c r="M58" s="12"/>
      <c r="N58" s="12"/>
      <c r="O58" s="12"/>
      <c r="P58" s="12"/>
    </row>
    <row r="59" spans="1:16" ht="15" customHeight="1">
      <c r="A59" s="440" t="str">
        <f>IF(Reinsurers!A21="","",Reinsurers!A21)</f>
        <v/>
      </c>
      <c r="B59" s="441"/>
      <c r="C59" s="220"/>
      <c r="D59" s="225"/>
      <c r="E59" s="225"/>
      <c r="F59" s="72"/>
      <c r="G59" s="273" t="s">
        <v>544</v>
      </c>
      <c r="H59" s="265">
        <f>+H58+H49</f>
        <v>0</v>
      </c>
      <c r="I59" s="265">
        <f t="shared" ref="I59:K59" si="21">+I58+I49</f>
        <v>0</v>
      </c>
      <c r="J59" s="265">
        <f t="shared" si="21"/>
        <v>0</v>
      </c>
      <c r="K59" s="265">
        <f t="shared" si="21"/>
        <v>0</v>
      </c>
      <c r="L59" s="265">
        <f t="shared" si="19"/>
        <v>0</v>
      </c>
      <c r="M59" s="12"/>
      <c r="N59" s="12"/>
      <c r="O59" s="12"/>
      <c r="P59" s="12"/>
    </row>
    <row r="60" spans="1:16" ht="15" customHeight="1">
      <c r="A60" s="440" t="str">
        <f>IF(Reinsurers!A22="","",Reinsurers!A22)</f>
        <v/>
      </c>
      <c r="B60" s="441"/>
      <c r="C60" s="220"/>
      <c r="D60" s="225"/>
      <c r="E60" s="225"/>
      <c r="F60" s="72"/>
      <c r="G60" s="274" t="s">
        <v>545</v>
      </c>
      <c r="H60" s="265">
        <f>'2019 Projection'!B70</f>
        <v>0</v>
      </c>
      <c r="I60" s="262"/>
      <c r="J60" s="262"/>
      <c r="K60" s="262"/>
      <c r="L60" s="265">
        <f t="shared" si="19"/>
        <v>0</v>
      </c>
      <c r="M60" s="12"/>
      <c r="N60" s="12"/>
      <c r="O60" s="12"/>
      <c r="P60" s="12"/>
    </row>
    <row r="61" spans="1:16" ht="15" customHeight="1">
      <c r="A61" s="440" t="str">
        <f>IF(Reinsurers!A23="","",Reinsurers!A23)</f>
        <v/>
      </c>
      <c r="B61" s="441"/>
      <c r="C61" s="220"/>
      <c r="D61" s="225"/>
      <c r="E61" s="225"/>
      <c r="F61" s="72"/>
      <c r="G61" s="274" t="s">
        <v>546</v>
      </c>
      <c r="H61" s="265">
        <f>'2019 Projection'!B71</f>
        <v>0</v>
      </c>
      <c r="I61" s="262"/>
      <c r="J61" s="262"/>
      <c r="K61" s="262"/>
      <c r="L61" s="265">
        <f t="shared" si="19"/>
        <v>0</v>
      </c>
      <c r="M61" s="12"/>
      <c r="N61" s="12"/>
      <c r="O61" s="12"/>
      <c r="P61" s="12"/>
    </row>
    <row r="62" spans="1:16" ht="15" customHeight="1">
      <c r="A62" s="440" t="str">
        <f>IF(Reinsurers!A24="","",Reinsurers!A24)</f>
        <v/>
      </c>
      <c r="B62" s="441"/>
      <c r="C62" s="220"/>
      <c r="D62" s="225"/>
      <c r="E62" s="225"/>
      <c r="F62" s="72"/>
      <c r="G62" s="274" t="s">
        <v>547</v>
      </c>
      <c r="H62" s="265">
        <f>'2019 Projection'!B72</f>
        <v>0</v>
      </c>
      <c r="I62" s="262"/>
      <c r="J62" s="262"/>
      <c r="K62" s="262"/>
      <c r="L62" s="265">
        <f t="shared" si="19"/>
        <v>0</v>
      </c>
      <c r="M62" s="12"/>
      <c r="N62" s="12"/>
      <c r="O62" s="12"/>
      <c r="P62" s="12"/>
    </row>
    <row r="63" spans="1:16" ht="15" customHeight="1">
      <c r="A63" s="440" t="str">
        <f>IF(Reinsurers!A25="","",Reinsurers!A25)</f>
        <v/>
      </c>
      <c r="B63" s="441"/>
      <c r="C63" s="220"/>
      <c r="D63" s="225"/>
      <c r="E63" s="225"/>
      <c r="F63" s="72"/>
      <c r="G63" s="273" t="s">
        <v>548</v>
      </c>
      <c r="H63" s="265">
        <f>SUM(H59:H62)</f>
        <v>0</v>
      </c>
      <c r="I63" s="265">
        <f t="shared" ref="I63:K63" si="22">SUM(I59:I62)</f>
        <v>0</v>
      </c>
      <c r="J63" s="265">
        <f t="shared" si="22"/>
        <v>0</v>
      </c>
      <c r="K63" s="265">
        <f t="shared" si="22"/>
        <v>0</v>
      </c>
      <c r="L63" s="265">
        <f t="shared" si="19"/>
        <v>0</v>
      </c>
      <c r="M63" s="12"/>
      <c r="N63" s="12"/>
      <c r="O63" s="12"/>
      <c r="P63" s="12"/>
    </row>
    <row r="64" spans="1:16" ht="15" customHeight="1">
      <c r="A64" s="440" t="str">
        <f>IF(Reinsurers!A26="","",Reinsurers!A26)</f>
        <v/>
      </c>
      <c r="B64" s="441"/>
      <c r="C64" s="220"/>
      <c r="D64" s="225"/>
      <c r="E64" s="225"/>
      <c r="F64" s="72"/>
      <c r="G64" s="273" t="s">
        <v>549</v>
      </c>
      <c r="H64" s="265">
        <f>'2019 Projection'!B74</f>
        <v>0</v>
      </c>
      <c r="I64" s="226"/>
      <c r="J64" s="226"/>
      <c r="K64" s="226"/>
      <c r="L64" s="265">
        <f>H64</f>
        <v>0</v>
      </c>
      <c r="M64" s="12"/>
      <c r="N64" s="12"/>
      <c r="O64" s="12"/>
      <c r="P64" s="12"/>
    </row>
    <row r="65" spans="1:16" ht="15" customHeight="1">
      <c r="A65" s="440" t="str">
        <f>IF(Reinsurers!A27="","",Reinsurers!A27)</f>
        <v/>
      </c>
      <c r="B65" s="441"/>
      <c r="C65" s="220"/>
      <c r="D65" s="225"/>
      <c r="E65" s="225"/>
      <c r="F65" s="72"/>
      <c r="G65" s="274" t="s">
        <v>576</v>
      </c>
      <c r="H65" s="265">
        <f>'2019 Projection'!B75</f>
        <v>0</v>
      </c>
      <c r="I65" s="262"/>
      <c r="J65" s="262"/>
      <c r="K65" s="262"/>
      <c r="L65" s="265">
        <f t="shared" si="19"/>
        <v>0</v>
      </c>
      <c r="M65" s="12"/>
      <c r="N65" s="12"/>
      <c r="O65" s="12"/>
      <c r="P65" s="12"/>
    </row>
    <row r="66" spans="1:16" ht="15" customHeight="1">
      <c r="A66" s="440" t="str">
        <f>IF(Reinsurers!A28="","",Reinsurers!A28)</f>
        <v/>
      </c>
      <c r="B66" s="441"/>
      <c r="C66" s="220"/>
      <c r="D66" s="225"/>
      <c r="E66" s="225"/>
      <c r="F66" s="72"/>
      <c r="G66" s="274" t="s">
        <v>550</v>
      </c>
      <c r="H66" s="265">
        <f>'2019 Projection'!B76</f>
        <v>0</v>
      </c>
      <c r="I66" s="262"/>
      <c r="J66" s="262"/>
      <c r="K66" s="262"/>
      <c r="L66" s="265">
        <f t="shared" si="19"/>
        <v>0</v>
      </c>
      <c r="M66" s="12"/>
      <c r="N66" s="12"/>
      <c r="O66" s="12"/>
      <c r="P66" s="12"/>
    </row>
    <row r="67" spans="1:16" ht="15" customHeight="1">
      <c r="A67" s="440" t="str">
        <f>IF(Reinsurers!A29="","",Reinsurers!A29)</f>
        <v/>
      </c>
      <c r="B67" s="441"/>
      <c r="C67" s="220"/>
      <c r="D67" s="225"/>
      <c r="E67" s="225"/>
      <c r="F67" s="72"/>
      <c r="G67" s="274" t="s">
        <v>551</v>
      </c>
      <c r="H67" s="265">
        <f>'2019 Projection'!B77</f>
        <v>0</v>
      </c>
      <c r="I67" s="262"/>
      <c r="J67" s="262"/>
      <c r="K67" s="262"/>
      <c r="L67" s="265">
        <f t="shared" si="19"/>
        <v>0</v>
      </c>
      <c r="M67" s="12"/>
      <c r="N67" s="12"/>
      <c r="O67" s="12"/>
      <c r="P67" s="12"/>
    </row>
    <row r="68" spans="1:16" ht="15" customHeight="1">
      <c r="A68" s="440" t="str">
        <f>IF(Reinsurers!A30="","",Reinsurers!A30)</f>
        <v/>
      </c>
      <c r="B68" s="441"/>
      <c r="C68" s="220"/>
      <c r="D68" s="225"/>
      <c r="E68" s="225"/>
      <c r="F68" s="72"/>
      <c r="G68" s="283" t="s">
        <v>552</v>
      </c>
      <c r="H68" s="265">
        <f>'2019 Projection'!B78</f>
        <v>0</v>
      </c>
      <c r="I68" s="262"/>
      <c r="J68" s="262"/>
      <c r="K68" s="262"/>
      <c r="L68" s="265">
        <f t="shared" si="19"/>
        <v>0</v>
      </c>
      <c r="M68" s="12"/>
      <c r="N68" s="12"/>
      <c r="O68" s="12"/>
      <c r="P68" s="12"/>
    </row>
    <row r="69" spans="1:16" ht="15" customHeight="1">
      <c r="A69" s="440" t="str">
        <f>IF(Reinsurers!A31="","",Reinsurers!A31)</f>
        <v/>
      </c>
      <c r="B69" s="441"/>
      <c r="C69" s="220"/>
      <c r="D69" s="225"/>
      <c r="E69" s="225"/>
      <c r="F69" s="72"/>
      <c r="G69" s="284" t="s">
        <v>553</v>
      </c>
      <c r="H69" s="265">
        <f>SUM(H63:H68)</f>
        <v>0</v>
      </c>
      <c r="I69" s="265">
        <f t="shared" ref="I69:K69" si="23">SUM(I63:I68)</f>
        <v>0</v>
      </c>
      <c r="J69" s="265">
        <f t="shared" si="23"/>
        <v>0</v>
      </c>
      <c r="K69" s="265">
        <f t="shared" si="23"/>
        <v>0</v>
      </c>
      <c r="L69" s="265">
        <f t="shared" si="19"/>
        <v>0</v>
      </c>
      <c r="M69" s="12"/>
      <c r="N69" s="12"/>
      <c r="O69" s="12"/>
      <c r="P69" s="12"/>
    </row>
    <row r="70" spans="1:16" ht="15" customHeight="1">
      <c r="A70" s="440" t="str">
        <f>IF(Reinsurers!A32="","",Reinsurers!A32)</f>
        <v/>
      </c>
      <c r="B70" s="441"/>
      <c r="C70" s="220"/>
      <c r="D70" s="225"/>
      <c r="E70" s="225"/>
      <c r="F70" s="72"/>
      <c r="G70" s="268" t="s">
        <v>554</v>
      </c>
      <c r="H70" s="264"/>
      <c r="I70" s="264"/>
      <c r="J70" s="264"/>
      <c r="K70" s="264"/>
      <c r="L70" s="264"/>
      <c r="M70" s="12"/>
      <c r="N70" s="12"/>
      <c r="O70" s="12"/>
      <c r="P70" s="12"/>
    </row>
    <row r="71" spans="1:16" ht="15" customHeight="1">
      <c r="A71" s="440" t="str">
        <f>IF(Reinsurers!A33="","",Reinsurers!A33)</f>
        <v/>
      </c>
      <c r="B71" s="441"/>
      <c r="C71" s="220"/>
      <c r="D71" s="225"/>
      <c r="E71" s="225"/>
      <c r="F71" s="72"/>
      <c r="G71" s="273" t="s">
        <v>555</v>
      </c>
      <c r="H71" s="265">
        <f>'2019 Projection'!B81</f>
        <v>0</v>
      </c>
      <c r="I71" s="226"/>
      <c r="J71" s="226"/>
      <c r="K71" s="226"/>
      <c r="L71" s="265">
        <f t="shared" ref="L71:L73" si="24">SUM(H71:K71)</f>
        <v>0</v>
      </c>
      <c r="M71" s="12"/>
      <c r="N71" s="12"/>
      <c r="O71" s="12"/>
      <c r="P71" s="12"/>
    </row>
    <row r="72" spans="1:16" ht="15" customHeight="1">
      <c r="A72" s="440" t="str">
        <f>IF(Reinsurers!A34="","",Reinsurers!A34)</f>
        <v/>
      </c>
      <c r="B72" s="441"/>
      <c r="C72" s="220"/>
      <c r="D72" s="225"/>
      <c r="E72" s="225"/>
      <c r="F72" s="72"/>
      <c r="G72" s="274" t="s">
        <v>556</v>
      </c>
      <c r="H72" s="265">
        <f>'2019 Projection'!B82</f>
        <v>0</v>
      </c>
      <c r="I72" s="262"/>
      <c r="J72" s="262"/>
      <c r="K72" s="262"/>
      <c r="L72" s="265">
        <f t="shared" si="24"/>
        <v>0</v>
      </c>
      <c r="M72" s="12"/>
      <c r="N72" s="12"/>
      <c r="O72" s="12"/>
      <c r="P72" s="12"/>
    </row>
    <row r="73" spans="1:16" ht="15" customHeight="1">
      <c r="A73" s="440" t="str">
        <f>IF(Reinsurers!A35="","",Reinsurers!A35)</f>
        <v/>
      </c>
      <c r="B73" s="441"/>
      <c r="C73" s="220"/>
      <c r="D73" s="225"/>
      <c r="E73" s="225"/>
      <c r="F73" s="72"/>
      <c r="G73" s="273" t="s">
        <v>557</v>
      </c>
      <c r="H73" s="265">
        <f>SUM(H71:H72)</f>
        <v>0</v>
      </c>
      <c r="I73" s="265">
        <f>SUM(I72)</f>
        <v>0</v>
      </c>
      <c r="J73" s="265">
        <f t="shared" ref="J73:K73" si="25">SUM(J72)</f>
        <v>0</v>
      </c>
      <c r="K73" s="265">
        <f t="shared" si="25"/>
        <v>0</v>
      </c>
      <c r="L73" s="265">
        <f t="shared" si="24"/>
        <v>0</v>
      </c>
      <c r="M73" s="12"/>
      <c r="N73" s="12"/>
      <c r="O73" s="12"/>
      <c r="P73" s="12"/>
    </row>
    <row r="74" spans="1:16" ht="15" customHeight="1">
      <c r="A74" s="440" t="str">
        <f>IF(Reinsurers!A36="","",Reinsurers!A36)</f>
        <v/>
      </c>
      <c r="B74" s="441"/>
      <c r="C74" s="220"/>
      <c r="D74" s="225"/>
      <c r="E74" s="225"/>
      <c r="F74" s="72"/>
      <c r="G74" s="269"/>
      <c r="H74" s="266"/>
      <c r="I74" s="266"/>
      <c r="J74" s="266"/>
      <c r="K74" s="266"/>
      <c r="L74" s="266"/>
      <c r="M74" s="12"/>
      <c r="N74" s="12"/>
      <c r="O74" s="12"/>
      <c r="P74" s="12"/>
    </row>
    <row r="75" spans="1:16" ht="15" customHeight="1">
      <c r="A75" s="440" t="str">
        <f>IF(Reinsurers!A37="","",Reinsurers!A37)</f>
        <v/>
      </c>
      <c r="B75" s="441"/>
      <c r="C75" s="220"/>
      <c r="D75" s="225"/>
      <c r="E75" s="225"/>
      <c r="F75" s="72"/>
      <c r="G75" s="282" t="s">
        <v>558</v>
      </c>
      <c r="H75" s="265">
        <f>-H69+H64</f>
        <v>0</v>
      </c>
      <c r="I75" s="265">
        <f t="shared" ref="I75:K75" si="26">-I69+I64</f>
        <v>0</v>
      </c>
      <c r="J75" s="265">
        <f t="shared" si="26"/>
        <v>0</v>
      </c>
      <c r="K75" s="265">
        <f t="shared" si="26"/>
        <v>0</v>
      </c>
      <c r="L75" s="265">
        <f>SUM(H75:K75)</f>
        <v>0</v>
      </c>
      <c r="M75" s="12"/>
      <c r="N75" s="12"/>
      <c r="O75" s="12"/>
      <c r="P75" s="12"/>
    </row>
    <row r="76" spans="1:16" ht="15" customHeight="1">
      <c r="A76" s="440" t="str">
        <f>IF(Reinsurers!A38="","",Reinsurers!A38)</f>
        <v/>
      </c>
      <c r="B76" s="441"/>
      <c r="C76" s="220"/>
      <c r="D76" s="225"/>
      <c r="E76" s="225"/>
      <c r="F76" s="72"/>
      <c r="H76" s="72"/>
      <c r="I76" s="72"/>
      <c r="J76" s="72"/>
      <c r="K76" s="72"/>
      <c r="L76" s="72"/>
      <c r="M76" s="12"/>
      <c r="N76" s="12"/>
      <c r="O76" s="12"/>
      <c r="P76" s="12"/>
    </row>
    <row r="77" spans="1:16" ht="15" customHeight="1">
      <c r="A77" s="440" t="str">
        <f>IF(Reinsurers!A39="","",Reinsurers!A39)</f>
        <v/>
      </c>
      <c r="B77" s="441"/>
      <c r="C77" s="220"/>
      <c r="D77" s="225"/>
      <c r="E77" s="225"/>
      <c r="F77" s="72"/>
      <c r="I77" s="72"/>
      <c r="J77" s="72"/>
      <c r="K77" s="72"/>
      <c r="L77" s="72"/>
      <c r="M77" s="12"/>
      <c r="N77" s="12"/>
      <c r="O77" s="12"/>
      <c r="P77" s="12"/>
    </row>
    <row r="78" spans="1:16" ht="15" customHeight="1">
      <c r="A78" s="440" t="str">
        <f>IF(Reinsurers!A40="","",Reinsurers!A40)</f>
        <v/>
      </c>
      <c r="B78" s="441"/>
      <c r="C78" s="220"/>
      <c r="D78" s="225"/>
      <c r="E78" s="225"/>
      <c r="F78" s="72"/>
      <c r="G78" s="22" t="s">
        <v>490</v>
      </c>
      <c r="H78" s="72"/>
      <c r="I78" s="72"/>
      <c r="J78" s="72"/>
      <c r="K78" s="72"/>
      <c r="L78" s="72"/>
      <c r="M78" s="12"/>
      <c r="N78" s="12"/>
      <c r="O78" s="12"/>
      <c r="P78" s="12"/>
    </row>
    <row r="79" spans="1:16" ht="15" customHeight="1">
      <c r="A79" s="440" t="str">
        <f>IF(Reinsurers!A41="","",Reinsurers!A41)</f>
        <v/>
      </c>
      <c r="B79" s="441"/>
      <c r="C79" s="220"/>
      <c r="D79" s="225"/>
      <c r="E79" s="225"/>
      <c r="F79" s="72"/>
      <c r="G79" s="160" t="s">
        <v>491</v>
      </c>
      <c r="H79" s="226"/>
      <c r="I79" s="226"/>
      <c r="J79" s="226"/>
      <c r="K79" s="226"/>
      <c r="L79" s="220"/>
      <c r="M79" s="12"/>
      <c r="N79" s="12"/>
      <c r="O79" s="12"/>
      <c r="P79" s="12"/>
    </row>
    <row r="80" spans="1:16" ht="15" customHeight="1">
      <c r="A80" s="440" t="str">
        <f>IF(Reinsurers!A42="","",Reinsurers!A42)</f>
        <v/>
      </c>
      <c r="B80" s="441"/>
      <c r="C80" s="220"/>
      <c r="D80" s="225"/>
      <c r="E80" s="225"/>
      <c r="F80" s="72"/>
      <c r="G80" s="160" t="s">
        <v>492</v>
      </c>
      <c r="H80" s="226"/>
      <c r="I80" s="226"/>
      <c r="J80" s="226"/>
      <c r="K80" s="226"/>
      <c r="L80" s="220"/>
      <c r="M80" s="12"/>
      <c r="N80" s="12"/>
      <c r="O80" s="12"/>
      <c r="P80" s="12"/>
    </row>
    <row r="81" spans="1:16" ht="15" customHeight="1">
      <c r="A81" s="440" t="str">
        <f>IF(Reinsurers!A43="","",Reinsurers!A43)</f>
        <v/>
      </c>
      <c r="B81" s="441"/>
      <c r="C81" s="220"/>
      <c r="D81" s="225"/>
      <c r="E81" s="225"/>
      <c r="F81" s="72"/>
      <c r="G81" s="161" t="s">
        <v>493</v>
      </c>
      <c r="H81" s="226"/>
      <c r="I81" s="226"/>
      <c r="J81" s="226"/>
      <c r="K81" s="226"/>
      <c r="L81" s="227">
        <f>IF($B$7=Variables!$A$3,L80,L79)</f>
        <v>0</v>
      </c>
      <c r="M81" s="12"/>
      <c r="N81" s="12"/>
      <c r="O81" s="12"/>
      <c r="P81" s="12"/>
    </row>
    <row r="82" spans="1:16" ht="15" customHeight="1">
      <c r="A82" s="440" t="str">
        <f>IF(Reinsurers!A44="","",Reinsurers!A44)</f>
        <v/>
      </c>
      <c r="B82" s="441"/>
      <c r="C82" s="220"/>
      <c r="D82" s="225"/>
      <c r="E82" s="225"/>
      <c r="F82" s="72"/>
      <c r="G82" s="72"/>
      <c r="H82" s="72"/>
      <c r="I82" s="72"/>
      <c r="J82" s="72"/>
      <c r="K82" s="72"/>
      <c r="L82" s="72"/>
      <c r="M82" s="12"/>
      <c r="N82" s="12"/>
      <c r="O82" s="12"/>
      <c r="P82" s="12"/>
    </row>
    <row r="83" spans="1:16" ht="15" customHeight="1">
      <c r="A83" s="440" t="str">
        <f>IF(Reinsurers!A45="","",Reinsurers!A45)</f>
        <v/>
      </c>
      <c r="B83" s="441"/>
      <c r="C83" s="220"/>
      <c r="D83" s="225"/>
      <c r="E83" s="225"/>
      <c r="F83" s="72"/>
      <c r="G83" s="72"/>
      <c r="H83" s="72"/>
      <c r="I83" s="72"/>
      <c r="J83" s="72"/>
      <c r="K83" s="72"/>
      <c r="L83" s="72"/>
      <c r="M83" s="12"/>
      <c r="N83" s="12"/>
      <c r="O83" s="12"/>
      <c r="P83" s="12"/>
    </row>
    <row r="84" spans="1:16" ht="15" customHeight="1">
      <c r="A84" s="440" t="str">
        <f>IF(Reinsurers!A46="","",Reinsurers!A46)</f>
        <v/>
      </c>
      <c r="B84" s="441"/>
      <c r="C84" s="220"/>
      <c r="D84" s="225"/>
      <c r="E84" s="225"/>
      <c r="F84" s="72"/>
      <c r="G84" s="72"/>
      <c r="H84" s="72"/>
      <c r="I84" s="72"/>
      <c r="J84" s="72"/>
      <c r="K84" s="72"/>
      <c r="L84" s="72"/>
      <c r="M84" s="12"/>
      <c r="N84" s="12"/>
      <c r="O84" s="12"/>
      <c r="P84" s="12"/>
    </row>
    <row r="85" spans="1:16" ht="15" customHeight="1">
      <c r="A85" s="440" t="str">
        <f>IF(Reinsurers!A47="","",Reinsurers!A47)</f>
        <v/>
      </c>
      <c r="B85" s="441"/>
      <c r="C85" s="220"/>
      <c r="D85" s="225"/>
      <c r="E85" s="225"/>
      <c r="F85" s="72"/>
      <c r="G85" s="72"/>
      <c r="H85" s="72"/>
      <c r="I85" s="72"/>
      <c r="J85" s="72"/>
      <c r="K85" s="72"/>
      <c r="L85" s="72"/>
      <c r="M85" s="12"/>
      <c r="N85" s="12"/>
      <c r="O85" s="12"/>
      <c r="P85" s="12"/>
    </row>
    <row r="86" spans="1:16" ht="15" customHeight="1">
      <c r="A86" s="440" t="str">
        <f>IF(Reinsurers!A48="","",Reinsurers!A48)</f>
        <v/>
      </c>
      <c r="B86" s="441"/>
      <c r="C86" s="220"/>
      <c r="D86" s="225"/>
      <c r="E86" s="225"/>
      <c r="F86" s="72"/>
      <c r="G86" s="72"/>
      <c r="H86" s="72"/>
      <c r="I86" s="72"/>
      <c r="J86" s="72"/>
      <c r="K86" s="72"/>
      <c r="L86" s="72"/>
      <c r="M86" s="12"/>
      <c r="N86" s="12"/>
      <c r="O86" s="12"/>
      <c r="P86" s="12"/>
    </row>
    <row r="87" spans="1:16" ht="15" customHeight="1">
      <c r="A87" s="440" t="str">
        <f>IF(Reinsurers!A49="","",Reinsurers!A49)</f>
        <v/>
      </c>
      <c r="B87" s="441"/>
      <c r="C87" s="220"/>
      <c r="D87" s="225"/>
      <c r="E87" s="225"/>
      <c r="F87" s="72"/>
      <c r="G87" s="72"/>
      <c r="H87" s="72"/>
      <c r="I87" s="72"/>
      <c r="J87" s="72"/>
      <c r="K87" s="72"/>
      <c r="L87" s="72"/>
      <c r="M87" s="12"/>
      <c r="N87" s="12"/>
      <c r="O87" s="12"/>
      <c r="P87" s="12"/>
    </row>
    <row r="88" spans="1:16" ht="15" customHeight="1">
      <c r="A88" s="440" t="str">
        <f>IF(Reinsurers!A50="","",Reinsurers!A50)</f>
        <v/>
      </c>
      <c r="B88" s="441"/>
      <c r="C88" s="220"/>
      <c r="D88" s="225"/>
      <c r="E88" s="225"/>
      <c r="F88" s="72"/>
      <c r="G88" s="72"/>
      <c r="H88" s="72"/>
      <c r="I88" s="72"/>
      <c r="J88" s="72"/>
      <c r="K88" s="72"/>
      <c r="L88" s="72"/>
      <c r="M88" s="12"/>
      <c r="N88" s="12"/>
      <c r="O88" s="12"/>
      <c r="P88" s="12"/>
    </row>
    <row r="89" spans="1:16" ht="15" customHeight="1">
      <c r="A89" s="440" t="str">
        <f>IF(Reinsurers!A51="","",Reinsurers!A51)</f>
        <v/>
      </c>
      <c r="B89" s="441"/>
      <c r="C89" s="220"/>
      <c r="D89" s="225"/>
      <c r="E89" s="225"/>
      <c r="F89" s="72"/>
      <c r="G89" s="72"/>
      <c r="H89" s="72"/>
      <c r="I89" s="72"/>
      <c r="J89" s="72"/>
      <c r="K89" s="72"/>
      <c r="L89" s="72"/>
    </row>
    <row r="103" ht="30" customHeight="1"/>
  </sheetData>
  <mergeCells count="58">
    <mergeCell ref="N24:N25"/>
    <mergeCell ref="O24:P24"/>
    <mergeCell ref="N6:O6"/>
    <mergeCell ref="A84:B84"/>
    <mergeCell ref="A85:B85"/>
    <mergeCell ref="A72:B72"/>
    <mergeCell ref="A73:B73"/>
    <mergeCell ref="A74:B74"/>
    <mergeCell ref="A75:B75"/>
    <mergeCell ref="A76:B76"/>
    <mergeCell ref="A77:B77"/>
    <mergeCell ref="A66:B66"/>
    <mergeCell ref="A67:B67"/>
    <mergeCell ref="A68:B68"/>
    <mergeCell ref="A69:B69"/>
    <mergeCell ref="A70:B70"/>
    <mergeCell ref="A86:B86"/>
    <mergeCell ref="A87:B87"/>
    <mergeCell ref="A88:B88"/>
    <mergeCell ref="A89:B89"/>
    <mergeCell ref="A78:B78"/>
    <mergeCell ref="A79:B79"/>
    <mergeCell ref="A80:B80"/>
    <mergeCell ref="A81:B81"/>
    <mergeCell ref="A82:B82"/>
    <mergeCell ref="A83:B83"/>
    <mergeCell ref="A71:B71"/>
    <mergeCell ref="A60:B60"/>
    <mergeCell ref="A61:B61"/>
    <mergeCell ref="A62:B62"/>
    <mergeCell ref="A63:B63"/>
    <mergeCell ref="A64:B64"/>
    <mergeCell ref="A65:B65"/>
    <mergeCell ref="A59:B59"/>
    <mergeCell ref="A40:D45"/>
    <mergeCell ref="A49:B49"/>
    <mergeCell ref="A50:B50"/>
    <mergeCell ref="A51:B51"/>
    <mergeCell ref="A52:B52"/>
    <mergeCell ref="A53:B53"/>
    <mergeCell ref="A54:B54"/>
    <mergeCell ref="A55:B55"/>
    <mergeCell ref="A56:B56"/>
    <mergeCell ref="A57:B57"/>
    <mergeCell ref="A58:B58"/>
    <mergeCell ref="A39:D39"/>
    <mergeCell ref="B6:D6"/>
    <mergeCell ref="B8:D8"/>
    <mergeCell ref="A9:A12"/>
    <mergeCell ref="B9:D12"/>
    <mergeCell ref="B14:D14"/>
    <mergeCell ref="A15:D15"/>
    <mergeCell ref="A16:D19"/>
    <mergeCell ref="A25:D25"/>
    <mergeCell ref="A26:D29"/>
    <mergeCell ref="A31:D31"/>
    <mergeCell ref="A32:D37"/>
    <mergeCell ref="B7:D7"/>
  </mergeCells>
  <pageMargins left="0.70866141732283472" right="0.70866141732283472" top="0.74803149606299213" bottom="0.74803149606299213" header="0.31496062992125984" footer="0.31496062992125984"/>
  <pageSetup paperSize="8" scale="45" orientation="landscape" r:id="rId1"/>
  <headerFooter>
    <oddFooter>&amp;R&amp;"-,Italic"Sheet "&amp;A"</oddFooter>
  </headerFooter>
  <rowBreaks count="1" manualBreakCount="1">
    <brk id="45" max="16383" man="1"/>
  </rowBreaks>
  <colBreaks count="1" manualBreakCount="1">
    <brk id="1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Variables!$A$1:$A$2</xm:f>
          </x14:formula1>
          <xm:sqref>B7:D7</xm:sqref>
        </x14:dataValidation>
        <x14:dataValidation type="list" allowBlank="1" showInputMessage="1" showErrorMessage="1">
          <x14:formula1>
            <xm:f>Variables!$G$1:$G$2</xm:f>
          </x14:formula1>
          <xm:sqref>B14:D14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U103"/>
  <sheetViews>
    <sheetView showGridLines="0" zoomScale="70" zoomScaleNormal="70" workbookViewId="0">
      <selection activeCell="B13" sqref="B13"/>
    </sheetView>
  </sheetViews>
  <sheetFormatPr defaultColWidth="9.1328125" defaultRowHeight="15" customHeight="1"/>
  <cols>
    <col min="1" max="1" width="40.73046875" style="3" customWidth="1"/>
    <col min="2" max="2" width="20.73046875" style="3" customWidth="1"/>
    <col min="3" max="5" width="20.265625" style="3" customWidth="1"/>
    <col min="6" max="6" width="6.59765625" style="9" customWidth="1"/>
    <col min="7" max="7" width="128.1328125" style="9" bestFit="1" customWidth="1"/>
    <col min="8" max="12" width="17.1328125" style="9" customWidth="1"/>
    <col min="13" max="13" width="6.59765625" style="9" customWidth="1"/>
    <col min="14" max="14" width="52.73046875" style="3" customWidth="1"/>
    <col min="15" max="17" width="17.59765625" style="3" customWidth="1"/>
    <col min="18" max="18" width="15" style="3" customWidth="1"/>
    <col min="19" max="16384" width="9.1328125" style="3"/>
  </cols>
  <sheetData>
    <row r="1" spans="1:18" ht="30" customHeight="1">
      <c r="A1" s="1" t="str">
        <f>Summary!A1</f>
        <v>PRA Insurance Stress Testing 2019</v>
      </c>
      <c r="G1" s="5" t="str">
        <f>CONCATENATE("Scenario ", B2, ": Projected Movement in Net Assets after Stress")</f>
        <v>Scenario B1: Projected Movement in Net Assets after Stress</v>
      </c>
      <c r="H1" s="10"/>
      <c r="I1" s="10"/>
      <c r="J1" s="10"/>
      <c r="K1" s="10"/>
      <c r="L1" s="10"/>
      <c r="N1" s="14" t="str">
        <f>CONCATENATE("Scenario ", B2, ": Specific data items")</f>
        <v>Scenario B1: Specific data items</v>
      </c>
    </row>
    <row r="2" spans="1:18" ht="19.899999999999999" customHeight="1">
      <c r="A2" s="91" t="s">
        <v>398</v>
      </c>
      <c r="B2" s="45" t="s">
        <v>394</v>
      </c>
      <c r="D2" s="157" t="s">
        <v>27</v>
      </c>
      <c r="G2" s="114" t="s">
        <v>12</v>
      </c>
      <c r="H2" s="10"/>
      <c r="I2" s="288" t="s">
        <v>566</v>
      </c>
      <c r="J2" s="10"/>
      <c r="K2" s="10"/>
      <c r="L2" s="10"/>
      <c r="N2" s="6" t="s">
        <v>12</v>
      </c>
    </row>
    <row r="3" spans="1:18" ht="19.899999999999999" customHeight="1">
      <c r="A3" s="6" t="s">
        <v>12</v>
      </c>
      <c r="D3" s="166" t="s">
        <v>25</v>
      </c>
      <c r="G3" s="259"/>
      <c r="H3" s="69"/>
      <c r="I3" s="288" t="s">
        <v>569</v>
      </c>
      <c r="J3" s="287"/>
      <c r="K3" s="287"/>
      <c r="L3" s="10"/>
      <c r="N3" s="2"/>
    </row>
    <row r="4" spans="1:18" ht="19.899999999999999" customHeight="1">
      <c r="B4" s="2"/>
      <c r="C4" s="2"/>
      <c r="D4" s="167" t="s">
        <v>26</v>
      </c>
      <c r="E4" s="2"/>
      <c r="F4" s="10"/>
      <c r="G4" s="22" t="s">
        <v>109</v>
      </c>
      <c r="H4" s="286" t="s">
        <v>462</v>
      </c>
      <c r="I4" s="288" t="s">
        <v>567</v>
      </c>
      <c r="J4" s="288" t="s">
        <v>570</v>
      </c>
      <c r="K4" s="288" t="s">
        <v>572</v>
      </c>
      <c r="L4" s="288" t="s">
        <v>574</v>
      </c>
      <c r="M4" s="10"/>
      <c r="N4" s="13" t="s">
        <v>53</v>
      </c>
    </row>
    <row r="5" spans="1:18" ht="15" customHeight="1">
      <c r="G5" s="7"/>
      <c r="H5" s="285" t="s">
        <v>565</v>
      </c>
      <c r="I5" s="288" t="s">
        <v>568</v>
      </c>
      <c r="J5" s="288" t="s">
        <v>571</v>
      </c>
      <c r="K5" s="288" t="s">
        <v>573</v>
      </c>
      <c r="L5" s="288" t="s">
        <v>575</v>
      </c>
    </row>
    <row r="6" spans="1:18" ht="14.25">
      <c r="A6" s="158" t="s">
        <v>6</v>
      </c>
      <c r="B6" s="423" t="str">
        <f>IF('Firm Info'!B6="","",'Firm Info'!B6)</f>
        <v/>
      </c>
      <c r="C6" s="423"/>
      <c r="D6" s="423"/>
      <c r="G6" s="271" t="s">
        <v>92</v>
      </c>
      <c r="H6" s="265">
        <f>'2019 Projection'!B16</f>
        <v>0</v>
      </c>
      <c r="I6" s="262"/>
      <c r="J6" s="262"/>
      <c r="K6" s="262"/>
      <c r="L6" s="265">
        <f>SUM(H6:K6)</f>
        <v>0</v>
      </c>
      <c r="N6" s="159"/>
      <c r="O6" s="172" t="s">
        <v>78</v>
      </c>
      <c r="P6" s="172" t="s">
        <v>77</v>
      </c>
      <c r="Q6" s="172" t="s">
        <v>76</v>
      </c>
      <c r="R6" s="171" t="s">
        <v>2</v>
      </c>
    </row>
    <row r="7" spans="1:18" ht="15" customHeight="1">
      <c r="A7" s="134" t="s">
        <v>483</v>
      </c>
      <c r="B7" s="423" t="str">
        <f>IF('Firm Info'!B7="","",'Firm Info'!B7)</f>
        <v>Solo</v>
      </c>
      <c r="C7" s="423"/>
      <c r="D7" s="423"/>
      <c r="G7" s="271" t="s">
        <v>93</v>
      </c>
      <c r="H7" s="265">
        <f>'2019 Projection'!B17</f>
        <v>0</v>
      </c>
      <c r="I7" s="262"/>
      <c r="J7" s="262"/>
      <c r="K7" s="262"/>
      <c r="L7" s="265">
        <f t="shared" ref="L7:L12" si="0">SUM(H7:K7)</f>
        <v>0</v>
      </c>
      <c r="N7" s="159" t="s">
        <v>33</v>
      </c>
      <c r="O7" s="232"/>
      <c r="P7" s="232"/>
      <c r="Q7" s="232"/>
      <c r="R7" s="227">
        <f t="shared" ref="R7:R15" si="1">SUM(O7:Q7)</f>
        <v>0</v>
      </c>
    </row>
    <row r="8" spans="1:18" ht="14.25">
      <c r="A8" s="158" t="s">
        <v>5</v>
      </c>
      <c r="B8" s="424" t="str">
        <f>VLOOKUP(B2,Summary!$A$16:$B$24, 2)</f>
        <v>A1+ Set of 3 NAHU</v>
      </c>
      <c r="C8" s="423"/>
      <c r="D8" s="423"/>
      <c r="G8" s="271" t="s">
        <v>522</v>
      </c>
      <c r="H8" s="265">
        <f>'2019 Projection'!B18</f>
        <v>0</v>
      </c>
      <c r="I8" s="262"/>
      <c r="J8" s="262"/>
      <c r="K8" s="262"/>
      <c r="L8" s="265">
        <f t="shared" si="0"/>
        <v>0</v>
      </c>
      <c r="N8" s="159" t="s">
        <v>34</v>
      </c>
      <c r="O8" s="232"/>
      <c r="P8" s="232"/>
      <c r="Q8" s="232"/>
      <c r="R8" s="227">
        <f t="shared" si="1"/>
        <v>0</v>
      </c>
    </row>
    <row r="9" spans="1:18" ht="14.25" customHeight="1">
      <c r="A9" s="425" t="s">
        <v>13</v>
      </c>
      <c r="B9" s="426" t="str">
        <f>Summary!K17</f>
        <v xml:space="preserve">A counterfactual of a Harvey, Irma and Maria (HIM) cluster of three hurricanes, with an Irma like hurricane making landfall near Miami, a Harvey like hurricane hitting Houston and a third hurricane (unrelated to Maria) making landfall on the US East coast. </v>
      </c>
      <c r="C9" s="427"/>
      <c r="D9" s="428"/>
      <c r="G9" s="272" t="s">
        <v>523</v>
      </c>
      <c r="H9" s="263">
        <f>SUM(H6:H8)</f>
        <v>0</v>
      </c>
      <c r="I9" s="263">
        <f t="shared" ref="I9:K9" si="2">SUM(I6:I8)</f>
        <v>0</v>
      </c>
      <c r="J9" s="263">
        <f t="shared" si="2"/>
        <v>0</v>
      </c>
      <c r="K9" s="263">
        <f t="shared" si="2"/>
        <v>0</v>
      </c>
      <c r="L9" s="263">
        <f t="shared" si="0"/>
        <v>0</v>
      </c>
      <c r="N9" s="159" t="s">
        <v>35</v>
      </c>
      <c r="O9" s="232"/>
      <c r="P9" s="232"/>
      <c r="Q9" s="232"/>
      <c r="R9" s="227">
        <f t="shared" si="1"/>
        <v>0</v>
      </c>
    </row>
    <row r="10" spans="1:18" ht="14.25">
      <c r="A10" s="425"/>
      <c r="B10" s="429"/>
      <c r="C10" s="430"/>
      <c r="D10" s="431"/>
      <c r="G10" s="271" t="s">
        <v>94</v>
      </c>
      <c r="H10" s="265">
        <f>'2019 Projection'!B20</f>
        <v>0</v>
      </c>
      <c r="I10" s="262"/>
      <c r="J10" s="262"/>
      <c r="K10" s="262"/>
      <c r="L10" s="265">
        <f t="shared" si="0"/>
        <v>0</v>
      </c>
      <c r="N10" s="159" t="s">
        <v>39</v>
      </c>
      <c r="O10" s="232"/>
      <c r="P10" s="232"/>
      <c r="Q10" s="232"/>
      <c r="R10" s="227">
        <f t="shared" si="1"/>
        <v>0</v>
      </c>
    </row>
    <row r="11" spans="1:18" ht="14.25">
      <c r="A11" s="425"/>
      <c r="B11" s="429"/>
      <c r="C11" s="430"/>
      <c r="D11" s="431"/>
      <c r="G11" s="271" t="s">
        <v>95</v>
      </c>
      <c r="H11" s="265">
        <f>'2019 Projection'!B21</f>
        <v>0</v>
      </c>
      <c r="I11" s="262"/>
      <c r="J11" s="262"/>
      <c r="K11" s="262"/>
      <c r="L11" s="265">
        <f t="shared" si="0"/>
        <v>0</v>
      </c>
      <c r="N11" s="159" t="s">
        <v>36</v>
      </c>
      <c r="O11" s="232"/>
      <c r="P11" s="232"/>
      <c r="Q11" s="232"/>
      <c r="R11" s="227">
        <f t="shared" si="1"/>
        <v>0</v>
      </c>
    </row>
    <row r="12" spans="1:18" ht="14.25">
      <c r="A12" s="425"/>
      <c r="B12" s="432"/>
      <c r="C12" s="433"/>
      <c r="D12" s="434"/>
      <c r="G12" s="272" t="s">
        <v>524</v>
      </c>
      <c r="H12" s="263">
        <f>SUM(H10:H11)</f>
        <v>0</v>
      </c>
      <c r="I12" s="263">
        <f t="shared" ref="I12:K12" si="3">SUM(I10:I11)</f>
        <v>0</v>
      </c>
      <c r="J12" s="263">
        <f t="shared" si="3"/>
        <v>0</v>
      </c>
      <c r="K12" s="263">
        <f t="shared" si="3"/>
        <v>0</v>
      </c>
      <c r="L12" s="263">
        <f t="shared" si="0"/>
        <v>0</v>
      </c>
      <c r="N12" s="159" t="s">
        <v>43</v>
      </c>
      <c r="O12" s="232"/>
      <c r="P12" s="232"/>
      <c r="Q12" s="232"/>
      <c r="R12" s="227">
        <f t="shared" si="1"/>
        <v>0</v>
      </c>
    </row>
    <row r="13" spans="1:18" ht="14.25">
      <c r="G13" s="273" t="s">
        <v>559</v>
      </c>
      <c r="H13" s="264"/>
      <c r="I13" s="264"/>
      <c r="J13" s="264"/>
      <c r="K13" s="264"/>
      <c r="L13" s="264"/>
      <c r="N13" s="159" t="s">
        <v>38</v>
      </c>
      <c r="O13" s="232"/>
      <c r="P13" s="232"/>
      <c r="Q13" s="232"/>
      <c r="R13" s="227">
        <f t="shared" si="1"/>
        <v>0</v>
      </c>
    </row>
    <row r="14" spans="1:18" ht="14.25">
      <c r="A14" s="159" t="s">
        <v>19</v>
      </c>
      <c r="B14" s="435" t="s">
        <v>626</v>
      </c>
      <c r="C14" s="436"/>
      <c r="D14" s="437"/>
      <c r="G14" s="274" t="s">
        <v>96</v>
      </c>
      <c r="H14" s="265">
        <f>'2019 Projection'!B24</f>
        <v>0</v>
      </c>
      <c r="I14" s="262"/>
      <c r="J14" s="262"/>
      <c r="K14" s="262"/>
      <c r="L14" s="265">
        <f t="shared" ref="L14:L22" si="4">SUM(H14:K14)</f>
        <v>0</v>
      </c>
      <c r="N14" s="159" t="s">
        <v>37</v>
      </c>
      <c r="O14" s="232"/>
      <c r="P14" s="232"/>
      <c r="Q14" s="232"/>
      <c r="R14" s="227">
        <f t="shared" si="1"/>
        <v>0</v>
      </c>
    </row>
    <row r="15" spans="1:18" ht="14.25">
      <c r="A15" s="438" t="s">
        <v>20</v>
      </c>
      <c r="B15" s="438"/>
      <c r="C15" s="438"/>
      <c r="D15" s="438"/>
      <c r="G15" s="274" t="s">
        <v>97</v>
      </c>
      <c r="H15" s="265">
        <f>'2019 Projection'!B25</f>
        <v>0</v>
      </c>
      <c r="I15" s="262"/>
      <c r="J15" s="262"/>
      <c r="K15" s="262"/>
      <c r="L15" s="265">
        <f t="shared" si="4"/>
        <v>0</v>
      </c>
      <c r="N15" s="164" t="s">
        <v>52</v>
      </c>
      <c r="O15" s="233">
        <f>SUM(O7:O14)</f>
        <v>0</v>
      </c>
      <c r="P15" s="233">
        <f>SUM(P7:P14)</f>
        <v>0</v>
      </c>
      <c r="Q15" s="233">
        <f>SUM(Q7:Q14)</f>
        <v>0</v>
      </c>
      <c r="R15" s="227">
        <f t="shared" si="1"/>
        <v>0</v>
      </c>
    </row>
    <row r="16" spans="1:18" ht="14.25">
      <c r="A16" s="439"/>
      <c r="B16" s="439"/>
      <c r="C16" s="439"/>
      <c r="D16" s="439"/>
      <c r="G16" s="274" t="s">
        <v>98</v>
      </c>
      <c r="H16" s="265">
        <f>'2019 Projection'!B26</f>
        <v>0</v>
      </c>
      <c r="I16" s="262"/>
      <c r="J16" s="262"/>
      <c r="K16" s="262"/>
      <c r="L16" s="265">
        <f t="shared" si="4"/>
        <v>0</v>
      </c>
    </row>
    <row r="17" spans="1:18" ht="14.25">
      <c r="A17" s="439"/>
      <c r="B17" s="439"/>
      <c r="C17" s="439"/>
      <c r="D17" s="439"/>
      <c r="G17" s="274" t="s">
        <v>99</v>
      </c>
      <c r="H17" s="265">
        <f>'2019 Projection'!B27</f>
        <v>0</v>
      </c>
      <c r="I17" s="262"/>
      <c r="J17" s="262"/>
      <c r="K17" s="262"/>
      <c r="L17" s="265">
        <f t="shared" si="4"/>
        <v>0</v>
      </c>
      <c r="N17" s="159" t="s">
        <v>51</v>
      </c>
      <c r="O17" s="232"/>
      <c r="P17" s="232"/>
      <c r="Q17" s="232"/>
      <c r="R17" s="227">
        <f>SUM(O17:Q17)</f>
        <v>0</v>
      </c>
    </row>
    <row r="18" spans="1:18" ht="14.25">
      <c r="A18" s="439"/>
      <c r="B18" s="439"/>
      <c r="C18" s="439"/>
      <c r="D18" s="439"/>
      <c r="G18" s="274" t="s">
        <v>111</v>
      </c>
      <c r="H18" s="265">
        <f>'2019 Projection'!B28</f>
        <v>0</v>
      </c>
      <c r="I18" s="262"/>
      <c r="J18" s="262"/>
      <c r="K18" s="262"/>
      <c r="L18" s="265">
        <f t="shared" si="4"/>
        <v>0</v>
      </c>
      <c r="N18" s="159" t="s">
        <v>80</v>
      </c>
      <c r="O18" s="232"/>
      <c r="P18" s="232"/>
      <c r="Q18" s="220"/>
    </row>
    <row r="19" spans="1:18" ht="14.25">
      <c r="A19" s="439"/>
      <c r="B19" s="439"/>
      <c r="C19" s="439"/>
      <c r="D19" s="439"/>
      <c r="G19" s="272" t="s">
        <v>560</v>
      </c>
      <c r="H19" s="263">
        <f>SUM(H14:H18)</f>
        <v>0</v>
      </c>
      <c r="I19" s="263">
        <f t="shared" ref="I19:K19" si="5">SUM(I14:I18)</f>
        <v>0</v>
      </c>
      <c r="J19" s="263">
        <f t="shared" si="5"/>
        <v>0</v>
      </c>
      <c r="K19" s="263">
        <f t="shared" si="5"/>
        <v>0</v>
      </c>
      <c r="L19" s="263">
        <f t="shared" si="4"/>
        <v>0</v>
      </c>
    </row>
    <row r="20" spans="1:18" ht="14.25">
      <c r="G20" s="271" t="s">
        <v>100</v>
      </c>
      <c r="H20" s="265">
        <f>'2019 Projection'!B30</f>
        <v>0</v>
      </c>
      <c r="I20" s="262"/>
      <c r="J20" s="262"/>
      <c r="K20" s="262"/>
      <c r="L20" s="265">
        <f t="shared" si="4"/>
        <v>0</v>
      </c>
      <c r="N20" s="13" t="s">
        <v>54</v>
      </c>
    </row>
    <row r="21" spans="1:18" ht="14.25">
      <c r="A21" s="158" t="s">
        <v>124</v>
      </c>
      <c r="B21" s="220"/>
      <c r="G21" s="271" t="s">
        <v>101</v>
      </c>
      <c r="H21" s="265">
        <f>'2019 Projection'!B31</f>
        <v>0</v>
      </c>
      <c r="I21" s="262"/>
      <c r="J21" s="262"/>
      <c r="K21" s="262"/>
      <c r="L21" s="265">
        <f t="shared" si="4"/>
        <v>0</v>
      </c>
      <c r="N21" s="13"/>
    </row>
    <row r="22" spans="1:18" ht="14.25">
      <c r="A22" s="158" t="s">
        <v>348</v>
      </c>
      <c r="B22" s="220"/>
      <c r="G22" s="272" t="s">
        <v>525</v>
      </c>
      <c r="H22" s="263">
        <f>SUM(H20:H21)</f>
        <v>0</v>
      </c>
      <c r="I22" s="263">
        <f t="shared" ref="I22:K22" si="6">SUM(I20:I21)</f>
        <v>0</v>
      </c>
      <c r="J22" s="263">
        <f t="shared" si="6"/>
        <v>0</v>
      </c>
      <c r="K22" s="263">
        <f t="shared" si="6"/>
        <v>0</v>
      </c>
      <c r="L22" s="263">
        <f t="shared" si="4"/>
        <v>0</v>
      </c>
      <c r="N22" s="159"/>
      <c r="O22" s="172" t="s">
        <v>78</v>
      </c>
      <c r="P22" s="172" t="s">
        <v>77</v>
      </c>
      <c r="Q22" s="171" t="s">
        <v>76</v>
      </c>
    </row>
    <row r="23" spans="1:18" ht="14.25">
      <c r="A23" s="158" t="s">
        <v>14</v>
      </c>
      <c r="B23" s="220"/>
      <c r="C23" s="19"/>
      <c r="G23" s="273" t="s">
        <v>526</v>
      </c>
      <c r="H23" s="265">
        <f>+H22+H19+H12+H9</f>
        <v>0</v>
      </c>
      <c r="I23" s="265">
        <f>+I22+I19+I12+I9</f>
        <v>0</v>
      </c>
      <c r="J23" s="265">
        <f t="shared" ref="J23:K23" si="7">+J22+J19+J12+J9</f>
        <v>0</v>
      </c>
      <c r="K23" s="265">
        <f t="shared" si="7"/>
        <v>0</v>
      </c>
      <c r="L23" s="265">
        <f>SUM(H23:K23)</f>
        <v>0</v>
      </c>
      <c r="N23" s="159" t="s">
        <v>56</v>
      </c>
      <c r="O23" s="232"/>
      <c r="P23" s="232"/>
      <c r="Q23" s="220"/>
    </row>
    <row r="24" spans="1:18" ht="14.25">
      <c r="A24" s="158" t="s">
        <v>79</v>
      </c>
      <c r="B24" s="220"/>
      <c r="C24" s="18" t="s">
        <v>32</v>
      </c>
      <c r="G24" s="25"/>
      <c r="H24" s="266"/>
      <c r="I24" s="266"/>
      <c r="J24" s="266"/>
      <c r="K24" s="266"/>
      <c r="L24" s="266"/>
      <c r="N24" s="159" t="s">
        <v>55</v>
      </c>
      <c r="O24" s="232"/>
      <c r="P24" s="232"/>
      <c r="Q24" s="220"/>
    </row>
    <row r="25" spans="1:18" ht="14.25">
      <c r="A25" s="438" t="s">
        <v>366</v>
      </c>
      <c r="B25" s="438"/>
      <c r="C25" s="438"/>
      <c r="D25" s="438"/>
      <c r="G25" s="26" t="s">
        <v>110</v>
      </c>
      <c r="H25" s="266"/>
      <c r="I25" s="266"/>
      <c r="J25" s="266"/>
      <c r="K25" s="266"/>
      <c r="L25" s="266"/>
      <c r="N25" s="159" t="s">
        <v>619</v>
      </c>
      <c r="O25" s="232"/>
      <c r="P25" s="232"/>
      <c r="Q25" s="220"/>
    </row>
    <row r="26" spans="1:18" ht="14.25">
      <c r="A26" s="439"/>
      <c r="B26" s="439"/>
      <c r="C26" s="439"/>
      <c r="D26" s="439"/>
      <c r="G26" s="25"/>
      <c r="H26" s="266"/>
      <c r="I26" s="266"/>
      <c r="J26" s="266"/>
      <c r="K26" s="266"/>
      <c r="L26" s="266"/>
      <c r="N26" s="159" t="s">
        <v>622</v>
      </c>
      <c r="O26" s="232"/>
      <c r="P26" s="232"/>
      <c r="Q26" s="220"/>
    </row>
    <row r="27" spans="1:18" ht="14.25">
      <c r="A27" s="439"/>
      <c r="B27" s="439"/>
      <c r="C27" s="439"/>
      <c r="D27" s="439"/>
      <c r="G27" s="275" t="s">
        <v>527</v>
      </c>
      <c r="H27" s="265">
        <f>'2019 Projection'!B37</f>
        <v>0</v>
      </c>
      <c r="I27" s="262"/>
      <c r="J27" s="262"/>
      <c r="K27" s="262"/>
      <c r="L27" s="265">
        <f t="shared" ref="L27:L39" si="8">SUM(H27:K27)</f>
        <v>0</v>
      </c>
    </row>
    <row r="28" spans="1:18" ht="14.25">
      <c r="A28" s="439"/>
      <c r="B28" s="439"/>
      <c r="C28" s="439"/>
      <c r="D28" s="439"/>
      <c r="G28" s="275" t="s">
        <v>528</v>
      </c>
      <c r="H28" s="265">
        <f>'2019 Projection'!B38</f>
        <v>0</v>
      </c>
      <c r="I28" s="262"/>
      <c r="J28" s="262"/>
      <c r="K28" s="262"/>
      <c r="L28" s="265">
        <f t="shared" si="8"/>
        <v>0</v>
      </c>
      <c r="N28" s="13" t="s">
        <v>365</v>
      </c>
    </row>
    <row r="29" spans="1:18" ht="14.25">
      <c r="A29" s="439"/>
      <c r="B29" s="439"/>
      <c r="C29" s="439"/>
      <c r="D29" s="439"/>
      <c r="G29" s="275" t="s">
        <v>529</v>
      </c>
      <c r="H29" s="265">
        <f>'2019 Projection'!B39</f>
        <v>0</v>
      </c>
      <c r="I29" s="262"/>
      <c r="J29" s="262"/>
      <c r="K29" s="262"/>
      <c r="L29" s="265">
        <f t="shared" si="8"/>
        <v>0</v>
      </c>
    </row>
    <row r="30" spans="1:18" ht="14.25">
      <c r="G30" s="276" t="s">
        <v>530</v>
      </c>
      <c r="H30" s="263">
        <f>SUM(H27:H29)</f>
        <v>0</v>
      </c>
      <c r="I30" s="263">
        <f t="shared" ref="I30:K30" si="9">SUM(I27:I29)</f>
        <v>0</v>
      </c>
      <c r="J30" s="263">
        <f t="shared" si="9"/>
        <v>0</v>
      </c>
      <c r="K30" s="263">
        <f t="shared" si="9"/>
        <v>0</v>
      </c>
      <c r="L30" s="263">
        <f t="shared" si="8"/>
        <v>0</v>
      </c>
      <c r="N30" s="159"/>
      <c r="O30" s="172" t="s">
        <v>78</v>
      </c>
      <c r="P30" s="172" t="s">
        <v>77</v>
      </c>
      <c r="Q30" s="171" t="s">
        <v>76</v>
      </c>
    </row>
    <row r="31" spans="1:18" ht="14.25">
      <c r="A31" s="438" t="s">
        <v>28</v>
      </c>
      <c r="B31" s="438"/>
      <c r="C31" s="438"/>
      <c r="D31" s="438"/>
      <c r="G31" s="277" t="s">
        <v>102</v>
      </c>
      <c r="H31" s="265">
        <f>'2019 Projection'!B41</f>
        <v>0</v>
      </c>
      <c r="I31" s="262"/>
      <c r="J31" s="262"/>
      <c r="K31" s="262"/>
      <c r="L31" s="265">
        <f t="shared" si="8"/>
        <v>0</v>
      </c>
      <c r="N31" s="159" t="s">
        <v>363</v>
      </c>
      <c r="O31" s="232"/>
      <c r="P31" s="232"/>
      <c r="Q31" s="220"/>
    </row>
    <row r="32" spans="1:18" ht="14.25">
      <c r="A32" s="439"/>
      <c r="B32" s="439"/>
      <c r="C32" s="439"/>
      <c r="D32" s="439"/>
      <c r="G32" s="277" t="s">
        <v>103</v>
      </c>
      <c r="H32" s="265">
        <f>'2019 Projection'!B42</f>
        <v>0</v>
      </c>
      <c r="I32" s="262"/>
      <c r="J32" s="262"/>
      <c r="K32" s="262"/>
      <c r="L32" s="265">
        <f t="shared" si="8"/>
        <v>0</v>
      </c>
      <c r="N32" s="159" t="s">
        <v>364</v>
      </c>
      <c r="O32" s="232"/>
      <c r="P32" s="232"/>
      <c r="Q32" s="220"/>
    </row>
    <row r="33" spans="1:21" ht="14.25">
      <c r="A33" s="439"/>
      <c r="B33" s="439"/>
      <c r="C33" s="439"/>
      <c r="D33" s="439"/>
      <c r="G33" s="277" t="s">
        <v>531</v>
      </c>
      <c r="H33" s="265">
        <f>'2019 Projection'!B43</f>
        <v>0</v>
      </c>
      <c r="I33" s="262"/>
      <c r="J33" s="262"/>
      <c r="K33" s="262"/>
      <c r="L33" s="265">
        <f t="shared" si="8"/>
        <v>0</v>
      </c>
      <c r="N33" s="69"/>
      <c r="O33" s="70"/>
      <c r="P33" s="70"/>
      <c r="Q33" s="70"/>
    </row>
    <row r="34" spans="1:21" ht="14.25">
      <c r="A34" s="439"/>
      <c r="B34" s="439"/>
      <c r="C34" s="439"/>
      <c r="D34" s="439"/>
      <c r="G34" s="278" t="s">
        <v>532</v>
      </c>
      <c r="H34" s="263">
        <f>SUM(H31:H33)</f>
        <v>0</v>
      </c>
      <c r="I34" s="263">
        <f t="shared" ref="I34:K34" si="10">SUM(I31:I33)</f>
        <v>0</v>
      </c>
      <c r="J34" s="263">
        <f t="shared" si="10"/>
        <v>0</v>
      </c>
      <c r="K34" s="263">
        <f t="shared" si="10"/>
        <v>0</v>
      </c>
      <c r="L34" s="263">
        <f t="shared" si="8"/>
        <v>0</v>
      </c>
      <c r="N34" s="4" t="s">
        <v>57</v>
      </c>
      <c r="P34" s="70"/>
      <c r="Q34" s="70"/>
    </row>
    <row r="35" spans="1:21" ht="14.25">
      <c r="A35" s="439"/>
      <c r="B35" s="439"/>
      <c r="C35" s="439"/>
      <c r="D35" s="439"/>
      <c r="G35" s="277" t="s">
        <v>188</v>
      </c>
      <c r="H35" s="265">
        <f>'2019 Projection'!B45</f>
        <v>0</v>
      </c>
      <c r="I35" s="262"/>
      <c r="J35" s="262"/>
      <c r="K35" s="262"/>
      <c r="L35" s="265">
        <f t="shared" si="8"/>
        <v>0</v>
      </c>
      <c r="P35" s="70"/>
      <c r="Q35" s="70"/>
    </row>
    <row r="36" spans="1:21" ht="14.25">
      <c r="A36" s="439"/>
      <c r="B36" s="439"/>
      <c r="C36" s="439"/>
      <c r="D36" s="439"/>
      <c r="G36" s="271" t="s">
        <v>104</v>
      </c>
      <c r="H36" s="265">
        <f>'2019 Projection'!B46</f>
        <v>0</v>
      </c>
      <c r="I36" s="262"/>
      <c r="J36" s="262"/>
      <c r="K36" s="262"/>
      <c r="L36" s="265">
        <f t="shared" si="8"/>
        <v>0</v>
      </c>
      <c r="N36" s="159"/>
      <c r="O36" s="171" t="s">
        <v>65</v>
      </c>
      <c r="P36" s="70"/>
      <c r="Q36" s="70"/>
      <c r="R36" s="21"/>
    </row>
    <row r="37" spans="1:21" ht="15" customHeight="1">
      <c r="A37" s="439"/>
      <c r="B37" s="439"/>
      <c r="C37" s="439"/>
      <c r="D37" s="439"/>
      <c r="G37" s="271" t="s">
        <v>105</v>
      </c>
      <c r="H37" s="265">
        <f>'2019 Projection'!B47</f>
        <v>0</v>
      </c>
      <c r="I37" s="262"/>
      <c r="J37" s="262"/>
      <c r="K37" s="262"/>
      <c r="L37" s="265">
        <f t="shared" si="8"/>
        <v>0</v>
      </c>
      <c r="N37" s="159" t="s">
        <v>620</v>
      </c>
      <c r="O37" s="225"/>
      <c r="P37" s="70"/>
      <c r="Q37" s="70"/>
    </row>
    <row r="38" spans="1:21" ht="14.25">
      <c r="G38" s="271" t="s">
        <v>106</v>
      </c>
      <c r="H38" s="265">
        <f>'2019 Projection'!B48</f>
        <v>0</v>
      </c>
      <c r="I38" s="262"/>
      <c r="J38" s="262"/>
      <c r="K38" s="262"/>
      <c r="L38" s="265">
        <f t="shared" si="8"/>
        <v>0</v>
      </c>
      <c r="N38" s="170" t="s">
        <v>81</v>
      </c>
      <c r="O38" s="225"/>
    </row>
    <row r="39" spans="1:21" ht="15" customHeight="1">
      <c r="A39" s="420" t="s">
        <v>176</v>
      </c>
      <c r="B39" s="421"/>
      <c r="C39" s="421"/>
      <c r="D39" s="422"/>
      <c r="G39" s="272" t="s">
        <v>533</v>
      </c>
      <c r="H39" s="263">
        <f>SUM(H35:H38)</f>
        <v>0</v>
      </c>
      <c r="I39" s="263">
        <f t="shared" ref="I39:K39" si="11">SUM(I35:I38)</f>
        <v>0</v>
      </c>
      <c r="J39" s="263">
        <f t="shared" si="11"/>
        <v>0</v>
      </c>
      <c r="K39" s="263">
        <f t="shared" si="11"/>
        <v>0</v>
      </c>
      <c r="L39" s="263">
        <f t="shared" si="8"/>
        <v>0</v>
      </c>
      <c r="N39" s="170" t="s">
        <v>82</v>
      </c>
      <c r="O39" s="225"/>
    </row>
    <row r="40" spans="1:21" ht="15" customHeight="1">
      <c r="A40" s="439"/>
      <c r="B40" s="439"/>
      <c r="C40" s="439"/>
      <c r="D40" s="439"/>
      <c r="G40" s="277" t="s">
        <v>107</v>
      </c>
      <c r="H40" s="265">
        <f>'2019 Projection'!B50</f>
        <v>0</v>
      </c>
      <c r="I40" s="262"/>
      <c r="J40" s="262"/>
      <c r="K40" s="262"/>
      <c r="L40" s="265">
        <f>SUM(H40:K40)</f>
        <v>0</v>
      </c>
      <c r="N40" s="170" t="s">
        <v>83</v>
      </c>
      <c r="O40" s="225"/>
    </row>
    <row r="41" spans="1:21" ht="15" customHeight="1">
      <c r="A41" s="439"/>
      <c r="B41" s="439"/>
      <c r="C41" s="439"/>
      <c r="D41" s="439"/>
      <c r="G41" s="273" t="s">
        <v>108</v>
      </c>
      <c r="H41" s="264"/>
      <c r="I41" s="264"/>
      <c r="J41" s="264"/>
      <c r="K41" s="264"/>
      <c r="L41" s="264"/>
      <c r="N41" s="159" t="s">
        <v>84</v>
      </c>
      <c r="O41" s="225"/>
    </row>
    <row r="42" spans="1:21" ht="15" customHeight="1">
      <c r="A42" s="439"/>
      <c r="B42" s="439"/>
      <c r="C42" s="439"/>
      <c r="D42" s="439"/>
      <c r="G42" s="274" t="s">
        <v>114</v>
      </c>
      <c r="H42" s="265">
        <f>'2019 Projection'!B52</f>
        <v>0</v>
      </c>
      <c r="I42" s="262"/>
      <c r="J42" s="262"/>
      <c r="K42" s="262"/>
      <c r="L42" s="265">
        <f t="shared" ref="L42:L46" si="12">SUM(H42:K42)</f>
        <v>0</v>
      </c>
    </row>
    <row r="43" spans="1:21" ht="15" customHeight="1">
      <c r="A43" s="439"/>
      <c r="B43" s="439"/>
      <c r="C43" s="439"/>
      <c r="D43" s="439"/>
      <c r="G43" s="279" t="s">
        <v>189</v>
      </c>
      <c r="H43" s="264"/>
      <c r="I43" s="264"/>
      <c r="J43" s="264"/>
      <c r="K43" s="264"/>
      <c r="L43" s="264"/>
    </row>
    <row r="44" spans="1:21" ht="15" customHeight="1">
      <c r="A44" s="439"/>
      <c r="B44" s="439"/>
      <c r="C44" s="439"/>
      <c r="D44" s="439"/>
      <c r="G44" s="280" t="s">
        <v>112</v>
      </c>
      <c r="H44" s="265">
        <f>'2019 Projection'!B54</f>
        <v>0</v>
      </c>
      <c r="I44" s="262"/>
      <c r="J44" s="262"/>
      <c r="K44" s="262"/>
      <c r="L44" s="265">
        <f t="shared" si="12"/>
        <v>0</v>
      </c>
      <c r="N44" s="4" t="s">
        <v>58</v>
      </c>
    </row>
    <row r="45" spans="1:21" ht="15" customHeight="1">
      <c r="A45" s="439"/>
      <c r="B45" s="439"/>
      <c r="C45" s="439"/>
      <c r="D45" s="439"/>
      <c r="G45" s="280" t="s">
        <v>113</v>
      </c>
      <c r="H45" s="265">
        <f>'2019 Projection'!B55</f>
        <v>0</v>
      </c>
      <c r="I45" s="262"/>
      <c r="J45" s="262"/>
      <c r="K45" s="262"/>
      <c r="L45" s="265">
        <f t="shared" si="12"/>
        <v>0</v>
      </c>
    </row>
    <row r="46" spans="1:21" ht="15" customHeight="1">
      <c r="G46" s="272" t="s">
        <v>534</v>
      </c>
      <c r="H46" s="263">
        <f>SUM(H40:H45)</f>
        <v>0</v>
      </c>
      <c r="I46" s="263">
        <f t="shared" ref="I46:K46" si="13">SUM(I40:I45)</f>
        <v>0</v>
      </c>
      <c r="J46" s="263">
        <f t="shared" si="13"/>
        <v>0</v>
      </c>
      <c r="K46" s="263">
        <f t="shared" si="13"/>
        <v>0</v>
      </c>
      <c r="L46" s="263">
        <f t="shared" si="12"/>
        <v>0</v>
      </c>
      <c r="O46" s="464" t="s">
        <v>62</v>
      </c>
      <c r="P46" s="452" t="s">
        <v>63</v>
      </c>
      <c r="Q46" s="453"/>
      <c r="R46" s="453"/>
      <c r="S46" s="453"/>
      <c r="T46" s="453"/>
      <c r="U46" s="454"/>
    </row>
    <row r="47" spans="1:21" ht="15" customHeight="1">
      <c r="A47" s="4" t="s">
        <v>41</v>
      </c>
      <c r="G47" s="273" t="s">
        <v>535</v>
      </c>
      <c r="H47" s="265">
        <f>+H30+H34+H39+H46</f>
        <v>0</v>
      </c>
      <c r="I47" s="265">
        <f>+I46+I39-+I34+I30</f>
        <v>0</v>
      </c>
      <c r="J47" s="265">
        <f t="shared" ref="J47:K47" si="14">+J46+J39-+J34+J30</f>
        <v>0</v>
      </c>
      <c r="K47" s="265">
        <f t="shared" si="14"/>
        <v>0</v>
      </c>
      <c r="L47" s="265">
        <f>SUM(H47:K47)</f>
        <v>0</v>
      </c>
      <c r="O47" s="465"/>
      <c r="P47" s="455"/>
      <c r="Q47" s="456"/>
      <c r="R47" s="456"/>
      <c r="S47" s="456"/>
      <c r="T47" s="456"/>
      <c r="U47" s="457"/>
    </row>
    <row r="48" spans="1:21" ht="15" customHeight="1">
      <c r="G48" s="3"/>
      <c r="H48" s="266"/>
      <c r="I48" s="266"/>
      <c r="J48" s="266"/>
      <c r="K48" s="266"/>
      <c r="L48" s="266"/>
      <c r="M48" s="11"/>
      <c r="N48" s="458" t="s">
        <v>64</v>
      </c>
      <c r="O48" s="461"/>
      <c r="P48" s="439"/>
      <c r="Q48" s="439"/>
      <c r="R48" s="439"/>
      <c r="S48" s="439"/>
      <c r="T48" s="439"/>
      <c r="U48" s="439"/>
    </row>
    <row r="49" spans="1:21" ht="15" customHeight="1">
      <c r="A49" s="442" t="s">
        <v>18</v>
      </c>
      <c r="B49" s="443"/>
      <c r="C49" s="154" t="s">
        <v>15</v>
      </c>
      <c r="D49" s="154" t="s">
        <v>16</v>
      </c>
      <c r="E49" s="154" t="s">
        <v>31</v>
      </c>
      <c r="F49" s="11"/>
      <c r="G49" s="273" t="s">
        <v>536</v>
      </c>
      <c r="H49" s="265">
        <f>+H47+H23</f>
        <v>0</v>
      </c>
      <c r="I49" s="265">
        <f>+I47+I23</f>
        <v>0</v>
      </c>
      <c r="J49" s="265">
        <f t="shared" ref="J49:K49" si="15">+J47+J23</f>
        <v>0</v>
      </c>
      <c r="K49" s="265">
        <f t="shared" si="15"/>
        <v>0</v>
      </c>
      <c r="L49" s="265">
        <f>SUM(H49:K49)</f>
        <v>0</v>
      </c>
      <c r="M49" s="12"/>
      <c r="N49" s="459"/>
      <c r="O49" s="462"/>
      <c r="P49" s="439"/>
      <c r="Q49" s="439"/>
      <c r="R49" s="439"/>
      <c r="S49" s="439"/>
      <c r="T49" s="439"/>
      <c r="U49" s="439"/>
    </row>
    <row r="50" spans="1:21" ht="15" customHeight="1">
      <c r="A50" s="450" t="str">
        <f>IF(Reinsurers!A12="","",Reinsurers!A12)</f>
        <v/>
      </c>
      <c r="B50" s="451"/>
      <c r="C50" s="220"/>
      <c r="D50" s="225"/>
      <c r="E50" s="225"/>
      <c r="F50" s="72"/>
      <c r="G50" s="268"/>
      <c r="H50" s="264"/>
      <c r="I50" s="264"/>
      <c r="J50" s="264"/>
      <c r="K50" s="264"/>
      <c r="L50" s="264"/>
      <c r="M50" s="12"/>
      <c r="N50" s="459"/>
      <c r="O50" s="462"/>
      <c r="P50" s="439"/>
      <c r="Q50" s="439"/>
      <c r="R50" s="439"/>
      <c r="S50" s="439"/>
      <c r="T50" s="439"/>
      <c r="U50" s="439"/>
    </row>
    <row r="51" spans="1:21" ht="15" customHeight="1">
      <c r="A51" s="450" t="str">
        <f>IF(Reinsurers!A13="","",Reinsurers!A13)</f>
        <v/>
      </c>
      <c r="B51" s="451"/>
      <c r="C51" s="220"/>
      <c r="D51" s="225"/>
      <c r="E51" s="225"/>
      <c r="F51" s="72"/>
      <c r="G51" s="268" t="s">
        <v>537</v>
      </c>
      <c r="H51" s="264"/>
      <c r="I51" s="264"/>
      <c r="J51" s="264"/>
      <c r="K51" s="264"/>
      <c r="L51" s="264"/>
      <c r="M51" s="12"/>
      <c r="N51" s="459"/>
      <c r="O51" s="462"/>
      <c r="P51" s="439"/>
      <c r="Q51" s="439"/>
      <c r="R51" s="439"/>
      <c r="S51" s="439"/>
      <c r="T51" s="439"/>
      <c r="U51" s="439"/>
    </row>
    <row r="52" spans="1:21" ht="15" customHeight="1">
      <c r="A52" s="450" t="str">
        <f>IF(Reinsurers!A14="","",Reinsurers!A14)</f>
        <v/>
      </c>
      <c r="B52" s="451"/>
      <c r="C52" s="220"/>
      <c r="D52" s="225"/>
      <c r="E52" s="225"/>
      <c r="F52" s="72"/>
      <c r="G52" s="281" t="s">
        <v>538</v>
      </c>
      <c r="H52" s="265">
        <f>'2019 Projection'!B62</f>
        <v>0</v>
      </c>
      <c r="I52" s="262"/>
      <c r="J52" s="262"/>
      <c r="K52" s="262"/>
      <c r="L52" s="265">
        <f t="shared" ref="L52:L53" si="16">SUM(H52:K52)</f>
        <v>0</v>
      </c>
      <c r="M52" s="12"/>
      <c r="N52" s="459"/>
      <c r="O52" s="462"/>
      <c r="P52" s="439"/>
      <c r="Q52" s="439"/>
      <c r="R52" s="439"/>
      <c r="S52" s="439"/>
      <c r="T52" s="439"/>
      <c r="U52" s="439"/>
    </row>
    <row r="53" spans="1:21" ht="15" customHeight="1">
      <c r="A53" s="450" t="str">
        <f>IF(Reinsurers!A15="","",Reinsurers!A15)</f>
        <v/>
      </c>
      <c r="B53" s="451"/>
      <c r="C53" s="220"/>
      <c r="D53" s="225"/>
      <c r="E53" s="225"/>
      <c r="F53" s="72"/>
      <c r="G53" s="275" t="s">
        <v>561</v>
      </c>
      <c r="H53" s="265">
        <f>'2019 Projection'!B63</f>
        <v>0</v>
      </c>
      <c r="I53" s="262"/>
      <c r="J53" s="262"/>
      <c r="K53" s="262"/>
      <c r="L53" s="265">
        <f t="shared" si="16"/>
        <v>0</v>
      </c>
      <c r="M53" s="12"/>
      <c r="N53" s="460"/>
      <c r="O53" s="463"/>
      <c r="P53" s="439"/>
      <c r="Q53" s="439"/>
      <c r="R53" s="439"/>
      <c r="S53" s="439"/>
      <c r="T53" s="439"/>
      <c r="U53" s="439"/>
    </row>
    <row r="54" spans="1:21" ht="14.25">
      <c r="A54" s="450" t="str">
        <f>IF(Reinsurers!A16="","",Reinsurers!A16)</f>
        <v/>
      </c>
      <c r="B54" s="451"/>
      <c r="C54" s="220"/>
      <c r="D54" s="225"/>
      <c r="E54" s="225"/>
      <c r="F54" s="72"/>
      <c r="G54" s="284" t="s">
        <v>539</v>
      </c>
      <c r="H54" s="264"/>
      <c r="I54" s="264"/>
      <c r="J54" s="264"/>
      <c r="K54" s="264"/>
      <c r="L54" s="264"/>
      <c r="M54" s="12"/>
      <c r="N54" s="458" t="s">
        <v>362</v>
      </c>
      <c r="O54" s="461"/>
      <c r="P54" s="439"/>
      <c r="Q54" s="439"/>
      <c r="R54" s="439"/>
      <c r="S54" s="439"/>
      <c r="T54" s="439"/>
      <c r="U54" s="439"/>
    </row>
    <row r="55" spans="1:21" ht="15" customHeight="1">
      <c r="A55" s="450" t="str">
        <f>IF(Reinsurers!A17="","",Reinsurers!A17)</f>
        <v/>
      </c>
      <c r="B55" s="451"/>
      <c r="C55" s="220"/>
      <c r="D55" s="225"/>
      <c r="E55" s="225"/>
      <c r="F55" s="72"/>
      <c r="G55" s="274" t="s">
        <v>540</v>
      </c>
      <c r="H55" s="265">
        <f>'2019 Projection'!B65</f>
        <v>0</v>
      </c>
      <c r="I55" s="262"/>
      <c r="J55" s="262"/>
      <c r="K55" s="262"/>
      <c r="L55" s="265">
        <f t="shared" ref="L55:L69" si="17">SUM(H55:K55)</f>
        <v>0</v>
      </c>
      <c r="M55" s="12"/>
      <c r="N55" s="459"/>
      <c r="O55" s="462"/>
      <c r="P55" s="439"/>
      <c r="Q55" s="439"/>
      <c r="R55" s="439"/>
      <c r="S55" s="439"/>
      <c r="T55" s="439"/>
      <c r="U55" s="439"/>
    </row>
    <row r="56" spans="1:21" ht="15" customHeight="1">
      <c r="A56" s="450" t="str">
        <f>IF(Reinsurers!A18="","",Reinsurers!A18)</f>
        <v/>
      </c>
      <c r="B56" s="451"/>
      <c r="C56" s="220"/>
      <c r="D56" s="225"/>
      <c r="E56" s="225"/>
      <c r="F56" s="72"/>
      <c r="G56" s="274" t="s">
        <v>541</v>
      </c>
      <c r="H56" s="265">
        <f>'2019 Projection'!B66</f>
        <v>0</v>
      </c>
      <c r="I56" s="262"/>
      <c r="J56" s="262"/>
      <c r="K56" s="262"/>
      <c r="L56" s="265">
        <f t="shared" si="17"/>
        <v>0</v>
      </c>
      <c r="M56" s="12"/>
      <c r="N56" s="459"/>
      <c r="O56" s="462"/>
      <c r="P56" s="439"/>
      <c r="Q56" s="439"/>
      <c r="R56" s="439"/>
      <c r="S56" s="439"/>
      <c r="T56" s="439"/>
      <c r="U56" s="439"/>
    </row>
    <row r="57" spans="1:21" ht="15" customHeight="1">
      <c r="A57" s="450" t="str">
        <f>IF(Reinsurers!A19="","",Reinsurers!A19)</f>
        <v/>
      </c>
      <c r="B57" s="451"/>
      <c r="C57" s="220"/>
      <c r="D57" s="225"/>
      <c r="E57" s="225"/>
      <c r="F57" s="72"/>
      <c r="G57" s="274" t="s">
        <v>542</v>
      </c>
      <c r="H57" s="265">
        <f>'2019 Projection'!B67</f>
        <v>0</v>
      </c>
      <c r="I57" s="262"/>
      <c r="J57" s="262"/>
      <c r="K57" s="262"/>
      <c r="L57" s="265">
        <f t="shared" si="17"/>
        <v>0</v>
      </c>
      <c r="M57" s="12"/>
      <c r="N57" s="459"/>
      <c r="O57" s="462"/>
      <c r="P57" s="439"/>
      <c r="Q57" s="439"/>
      <c r="R57" s="439"/>
      <c r="S57" s="439"/>
      <c r="T57" s="439"/>
      <c r="U57" s="439"/>
    </row>
    <row r="58" spans="1:21" ht="15" customHeight="1">
      <c r="A58" s="450" t="str">
        <f>IF(Reinsurers!A20="","",Reinsurers!A20)</f>
        <v/>
      </c>
      <c r="B58" s="451"/>
      <c r="C58" s="220"/>
      <c r="D58" s="225"/>
      <c r="E58" s="225"/>
      <c r="F58" s="72"/>
      <c r="G58" s="273" t="s">
        <v>543</v>
      </c>
      <c r="H58" s="265">
        <f>SUM(H52:H57)</f>
        <v>0</v>
      </c>
      <c r="I58" s="265">
        <f t="shared" ref="I58:K58" si="18">SUM(I52:I57)</f>
        <v>0</v>
      </c>
      <c r="J58" s="265">
        <f t="shared" si="18"/>
        <v>0</v>
      </c>
      <c r="K58" s="265">
        <f t="shared" si="18"/>
        <v>0</v>
      </c>
      <c r="L58" s="265">
        <f t="shared" si="17"/>
        <v>0</v>
      </c>
      <c r="M58" s="12"/>
      <c r="N58" s="459"/>
      <c r="O58" s="462"/>
      <c r="P58" s="439"/>
      <c r="Q58" s="439"/>
      <c r="R58" s="439"/>
      <c r="S58" s="439"/>
      <c r="T58" s="439"/>
      <c r="U58" s="439"/>
    </row>
    <row r="59" spans="1:21" ht="15" customHeight="1">
      <c r="A59" s="450" t="str">
        <f>IF(Reinsurers!A21="","",Reinsurers!A21)</f>
        <v/>
      </c>
      <c r="B59" s="451"/>
      <c r="C59" s="220"/>
      <c r="D59" s="225"/>
      <c r="E59" s="225"/>
      <c r="F59" s="72"/>
      <c r="G59" s="273" t="s">
        <v>544</v>
      </c>
      <c r="H59" s="265">
        <f>+H58+H49</f>
        <v>0</v>
      </c>
      <c r="I59" s="265">
        <f t="shared" ref="I59:K59" si="19">+I58+I49</f>
        <v>0</v>
      </c>
      <c r="J59" s="265">
        <f t="shared" si="19"/>
        <v>0</v>
      </c>
      <c r="K59" s="265">
        <f t="shared" si="19"/>
        <v>0</v>
      </c>
      <c r="L59" s="265">
        <f t="shared" si="17"/>
        <v>0</v>
      </c>
      <c r="M59" s="12"/>
      <c r="N59" s="460"/>
      <c r="O59" s="463"/>
      <c r="P59" s="439"/>
      <c r="Q59" s="439"/>
      <c r="R59" s="439"/>
      <c r="S59" s="439"/>
      <c r="T59" s="439"/>
      <c r="U59" s="439"/>
    </row>
    <row r="60" spans="1:21" ht="15" customHeight="1">
      <c r="A60" s="450" t="str">
        <f>IF(Reinsurers!A22="","",Reinsurers!A22)</f>
        <v/>
      </c>
      <c r="B60" s="451"/>
      <c r="C60" s="220"/>
      <c r="D60" s="225"/>
      <c r="E60" s="225"/>
      <c r="F60" s="72"/>
      <c r="G60" s="274" t="s">
        <v>545</v>
      </c>
      <c r="H60" s="265">
        <f>'2019 Projection'!B70</f>
        <v>0</v>
      </c>
      <c r="I60" s="262"/>
      <c r="J60" s="262"/>
      <c r="K60" s="262"/>
      <c r="L60" s="265">
        <f t="shared" si="17"/>
        <v>0</v>
      </c>
      <c r="M60" s="12"/>
      <c r="N60" s="458" t="s">
        <v>60</v>
      </c>
      <c r="O60" s="461"/>
      <c r="P60" s="439"/>
      <c r="Q60" s="439"/>
      <c r="R60" s="439"/>
      <c r="S60" s="439"/>
      <c r="T60" s="439"/>
      <c r="U60" s="439"/>
    </row>
    <row r="61" spans="1:21" ht="15" customHeight="1">
      <c r="A61" s="450" t="str">
        <f>IF(Reinsurers!A23="","",Reinsurers!A23)</f>
        <v/>
      </c>
      <c r="B61" s="451"/>
      <c r="C61" s="220"/>
      <c r="D61" s="225"/>
      <c r="E61" s="225"/>
      <c r="F61" s="72"/>
      <c r="G61" s="274" t="s">
        <v>546</v>
      </c>
      <c r="H61" s="265">
        <f>'2019 Projection'!B71</f>
        <v>0</v>
      </c>
      <c r="I61" s="262"/>
      <c r="J61" s="262"/>
      <c r="K61" s="262"/>
      <c r="L61" s="265">
        <f t="shared" si="17"/>
        <v>0</v>
      </c>
      <c r="M61" s="12"/>
      <c r="N61" s="459"/>
      <c r="O61" s="462"/>
      <c r="P61" s="439"/>
      <c r="Q61" s="439"/>
      <c r="R61" s="439"/>
      <c r="S61" s="439"/>
      <c r="T61" s="439"/>
      <c r="U61" s="439"/>
    </row>
    <row r="62" spans="1:21" ht="15" customHeight="1">
      <c r="A62" s="450" t="str">
        <f>IF(Reinsurers!A24="","",Reinsurers!A24)</f>
        <v/>
      </c>
      <c r="B62" s="451"/>
      <c r="C62" s="220"/>
      <c r="D62" s="225"/>
      <c r="E62" s="225"/>
      <c r="F62" s="72"/>
      <c r="G62" s="274" t="s">
        <v>547</v>
      </c>
      <c r="H62" s="265">
        <f>'2019 Projection'!B72</f>
        <v>0</v>
      </c>
      <c r="I62" s="262"/>
      <c r="J62" s="262"/>
      <c r="K62" s="262"/>
      <c r="L62" s="265">
        <f t="shared" si="17"/>
        <v>0</v>
      </c>
      <c r="M62" s="12"/>
      <c r="N62" s="459"/>
      <c r="O62" s="462"/>
      <c r="P62" s="439"/>
      <c r="Q62" s="439"/>
      <c r="R62" s="439"/>
      <c r="S62" s="439"/>
      <c r="T62" s="439"/>
      <c r="U62" s="439"/>
    </row>
    <row r="63" spans="1:21" ht="15" customHeight="1">
      <c r="A63" s="450" t="str">
        <f>IF(Reinsurers!A25="","",Reinsurers!A25)</f>
        <v/>
      </c>
      <c r="B63" s="451"/>
      <c r="C63" s="220"/>
      <c r="D63" s="225"/>
      <c r="E63" s="225"/>
      <c r="F63" s="72"/>
      <c r="G63" s="273" t="s">
        <v>548</v>
      </c>
      <c r="H63" s="265">
        <f>SUM(H59:H62)</f>
        <v>0</v>
      </c>
      <c r="I63" s="265">
        <f t="shared" ref="I63:K63" si="20">SUM(I59:I62)</f>
        <v>0</v>
      </c>
      <c r="J63" s="265">
        <f t="shared" si="20"/>
        <v>0</v>
      </c>
      <c r="K63" s="265">
        <f t="shared" si="20"/>
        <v>0</v>
      </c>
      <c r="L63" s="265">
        <f t="shared" si="17"/>
        <v>0</v>
      </c>
      <c r="M63" s="12"/>
      <c r="N63" s="459"/>
      <c r="O63" s="462"/>
      <c r="P63" s="439"/>
      <c r="Q63" s="439"/>
      <c r="R63" s="439"/>
      <c r="S63" s="439"/>
      <c r="T63" s="439"/>
      <c r="U63" s="439"/>
    </row>
    <row r="64" spans="1:21" ht="15" customHeight="1">
      <c r="A64" s="450" t="str">
        <f>IF(Reinsurers!A26="","",Reinsurers!A26)</f>
        <v/>
      </c>
      <c r="B64" s="451"/>
      <c r="C64" s="220"/>
      <c r="D64" s="225"/>
      <c r="E64" s="225"/>
      <c r="F64" s="72"/>
      <c r="G64" s="273" t="s">
        <v>549</v>
      </c>
      <c r="H64" s="265">
        <f>'2019 Projection'!B74</f>
        <v>0</v>
      </c>
      <c r="I64" s="226"/>
      <c r="J64" s="226"/>
      <c r="K64" s="226"/>
      <c r="L64" s="265">
        <f>H64</f>
        <v>0</v>
      </c>
      <c r="M64" s="12"/>
      <c r="N64" s="459"/>
      <c r="O64" s="462"/>
      <c r="P64" s="439"/>
      <c r="Q64" s="439"/>
      <c r="R64" s="439"/>
      <c r="S64" s="439"/>
      <c r="T64" s="439"/>
      <c r="U64" s="439"/>
    </row>
    <row r="65" spans="1:21" ht="15" customHeight="1">
      <c r="A65" s="450" t="str">
        <f>IF(Reinsurers!A27="","",Reinsurers!A27)</f>
        <v/>
      </c>
      <c r="B65" s="451"/>
      <c r="C65" s="220"/>
      <c r="D65" s="225"/>
      <c r="E65" s="225"/>
      <c r="F65" s="72"/>
      <c r="G65" s="274" t="s">
        <v>576</v>
      </c>
      <c r="H65" s="265">
        <f>'2019 Projection'!B75</f>
        <v>0</v>
      </c>
      <c r="I65" s="262"/>
      <c r="J65" s="262"/>
      <c r="K65" s="262"/>
      <c r="L65" s="265">
        <f t="shared" si="17"/>
        <v>0</v>
      </c>
      <c r="M65" s="12"/>
      <c r="N65" s="460"/>
      <c r="O65" s="463"/>
      <c r="P65" s="439"/>
      <c r="Q65" s="439"/>
      <c r="R65" s="439"/>
      <c r="S65" s="439"/>
      <c r="T65" s="439"/>
      <c r="U65" s="439"/>
    </row>
    <row r="66" spans="1:21" ht="15" customHeight="1">
      <c r="A66" s="450" t="str">
        <f>IF(Reinsurers!A28="","",Reinsurers!A28)</f>
        <v/>
      </c>
      <c r="B66" s="451"/>
      <c r="C66" s="220"/>
      <c r="D66" s="225"/>
      <c r="E66" s="225"/>
      <c r="F66" s="72"/>
      <c r="G66" s="274" t="s">
        <v>550</v>
      </c>
      <c r="H66" s="265">
        <f>'2019 Projection'!B76</f>
        <v>0</v>
      </c>
      <c r="I66" s="262"/>
      <c r="J66" s="262"/>
      <c r="K66" s="262"/>
      <c r="L66" s="265">
        <f t="shared" si="17"/>
        <v>0</v>
      </c>
      <c r="M66" s="12"/>
      <c r="N66" s="458" t="s">
        <v>61</v>
      </c>
      <c r="O66" s="461"/>
      <c r="P66" s="439"/>
      <c r="Q66" s="439"/>
      <c r="R66" s="439"/>
      <c r="S66" s="439"/>
      <c r="T66" s="439"/>
      <c r="U66" s="439"/>
    </row>
    <row r="67" spans="1:21" ht="15" customHeight="1">
      <c r="A67" s="450" t="str">
        <f>IF(Reinsurers!A29="","",Reinsurers!A29)</f>
        <v/>
      </c>
      <c r="B67" s="451"/>
      <c r="C67" s="220"/>
      <c r="D67" s="225"/>
      <c r="E67" s="225"/>
      <c r="F67" s="72"/>
      <c r="G67" s="274" t="s">
        <v>551</v>
      </c>
      <c r="H67" s="265">
        <f>'2019 Projection'!B77</f>
        <v>0</v>
      </c>
      <c r="I67" s="262"/>
      <c r="J67" s="262"/>
      <c r="K67" s="262"/>
      <c r="L67" s="265">
        <f t="shared" si="17"/>
        <v>0</v>
      </c>
      <c r="M67" s="12"/>
      <c r="N67" s="459"/>
      <c r="O67" s="462"/>
      <c r="P67" s="439"/>
      <c r="Q67" s="439"/>
      <c r="R67" s="439"/>
      <c r="S67" s="439"/>
      <c r="T67" s="439"/>
      <c r="U67" s="439"/>
    </row>
    <row r="68" spans="1:21" ht="15" customHeight="1">
      <c r="A68" s="450" t="str">
        <f>IF(Reinsurers!A30="","",Reinsurers!A30)</f>
        <v/>
      </c>
      <c r="B68" s="451"/>
      <c r="C68" s="220"/>
      <c r="D68" s="225"/>
      <c r="E68" s="225"/>
      <c r="F68" s="72"/>
      <c r="G68" s="283" t="s">
        <v>552</v>
      </c>
      <c r="H68" s="265">
        <f>'2019 Projection'!B78</f>
        <v>0</v>
      </c>
      <c r="I68" s="262"/>
      <c r="J68" s="262"/>
      <c r="K68" s="262"/>
      <c r="L68" s="265">
        <f t="shared" si="17"/>
        <v>0</v>
      </c>
      <c r="M68" s="12"/>
      <c r="N68" s="459"/>
      <c r="O68" s="462"/>
      <c r="P68" s="439"/>
      <c r="Q68" s="439"/>
      <c r="R68" s="439"/>
      <c r="S68" s="439"/>
      <c r="T68" s="439"/>
      <c r="U68" s="439"/>
    </row>
    <row r="69" spans="1:21" ht="15" customHeight="1">
      <c r="A69" s="450" t="str">
        <f>IF(Reinsurers!A31="","",Reinsurers!A31)</f>
        <v/>
      </c>
      <c r="B69" s="451"/>
      <c r="C69" s="220"/>
      <c r="D69" s="225"/>
      <c r="E69" s="225"/>
      <c r="F69" s="72"/>
      <c r="G69" s="284" t="s">
        <v>553</v>
      </c>
      <c r="H69" s="265">
        <f>SUM(H63:H68)</f>
        <v>0</v>
      </c>
      <c r="I69" s="265">
        <f t="shared" ref="I69:K69" si="21">SUM(I63:I68)</f>
        <v>0</v>
      </c>
      <c r="J69" s="265">
        <f t="shared" si="21"/>
        <v>0</v>
      </c>
      <c r="K69" s="265">
        <f t="shared" si="21"/>
        <v>0</v>
      </c>
      <c r="L69" s="265">
        <f t="shared" si="17"/>
        <v>0</v>
      </c>
      <c r="M69" s="12"/>
      <c r="N69" s="459"/>
      <c r="O69" s="462"/>
      <c r="P69" s="439"/>
      <c r="Q69" s="439"/>
      <c r="R69" s="439"/>
      <c r="S69" s="439"/>
      <c r="T69" s="439"/>
      <c r="U69" s="439"/>
    </row>
    <row r="70" spans="1:21" ht="15" customHeight="1">
      <c r="A70" s="450" t="str">
        <f>IF(Reinsurers!A32="","",Reinsurers!A32)</f>
        <v/>
      </c>
      <c r="B70" s="451"/>
      <c r="C70" s="220"/>
      <c r="D70" s="225"/>
      <c r="E70" s="225"/>
      <c r="F70" s="72"/>
      <c r="G70" s="268" t="s">
        <v>554</v>
      </c>
      <c r="H70" s="264"/>
      <c r="I70" s="264"/>
      <c r="J70" s="264"/>
      <c r="K70" s="264"/>
      <c r="L70" s="264"/>
      <c r="M70" s="12"/>
      <c r="N70" s="459"/>
      <c r="O70" s="462"/>
      <c r="P70" s="439"/>
      <c r="Q70" s="439"/>
      <c r="R70" s="439"/>
      <c r="S70" s="439"/>
      <c r="T70" s="439"/>
      <c r="U70" s="439"/>
    </row>
    <row r="71" spans="1:21" ht="15" customHeight="1">
      <c r="A71" s="450" t="str">
        <f>IF(Reinsurers!A33="","",Reinsurers!A33)</f>
        <v/>
      </c>
      <c r="B71" s="451"/>
      <c r="C71" s="220"/>
      <c r="D71" s="225"/>
      <c r="E71" s="225"/>
      <c r="F71" s="72"/>
      <c r="G71" s="273" t="s">
        <v>555</v>
      </c>
      <c r="H71" s="265">
        <f>'2019 Projection'!B81</f>
        <v>0</v>
      </c>
      <c r="I71" s="226"/>
      <c r="J71" s="226"/>
      <c r="K71" s="226"/>
      <c r="L71" s="265">
        <f t="shared" ref="L71:L73" si="22">SUM(H71:K71)</f>
        <v>0</v>
      </c>
      <c r="M71" s="12"/>
      <c r="N71" s="460"/>
      <c r="O71" s="463"/>
      <c r="P71" s="439"/>
      <c r="Q71" s="439"/>
      <c r="R71" s="439"/>
      <c r="S71" s="439"/>
      <c r="T71" s="439"/>
      <c r="U71" s="439"/>
    </row>
    <row r="72" spans="1:21" ht="15" customHeight="1">
      <c r="A72" s="450" t="str">
        <f>IF(Reinsurers!A34="","",Reinsurers!A34)</f>
        <v/>
      </c>
      <c r="B72" s="451"/>
      <c r="C72" s="220"/>
      <c r="D72" s="225"/>
      <c r="E72" s="225"/>
      <c r="F72" s="72"/>
      <c r="G72" s="274" t="s">
        <v>556</v>
      </c>
      <c r="H72" s="265">
        <f>'2019 Projection'!B82</f>
        <v>0</v>
      </c>
      <c r="I72" s="262"/>
      <c r="J72" s="262"/>
      <c r="K72" s="262"/>
      <c r="L72" s="265">
        <f t="shared" si="22"/>
        <v>0</v>
      </c>
      <c r="M72" s="12"/>
      <c r="N72" s="458" t="s">
        <v>367</v>
      </c>
      <c r="O72" s="461"/>
      <c r="P72" s="439"/>
      <c r="Q72" s="439"/>
      <c r="R72" s="439"/>
      <c r="S72" s="439"/>
      <c r="T72" s="439"/>
      <c r="U72" s="439"/>
    </row>
    <row r="73" spans="1:21" ht="15" customHeight="1">
      <c r="A73" s="450" t="str">
        <f>IF(Reinsurers!A35="","",Reinsurers!A35)</f>
        <v/>
      </c>
      <c r="B73" s="451"/>
      <c r="C73" s="220"/>
      <c r="D73" s="225"/>
      <c r="E73" s="225"/>
      <c r="F73" s="72"/>
      <c r="G73" s="273" t="s">
        <v>557</v>
      </c>
      <c r="H73" s="265">
        <f>SUM(H71:H72)</f>
        <v>0</v>
      </c>
      <c r="I73" s="265">
        <f>SUM(I72)</f>
        <v>0</v>
      </c>
      <c r="J73" s="265">
        <f t="shared" ref="J73:K73" si="23">SUM(J72)</f>
        <v>0</v>
      </c>
      <c r="K73" s="265">
        <f t="shared" si="23"/>
        <v>0</v>
      </c>
      <c r="L73" s="265">
        <f t="shared" si="22"/>
        <v>0</v>
      </c>
      <c r="M73" s="12"/>
      <c r="N73" s="459"/>
      <c r="O73" s="462"/>
      <c r="P73" s="439"/>
      <c r="Q73" s="439"/>
      <c r="R73" s="439"/>
      <c r="S73" s="439"/>
      <c r="T73" s="439"/>
      <c r="U73" s="439"/>
    </row>
    <row r="74" spans="1:21" ht="15" customHeight="1">
      <c r="A74" s="450" t="str">
        <f>IF(Reinsurers!A36="","",Reinsurers!A36)</f>
        <v/>
      </c>
      <c r="B74" s="451"/>
      <c r="C74" s="220"/>
      <c r="D74" s="225"/>
      <c r="E74" s="225"/>
      <c r="F74" s="72"/>
      <c r="G74" s="269"/>
      <c r="H74" s="266"/>
      <c r="I74" s="266"/>
      <c r="J74" s="266"/>
      <c r="K74" s="266"/>
      <c r="L74" s="266"/>
      <c r="M74" s="12"/>
      <c r="N74" s="459"/>
      <c r="O74" s="462"/>
      <c r="P74" s="439"/>
      <c r="Q74" s="439"/>
      <c r="R74" s="439"/>
      <c r="S74" s="439"/>
      <c r="T74" s="439"/>
      <c r="U74" s="439"/>
    </row>
    <row r="75" spans="1:21" ht="15" customHeight="1">
      <c r="A75" s="450" t="str">
        <f>IF(Reinsurers!A37="","",Reinsurers!A37)</f>
        <v/>
      </c>
      <c r="B75" s="451"/>
      <c r="C75" s="220"/>
      <c r="D75" s="225"/>
      <c r="E75" s="225"/>
      <c r="F75" s="72"/>
      <c r="G75" s="282" t="s">
        <v>558</v>
      </c>
      <c r="H75" s="265">
        <f>-H69+H64</f>
        <v>0</v>
      </c>
      <c r="I75" s="265">
        <f t="shared" ref="I75:K75" si="24">-I69+I64</f>
        <v>0</v>
      </c>
      <c r="J75" s="265">
        <f t="shared" si="24"/>
        <v>0</v>
      </c>
      <c r="K75" s="265">
        <f t="shared" si="24"/>
        <v>0</v>
      </c>
      <c r="L75" s="265">
        <f>SUM(H75:K75)</f>
        <v>0</v>
      </c>
      <c r="M75" s="12"/>
      <c r="N75" s="459"/>
      <c r="O75" s="462"/>
      <c r="P75" s="439"/>
      <c r="Q75" s="439"/>
      <c r="R75" s="439"/>
      <c r="S75" s="439"/>
      <c r="T75" s="439"/>
      <c r="U75" s="439"/>
    </row>
    <row r="76" spans="1:21" ht="15" customHeight="1">
      <c r="A76" s="450" t="str">
        <f>IF(Reinsurers!A38="","",Reinsurers!A38)</f>
        <v/>
      </c>
      <c r="B76" s="451"/>
      <c r="C76" s="220"/>
      <c r="D76" s="225"/>
      <c r="E76" s="225"/>
      <c r="F76" s="72"/>
      <c r="H76" s="72"/>
      <c r="I76" s="72"/>
      <c r="J76" s="72"/>
      <c r="K76" s="72"/>
      <c r="L76" s="72"/>
      <c r="M76" s="12"/>
      <c r="N76" s="459"/>
      <c r="O76" s="462"/>
      <c r="P76" s="439"/>
      <c r="Q76" s="439"/>
      <c r="R76" s="439"/>
      <c r="S76" s="439"/>
      <c r="T76" s="439"/>
      <c r="U76" s="439"/>
    </row>
    <row r="77" spans="1:21" ht="15" customHeight="1">
      <c r="A77" s="450" t="str">
        <f>IF(Reinsurers!A39="","",Reinsurers!A39)</f>
        <v/>
      </c>
      <c r="B77" s="451"/>
      <c r="C77" s="220"/>
      <c r="D77" s="225"/>
      <c r="E77" s="225"/>
      <c r="F77" s="72"/>
      <c r="I77" s="72"/>
      <c r="J77" s="72"/>
      <c r="K77" s="72"/>
      <c r="L77" s="72"/>
      <c r="M77" s="12"/>
      <c r="N77" s="460"/>
      <c r="O77" s="463"/>
      <c r="P77" s="439"/>
      <c r="Q77" s="439"/>
      <c r="R77" s="439"/>
      <c r="S77" s="439"/>
      <c r="T77" s="439"/>
      <c r="U77" s="439"/>
    </row>
    <row r="78" spans="1:21" ht="15" customHeight="1">
      <c r="A78" s="450" t="str">
        <f>IF(Reinsurers!A40="","",Reinsurers!A40)</f>
        <v/>
      </c>
      <c r="B78" s="451"/>
      <c r="C78" s="220"/>
      <c r="D78" s="225"/>
      <c r="E78" s="225"/>
      <c r="F78" s="72"/>
      <c r="G78" s="22" t="s">
        <v>490</v>
      </c>
      <c r="H78" s="72"/>
      <c r="I78" s="72"/>
      <c r="J78" s="72"/>
      <c r="K78" s="72"/>
      <c r="L78" s="72"/>
      <c r="M78" s="12"/>
    </row>
    <row r="79" spans="1:21" ht="15" customHeight="1">
      <c r="A79" s="450" t="str">
        <f>IF(Reinsurers!A41="","",Reinsurers!A41)</f>
        <v/>
      </c>
      <c r="B79" s="451"/>
      <c r="C79" s="220"/>
      <c r="D79" s="225"/>
      <c r="E79" s="225"/>
      <c r="F79" s="72"/>
      <c r="G79" s="160" t="s">
        <v>491</v>
      </c>
      <c r="H79" s="226"/>
      <c r="I79" s="226"/>
      <c r="J79" s="226"/>
      <c r="K79" s="226"/>
      <c r="L79" s="220"/>
      <c r="M79" s="12"/>
    </row>
    <row r="80" spans="1:21" ht="15" customHeight="1">
      <c r="A80" s="450" t="str">
        <f>IF(Reinsurers!A42="","",Reinsurers!A42)</f>
        <v/>
      </c>
      <c r="B80" s="451"/>
      <c r="C80" s="220"/>
      <c r="D80" s="225"/>
      <c r="E80" s="225"/>
      <c r="F80" s="72"/>
      <c r="G80" s="160" t="s">
        <v>492</v>
      </c>
      <c r="H80" s="226"/>
      <c r="I80" s="226"/>
      <c r="J80" s="226"/>
      <c r="K80" s="226"/>
      <c r="L80" s="220"/>
      <c r="M80" s="12"/>
    </row>
    <row r="81" spans="1:13" ht="15" customHeight="1">
      <c r="A81" s="450" t="str">
        <f>IF(Reinsurers!A43="","",Reinsurers!A43)</f>
        <v/>
      </c>
      <c r="B81" s="451"/>
      <c r="C81" s="220"/>
      <c r="D81" s="225"/>
      <c r="E81" s="225"/>
      <c r="F81" s="72"/>
      <c r="G81" s="161" t="s">
        <v>493</v>
      </c>
      <c r="H81" s="226"/>
      <c r="I81" s="226"/>
      <c r="J81" s="226"/>
      <c r="K81" s="226"/>
      <c r="L81" s="227">
        <f>IF($B$7=Variables!$A$3,L80,L79)</f>
        <v>0</v>
      </c>
      <c r="M81" s="12"/>
    </row>
    <row r="82" spans="1:13" ht="15" customHeight="1">
      <c r="A82" s="450" t="str">
        <f>IF(Reinsurers!A44="","",Reinsurers!A44)</f>
        <v/>
      </c>
      <c r="B82" s="451"/>
      <c r="C82" s="220"/>
      <c r="D82" s="225"/>
      <c r="E82" s="225"/>
      <c r="F82" s="72"/>
      <c r="G82" s="72"/>
      <c r="H82" s="72"/>
      <c r="I82" s="72"/>
      <c r="J82" s="72"/>
      <c r="K82" s="72"/>
      <c r="L82" s="72"/>
      <c r="M82" s="12"/>
    </row>
    <row r="83" spans="1:13" ht="15" customHeight="1">
      <c r="A83" s="450" t="str">
        <f>IF(Reinsurers!A45="","",Reinsurers!A45)</f>
        <v/>
      </c>
      <c r="B83" s="451"/>
      <c r="C83" s="220"/>
      <c r="D83" s="225"/>
      <c r="E83" s="225"/>
      <c r="F83" s="72"/>
      <c r="G83" s="72"/>
      <c r="H83" s="72"/>
      <c r="I83" s="72"/>
      <c r="J83" s="72"/>
      <c r="K83" s="72"/>
      <c r="L83" s="72"/>
      <c r="M83" s="12"/>
    </row>
    <row r="84" spans="1:13" ht="15" customHeight="1">
      <c r="A84" s="450" t="str">
        <f>IF(Reinsurers!A46="","",Reinsurers!A46)</f>
        <v/>
      </c>
      <c r="B84" s="451"/>
      <c r="C84" s="220"/>
      <c r="D84" s="225"/>
      <c r="E84" s="225"/>
      <c r="F84" s="72"/>
      <c r="G84" s="72"/>
      <c r="H84" s="72"/>
      <c r="I84" s="72"/>
      <c r="J84" s="72"/>
      <c r="K84" s="72"/>
      <c r="L84" s="72"/>
      <c r="M84" s="12"/>
    </row>
    <row r="85" spans="1:13" ht="15" customHeight="1">
      <c r="A85" s="450" t="str">
        <f>IF(Reinsurers!A47="","",Reinsurers!A47)</f>
        <v/>
      </c>
      <c r="B85" s="451"/>
      <c r="C85" s="220"/>
      <c r="D85" s="225"/>
      <c r="E85" s="225"/>
      <c r="F85" s="72"/>
      <c r="G85" s="72"/>
      <c r="H85" s="72"/>
      <c r="I85" s="72"/>
      <c r="J85" s="72"/>
      <c r="K85" s="72"/>
      <c r="L85" s="72"/>
      <c r="M85" s="12"/>
    </row>
    <row r="86" spans="1:13" ht="15" customHeight="1">
      <c r="A86" s="450" t="str">
        <f>IF(Reinsurers!A48="","",Reinsurers!A48)</f>
        <v/>
      </c>
      <c r="B86" s="451"/>
      <c r="C86" s="220"/>
      <c r="D86" s="225"/>
      <c r="E86" s="225"/>
      <c r="F86" s="72"/>
      <c r="G86" s="72"/>
      <c r="H86" s="72"/>
      <c r="I86" s="72"/>
      <c r="J86" s="72"/>
      <c r="K86" s="72"/>
      <c r="L86" s="72"/>
      <c r="M86" s="12"/>
    </row>
    <row r="87" spans="1:13" ht="15" customHeight="1">
      <c r="A87" s="450" t="str">
        <f>IF(Reinsurers!A49="","",Reinsurers!A49)</f>
        <v/>
      </c>
      <c r="B87" s="451"/>
      <c r="C87" s="220"/>
      <c r="D87" s="225"/>
      <c r="E87" s="225"/>
      <c r="F87" s="72"/>
      <c r="G87" s="72"/>
      <c r="H87" s="72"/>
      <c r="I87" s="72"/>
      <c r="J87" s="72"/>
      <c r="K87" s="72"/>
      <c r="L87" s="72"/>
      <c r="M87" s="12"/>
    </row>
    <row r="88" spans="1:13" ht="15" customHeight="1">
      <c r="A88" s="450" t="str">
        <f>IF(Reinsurers!A50="","",Reinsurers!A50)</f>
        <v/>
      </c>
      <c r="B88" s="451"/>
      <c r="C88" s="220"/>
      <c r="D88" s="225"/>
      <c r="E88" s="225"/>
      <c r="F88" s="72"/>
      <c r="G88" s="72"/>
      <c r="H88" s="72"/>
      <c r="I88" s="72"/>
      <c r="J88" s="72"/>
      <c r="K88" s="72"/>
      <c r="L88" s="72"/>
      <c r="M88" s="12"/>
    </row>
    <row r="89" spans="1:13" ht="15" customHeight="1">
      <c r="A89" s="450" t="str">
        <f>IF(Reinsurers!A51="","",Reinsurers!A51)</f>
        <v/>
      </c>
      <c r="B89" s="451"/>
      <c r="C89" s="220"/>
      <c r="D89" s="225"/>
      <c r="E89" s="225"/>
      <c r="F89" s="72"/>
      <c r="G89" s="72"/>
      <c r="H89" s="72"/>
      <c r="I89" s="72"/>
      <c r="J89" s="72"/>
      <c r="K89" s="72"/>
      <c r="L89" s="72"/>
    </row>
    <row r="91" spans="1:13" ht="15" customHeight="1">
      <c r="F91" s="3"/>
    </row>
    <row r="92" spans="1:13" ht="15" customHeight="1">
      <c r="F92" s="3"/>
    </row>
    <row r="93" spans="1:13" ht="15" customHeight="1">
      <c r="F93" s="3"/>
    </row>
    <row r="94" spans="1:13" ht="15" customHeight="1">
      <c r="F94" s="3"/>
    </row>
    <row r="95" spans="1:13" ht="15" customHeight="1">
      <c r="F95" s="3"/>
    </row>
    <row r="96" spans="1:13" ht="15" customHeight="1">
      <c r="F96" s="3"/>
    </row>
    <row r="97" spans="6:6" ht="15" customHeight="1">
      <c r="F97" s="3"/>
    </row>
    <row r="98" spans="6:6" ht="15" customHeight="1">
      <c r="F98" s="3"/>
    </row>
    <row r="99" spans="6:6" ht="15" customHeight="1">
      <c r="F99" s="3"/>
    </row>
    <row r="100" spans="6:6" ht="15" customHeight="1">
      <c r="F100" s="3"/>
    </row>
    <row r="101" spans="6:6" ht="15" customHeight="1">
      <c r="F101" s="3"/>
    </row>
    <row r="102" spans="6:6" ht="15" customHeight="1">
      <c r="F102" s="3"/>
    </row>
    <row r="103" spans="6:6" ht="15" customHeight="1">
      <c r="F103" s="3"/>
    </row>
  </sheetData>
  <mergeCells count="72">
    <mergeCell ref="N72:N77"/>
    <mergeCell ref="O72:O77"/>
    <mergeCell ref="P72:U77"/>
    <mergeCell ref="O54:O59"/>
    <mergeCell ref="P54:U59"/>
    <mergeCell ref="N60:N65"/>
    <mergeCell ref="O60:O65"/>
    <mergeCell ref="P60:U65"/>
    <mergeCell ref="N66:N71"/>
    <mergeCell ref="O66:O71"/>
    <mergeCell ref="P66:U71"/>
    <mergeCell ref="A86:B86"/>
    <mergeCell ref="A87:B87"/>
    <mergeCell ref="A88:B88"/>
    <mergeCell ref="A89:B89"/>
    <mergeCell ref="O46:O47"/>
    <mergeCell ref="A80:B80"/>
    <mergeCell ref="A81:B81"/>
    <mergeCell ref="A82:B82"/>
    <mergeCell ref="A83:B83"/>
    <mergeCell ref="A84:B84"/>
    <mergeCell ref="A85:B85"/>
    <mergeCell ref="A74:B74"/>
    <mergeCell ref="A75:B75"/>
    <mergeCell ref="A76:B76"/>
    <mergeCell ref="A77:B77"/>
    <mergeCell ref="A78:B78"/>
    <mergeCell ref="P46:U47"/>
    <mergeCell ref="N48:N53"/>
    <mergeCell ref="O48:O53"/>
    <mergeCell ref="P48:U53"/>
    <mergeCell ref="N54:N59"/>
    <mergeCell ref="A79:B79"/>
    <mergeCell ref="A68:B68"/>
    <mergeCell ref="A69:B69"/>
    <mergeCell ref="A70:B70"/>
    <mergeCell ref="A71:B71"/>
    <mergeCell ref="A72:B72"/>
    <mergeCell ref="A73:B73"/>
    <mergeCell ref="A67:B67"/>
    <mergeCell ref="A56:B56"/>
    <mergeCell ref="A57:B57"/>
    <mergeCell ref="A58:B58"/>
    <mergeCell ref="A59:B59"/>
    <mergeCell ref="A60:B60"/>
    <mergeCell ref="A61:B61"/>
    <mergeCell ref="A62:B62"/>
    <mergeCell ref="A63:B63"/>
    <mergeCell ref="A64:B64"/>
    <mergeCell ref="A65:B65"/>
    <mergeCell ref="A66:B66"/>
    <mergeCell ref="A55:B55"/>
    <mergeCell ref="A26:D29"/>
    <mergeCell ref="A31:D31"/>
    <mergeCell ref="A32:D37"/>
    <mergeCell ref="A39:D39"/>
    <mergeCell ref="A40:D45"/>
    <mergeCell ref="A49:B49"/>
    <mergeCell ref="A50:B50"/>
    <mergeCell ref="A51:B51"/>
    <mergeCell ref="A52:B52"/>
    <mergeCell ref="A53:B53"/>
    <mergeCell ref="A54:B54"/>
    <mergeCell ref="B14:D14"/>
    <mergeCell ref="A15:D15"/>
    <mergeCell ref="A16:D19"/>
    <mergeCell ref="A25:D25"/>
    <mergeCell ref="B6:D6"/>
    <mergeCell ref="B7:D7"/>
    <mergeCell ref="B8:D8"/>
    <mergeCell ref="A9:A12"/>
    <mergeCell ref="B9:D12"/>
  </mergeCells>
  <pageMargins left="0.70866141732283472" right="0.70866141732283472" top="0.74803149606299213" bottom="0.74803149606299213" header="0.31496062992125984" footer="0.31496062992125984"/>
  <pageSetup paperSize="8" scale="51" orientation="landscape" r:id="rId1"/>
  <headerFooter>
    <oddFooter>&amp;R&amp;"-,Italic"Sheet "&amp;A"</oddFooter>
  </headerFooter>
  <rowBreaks count="1" manualBreakCount="1">
    <brk id="45" max="16383" man="1"/>
  </rowBreaks>
  <colBreaks count="1" manualBreakCount="1">
    <brk id="13"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Variables!$A$1:$A$2</xm:f>
          </x14:formula1>
          <xm:sqref>B7:D7</xm:sqref>
        </x14:dataValidation>
        <x14:dataValidation type="list" allowBlank="1" showInputMessage="1" showErrorMessage="1">
          <x14:formula1>
            <xm:f>Variables!$G$1:$G$2</xm:f>
          </x14:formula1>
          <xm:sqref>B14:D14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U104"/>
  <sheetViews>
    <sheetView showGridLines="0" zoomScale="70" zoomScaleNormal="70" workbookViewId="0">
      <selection activeCell="B13" sqref="B13"/>
    </sheetView>
  </sheetViews>
  <sheetFormatPr defaultColWidth="9.1328125" defaultRowHeight="15" customHeight="1"/>
  <cols>
    <col min="1" max="1" width="40.73046875" style="3" customWidth="1"/>
    <col min="2" max="2" width="20.73046875" style="3" customWidth="1"/>
    <col min="3" max="5" width="20.265625" style="3" customWidth="1"/>
    <col min="6" max="6" width="6.59765625" style="9" customWidth="1"/>
    <col min="7" max="7" width="136.59765625" style="9" bestFit="1" customWidth="1"/>
    <col min="8" max="12" width="17.265625" style="9" customWidth="1"/>
    <col min="13" max="13" width="6.59765625" style="9" customWidth="1"/>
    <col min="14" max="14" width="55.1328125" style="3" customWidth="1"/>
    <col min="15" max="16" width="17.59765625" style="3" customWidth="1"/>
    <col min="17" max="17" width="15.1328125" style="3" customWidth="1"/>
    <col min="18" max="16384" width="9.1328125" style="3"/>
  </cols>
  <sheetData>
    <row r="1" spans="1:17" ht="30" customHeight="1">
      <c r="A1" s="1" t="str">
        <f>Summary!A1</f>
        <v>PRA Insurance Stress Testing 2019</v>
      </c>
      <c r="G1" s="5" t="str">
        <f>CONCATENATE("Scenario ", B2, ": Projected Movement in Net Assets after Stress")</f>
        <v>Scenario B2: Projected Movement in Net Assets after Stress</v>
      </c>
      <c r="H1" s="10"/>
      <c r="I1" s="10"/>
      <c r="J1" s="10"/>
      <c r="K1" s="10"/>
      <c r="L1" s="10"/>
      <c r="N1" s="14" t="str">
        <f>CONCATENATE("Scenario ", B2, ": Specific data items")</f>
        <v>Scenario B2: Specific data items</v>
      </c>
    </row>
    <row r="2" spans="1:17" ht="19.899999999999999" customHeight="1">
      <c r="A2" s="91" t="s">
        <v>398</v>
      </c>
      <c r="B2" s="45" t="s">
        <v>395</v>
      </c>
      <c r="D2" s="157" t="s">
        <v>27</v>
      </c>
      <c r="G2" s="114" t="s">
        <v>12</v>
      </c>
      <c r="H2" s="10"/>
      <c r="I2" s="288" t="s">
        <v>566</v>
      </c>
      <c r="J2" s="10"/>
      <c r="K2" s="10"/>
      <c r="L2" s="10"/>
      <c r="N2" s="6" t="s">
        <v>12</v>
      </c>
    </row>
    <row r="3" spans="1:17" ht="19.899999999999999" customHeight="1">
      <c r="A3" s="6" t="s">
        <v>12</v>
      </c>
      <c r="D3" s="166" t="s">
        <v>25</v>
      </c>
      <c r="G3" s="259"/>
      <c r="H3" s="69"/>
      <c r="I3" s="288" t="s">
        <v>569</v>
      </c>
      <c r="J3" s="287"/>
      <c r="K3" s="287"/>
      <c r="L3" s="10"/>
      <c r="N3" s="2"/>
    </row>
    <row r="4" spans="1:17" ht="19.899999999999999" customHeight="1">
      <c r="B4" s="2"/>
      <c r="C4" s="2"/>
      <c r="D4" s="167" t="s">
        <v>26</v>
      </c>
      <c r="E4" s="2"/>
      <c r="F4" s="10"/>
      <c r="G4" s="22" t="s">
        <v>109</v>
      </c>
      <c r="H4" s="286" t="s">
        <v>462</v>
      </c>
      <c r="I4" s="288" t="s">
        <v>567</v>
      </c>
      <c r="J4" s="288" t="s">
        <v>570</v>
      </c>
      <c r="K4" s="288" t="s">
        <v>572</v>
      </c>
      <c r="L4" s="288" t="s">
        <v>574</v>
      </c>
      <c r="M4" s="10"/>
      <c r="N4" s="13" t="s">
        <v>53</v>
      </c>
    </row>
    <row r="5" spans="1:17" ht="15" customHeight="1">
      <c r="G5" s="7"/>
      <c r="H5" s="285" t="s">
        <v>565</v>
      </c>
      <c r="I5" s="288" t="s">
        <v>568</v>
      </c>
      <c r="J5" s="288" t="s">
        <v>571</v>
      </c>
      <c r="K5" s="288" t="s">
        <v>573</v>
      </c>
      <c r="L5" s="288" t="s">
        <v>575</v>
      </c>
    </row>
    <row r="6" spans="1:17" ht="14.25">
      <c r="A6" s="158" t="s">
        <v>6</v>
      </c>
      <c r="B6" s="423" t="str">
        <f>IF('Firm Info'!B6="","",'Firm Info'!B6)</f>
        <v/>
      </c>
      <c r="C6" s="423"/>
      <c r="D6" s="423"/>
      <c r="G6" s="271" t="s">
        <v>92</v>
      </c>
      <c r="H6" s="265">
        <f>'2019 Projection'!B16</f>
        <v>0</v>
      </c>
      <c r="I6" s="262"/>
      <c r="J6" s="262"/>
      <c r="K6" s="262"/>
      <c r="L6" s="265">
        <f>SUM(H6:K6)</f>
        <v>0</v>
      </c>
      <c r="N6" s="159"/>
      <c r="O6" s="172" t="s">
        <v>73</v>
      </c>
      <c r="P6" s="172" t="s">
        <v>74</v>
      </c>
      <c r="Q6" s="171" t="s">
        <v>2</v>
      </c>
    </row>
    <row r="7" spans="1:17" ht="15" customHeight="1">
      <c r="A7" s="134" t="s">
        <v>483</v>
      </c>
      <c r="B7" s="423" t="str">
        <f>IF('Firm Info'!B7="","",'Firm Info'!B7)</f>
        <v>Solo</v>
      </c>
      <c r="C7" s="423"/>
      <c r="D7" s="423"/>
      <c r="G7" s="271" t="s">
        <v>93</v>
      </c>
      <c r="H7" s="265">
        <f>'2019 Projection'!B17</f>
        <v>0</v>
      </c>
      <c r="I7" s="262"/>
      <c r="J7" s="262"/>
      <c r="K7" s="262"/>
      <c r="L7" s="265">
        <f t="shared" ref="L7:L12" si="0">SUM(H7:K7)</f>
        <v>0</v>
      </c>
      <c r="N7" s="159" t="s">
        <v>33</v>
      </c>
      <c r="O7" s="232"/>
      <c r="P7" s="232"/>
      <c r="Q7" s="227">
        <f t="shared" ref="Q7:Q15" si="1">SUM(O7:P7)</f>
        <v>0</v>
      </c>
    </row>
    <row r="8" spans="1:17" ht="14.25">
      <c r="A8" s="158" t="s">
        <v>5</v>
      </c>
      <c r="B8" s="424" t="str">
        <f>VLOOKUP(B2,Summary!$A$16:$B$24, 2)</f>
        <v>A1+ Cal EQ + Aftershock</v>
      </c>
      <c r="C8" s="423"/>
      <c r="D8" s="423"/>
      <c r="G8" s="271" t="s">
        <v>522</v>
      </c>
      <c r="H8" s="265">
        <f>'2019 Projection'!B18</f>
        <v>0</v>
      </c>
      <c r="I8" s="262"/>
      <c r="J8" s="262"/>
      <c r="K8" s="262"/>
      <c r="L8" s="265">
        <f t="shared" si="0"/>
        <v>0</v>
      </c>
      <c r="N8" s="159" t="s">
        <v>34</v>
      </c>
      <c r="O8" s="232"/>
      <c r="P8" s="232"/>
      <c r="Q8" s="227">
        <f t="shared" si="1"/>
        <v>0</v>
      </c>
    </row>
    <row r="9" spans="1:17" ht="14.25" customHeight="1">
      <c r="A9" s="425" t="s">
        <v>13</v>
      </c>
      <c r="B9" s="426" t="str">
        <f>Summary!K18</f>
        <v>A severe earthquake of magnitude ~8.0 along the San Andreas fault followed by an aftershock of magnitude ~7</v>
      </c>
      <c r="C9" s="427"/>
      <c r="D9" s="428"/>
      <c r="G9" s="272" t="s">
        <v>523</v>
      </c>
      <c r="H9" s="263">
        <f>SUM(H6:H8)</f>
        <v>0</v>
      </c>
      <c r="I9" s="263">
        <f t="shared" ref="I9:K9" si="2">SUM(I6:I8)</f>
        <v>0</v>
      </c>
      <c r="J9" s="263">
        <f t="shared" si="2"/>
        <v>0</v>
      </c>
      <c r="K9" s="263">
        <f t="shared" si="2"/>
        <v>0</v>
      </c>
      <c r="L9" s="263">
        <f t="shared" si="0"/>
        <v>0</v>
      </c>
      <c r="N9" s="159" t="s">
        <v>35</v>
      </c>
      <c r="O9" s="232"/>
      <c r="P9" s="232"/>
      <c r="Q9" s="227">
        <f t="shared" si="1"/>
        <v>0</v>
      </c>
    </row>
    <row r="10" spans="1:17" ht="14.25">
      <c r="A10" s="425"/>
      <c r="B10" s="429"/>
      <c r="C10" s="430"/>
      <c r="D10" s="431"/>
      <c r="G10" s="271" t="s">
        <v>94</v>
      </c>
      <c r="H10" s="265">
        <f>'2019 Projection'!B20</f>
        <v>0</v>
      </c>
      <c r="I10" s="262"/>
      <c r="J10" s="262"/>
      <c r="K10" s="262"/>
      <c r="L10" s="265">
        <f t="shared" si="0"/>
        <v>0</v>
      </c>
      <c r="N10" s="159" t="s">
        <v>39</v>
      </c>
      <c r="O10" s="232"/>
      <c r="P10" s="232"/>
      <c r="Q10" s="227">
        <f t="shared" si="1"/>
        <v>0</v>
      </c>
    </row>
    <row r="11" spans="1:17" ht="14.25">
      <c r="A11" s="425"/>
      <c r="B11" s="429"/>
      <c r="C11" s="430"/>
      <c r="D11" s="431"/>
      <c r="G11" s="271" t="s">
        <v>95</v>
      </c>
      <c r="H11" s="265">
        <f>'2019 Projection'!B21</f>
        <v>0</v>
      </c>
      <c r="I11" s="262"/>
      <c r="J11" s="262"/>
      <c r="K11" s="262"/>
      <c r="L11" s="265">
        <f t="shared" si="0"/>
        <v>0</v>
      </c>
      <c r="N11" s="159" t="s">
        <v>36</v>
      </c>
      <c r="O11" s="232"/>
      <c r="P11" s="232"/>
      <c r="Q11" s="227">
        <f t="shared" si="1"/>
        <v>0</v>
      </c>
    </row>
    <row r="12" spans="1:17" ht="14.25">
      <c r="A12" s="425"/>
      <c r="B12" s="432"/>
      <c r="C12" s="433"/>
      <c r="D12" s="434"/>
      <c r="G12" s="272" t="s">
        <v>524</v>
      </c>
      <c r="H12" s="263">
        <f>SUM(H10:H11)</f>
        <v>0</v>
      </c>
      <c r="I12" s="263">
        <f t="shared" ref="I12:K12" si="3">SUM(I10:I11)</f>
        <v>0</v>
      </c>
      <c r="J12" s="263">
        <f t="shared" si="3"/>
        <v>0</v>
      </c>
      <c r="K12" s="263">
        <f t="shared" si="3"/>
        <v>0</v>
      </c>
      <c r="L12" s="263">
        <f t="shared" si="0"/>
        <v>0</v>
      </c>
      <c r="N12" s="159" t="s">
        <v>43</v>
      </c>
      <c r="O12" s="232"/>
      <c r="P12" s="232"/>
      <c r="Q12" s="227">
        <f t="shared" si="1"/>
        <v>0</v>
      </c>
    </row>
    <row r="13" spans="1:17" ht="14.25">
      <c r="G13" s="273" t="s">
        <v>559</v>
      </c>
      <c r="H13" s="264"/>
      <c r="I13" s="264"/>
      <c r="J13" s="264"/>
      <c r="K13" s="264"/>
      <c r="L13" s="264"/>
      <c r="N13" s="159" t="s">
        <v>38</v>
      </c>
      <c r="O13" s="232"/>
      <c r="P13" s="232"/>
      <c r="Q13" s="227">
        <f t="shared" si="1"/>
        <v>0</v>
      </c>
    </row>
    <row r="14" spans="1:17" ht="14.25">
      <c r="A14" s="159" t="s">
        <v>19</v>
      </c>
      <c r="B14" s="435" t="s">
        <v>626</v>
      </c>
      <c r="C14" s="436"/>
      <c r="D14" s="437"/>
      <c r="G14" s="274" t="s">
        <v>96</v>
      </c>
      <c r="H14" s="265">
        <f>'2019 Projection'!B24</f>
        <v>0</v>
      </c>
      <c r="I14" s="262"/>
      <c r="J14" s="262"/>
      <c r="K14" s="262"/>
      <c r="L14" s="265">
        <f t="shared" ref="L14:L22" si="4">SUM(H14:K14)</f>
        <v>0</v>
      </c>
      <c r="N14" s="159" t="s">
        <v>37</v>
      </c>
      <c r="O14" s="232"/>
      <c r="P14" s="232"/>
      <c r="Q14" s="227">
        <f t="shared" si="1"/>
        <v>0</v>
      </c>
    </row>
    <row r="15" spans="1:17" ht="14.25">
      <c r="A15" s="438" t="s">
        <v>20</v>
      </c>
      <c r="B15" s="438"/>
      <c r="C15" s="438"/>
      <c r="D15" s="438"/>
      <c r="G15" s="274" t="s">
        <v>97</v>
      </c>
      <c r="H15" s="265">
        <f>'2019 Projection'!B25</f>
        <v>0</v>
      </c>
      <c r="I15" s="262"/>
      <c r="J15" s="262"/>
      <c r="K15" s="262"/>
      <c r="L15" s="265">
        <f t="shared" si="4"/>
        <v>0</v>
      </c>
      <c r="N15" s="159" t="s">
        <v>52</v>
      </c>
      <c r="O15" s="233">
        <f>SUM(O7:O14)</f>
        <v>0</v>
      </c>
      <c r="P15" s="233">
        <f>SUM(P7:P14)</f>
        <v>0</v>
      </c>
      <c r="Q15" s="227">
        <f t="shared" si="1"/>
        <v>0</v>
      </c>
    </row>
    <row r="16" spans="1:17" ht="14.25">
      <c r="A16" s="439"/>
      <c r="B16" s="439"/>
      <c r="C16" s="439"/>
      <c r="D16" s="439"/>
      <c r="G16" s="274" t="s">
        <v>98</v>
      </c>
      <c r="H16" s="265">
        <f>'2019 Projection'!B26</f>
        <v>0</v>
      </c>
      <c r="I16" s="262"/>
      <c r="J16" s="262"/>
      <c r="K16" s="262"/>
      <c r="L16" s="265">
        <f t="shared" si="4"/>
        <v>0</v>
      </c>
    </row>
    <row r="17" spans="1:17" ht="14.25">
      <c r="A17" s="439"/>
      <c r="B17" s="439"/>
      <c r="C17" s="439"/>
      <c r="D17" s="439"/>
      <c r="G17" s="274" t="s">
        <v>99</v>
      </c>
      <c r="H17" s="265">
        <f>'2019 Projection'!B27</f>
        <v>0</v>
      </c>
      <c r="I17" s="262"/>
      <c r="J17" s="262"/>
      <c r="K17" s="262"/>
      <c r="L17" s="265">
        <f t="shared" si="4"/>
        <v>0</v>
      </c>
      <c r="N17" s="159" t="s">
        <v>51</v>
      </c>
      <c r="O17" s="232"/>
      <c r="P17" s="232"/>
      <c r="Q17" s="227">
        <f>SUM(O17:P17)</f>
        <v>0</v>
      </c>
    </row>
    <row r="18" spans="1:17" ht="14.25">
      <c r="A18" s="439"/>
      <c r="B18" s="439"/>
      <c r="C18" s="439"/>
      <c r="D18" s="439"/>
      <c r="G18" s="274" t="s">
        <v>111</v>
      </c>
      <c r="H18" s="265">
        <f>'2019 Projection'!B28</f>
        <v>0</v>
      </c>
      <c r="I18" s="262"/>
      <c r="J18" s="262"/>
      <c r="K18" s="262"/>
      <c r="L18" s="265">
        <f t="shared" si="4"/>
        <v>0</v>
      </c>
      <c r="N18" s="159" t="s">
        <v>80</v>
      </c>
      <c r="O18" s="232"/>
      <c r="P18" s="220"/>
      <c r="Q18" s="231"/>
    </row>
    <row r="19" spans="1:17" ht="14.25">
      <c r="A19" s="439"/>
      <c r="B19" s="439"/>
      <c r="C19" s="439"/>
      <c r="D19" s="439"/>
      <c r="G19" s="272" t="s">
        <v>560</v>
      </c>
      <c r="H19" s="263">
        <f>SUM(H14:H18)</f>
        <v>0</v>
      </c>
      <c r="I19" s="263">
        <f t="shared" ref="I19:K19" si="5">SUM(I14:I18)</f>
        <v>0</v>
      </c>
      <c r="J19" s="263">
        <f t="shared" si="5"/>
        <v>0</v>
      </c>
      <c r="K19" s="263">
        <f t="shared" si="5"/>
        <v>0</v>
      </c>
      <c r="L19" s="263">
        <f t="shared" si="4"/>
        <v>0</v>
      </c>
    </row>
    <row r="20" spans="1:17" ht="14.25">
      <c r="G20" s="271" t="s">
        <v>100</v>
      </c>
      <c r="H20" s="265">
        <f>'2019 Projection'!B30</f>
        <v>0</v>
      </c>
      <c r="I20" s="262"/>
      <c r="J20" s="262"/>
      <c r="K20" s="262"/>
      <c r="L20" s="265">
        <f t="shared" si="4"/>
        <v>0</v>
      </c>
      <c r="N20" s="13" t="s">
        <v>54</v>
      </c>
    </row>
    <row r="21" spans="1:17" ht="14.25">
      <c r="A21" s="158" t="s">
        <v>124</v>
      </c>
      <c r="B21" s="220"/>
      <c r="G21" s="271" t="s">
        <v>101</v>
      </c>
      <c r="H21" s="265">
        <f>'2019 Projection'!B31</f>
        <v>0</v>
      </c>
      <c r="I21" s="262"/>
      <c r="J21" s="262"/>
      <c r="K21" s="262"/>
      <c r="L21" s="265">
        <f t="shared" si="4"/>
        <v>0</v>
      </c>
      <c r="N21" s="13"/>
    </row>
    <row r="22" spans="1:17" ht="14.25">
      <c r="A22" s="158" t="s">
        <v>348</v>
      </c>
      <c r="B22" s="220"/>
      <c r="G22" s="272" t="s">
        <v>525</v>
      </c>
      <c r="H22" s="263">
        <f>SUM(H20:H21)</f>
        <v>0</v>
      </c>
      <c r="I22" s="263">
        <f t="shared" ref="I22:K22" si="6">SUM(I20:I21)</f>
        <v>0</v>
      </c>
      <c r="J22" s="263">
        <f t="shared" si="6"/>
        <v>0</v>
      </c>
      <c r="K22" s="263">
        <f t="shared" si="6"/>
        <v>0</v>
      </c>
      <c r="L22" s="263">
        <f t="shared" si="4"/>
        <v>0</v>
      </c>
      <c r="N22" s="159"/>
      <c r="O22" s="172" t="s">
        <v>73</v>
      </c>
      <c r="P22" s="171" t="s">
        <v>74</v>
      </c>
    </row>
    <row r="23" spans="1:17" ht="14.25">
      <c r="A23" s="158" t="s">
        <v>14</v>
      </c>
      <c r="B23" s="220"/>
      <c r="C23" s="19"/>
      <c r="G23" s="273" t="s">
        <v>526</v>
      </c>
      <c r="H23" s="265">
        <f>+H22+H19+H12+H9</f>
        <v>0</v>
      </c>
      <c r="I23" s="265">
        <f>+I22+I19+I12+I9</f>
        <v>0</v>
      </c>
      <c r="J23" s="265">
        <f t="shared" ref="J23:K23" si="7">+J22+J19+J12+J9</f>
        <v>0</v>
      </c>
      <c r="K23" s="265">
        <f t="shared" si="7"/>
        <v>0</v>
      </c>
      <c r="L23" s="265">
        <f>SUM(H23:K23)</f>
        <v>0</v>
      </c>
      <c r="N23" s="159" t="s">
        <v>70</v>
      </c>
      <c r="O23" s="232"/>
      <c r="P23" s="220"/>
    </row>
    <row r="24" spans="1:17" ht="14.25">
      <c r="A24" s="158" t="s">
        <v>79</v>
      </c>
      <c r="B24" s="220"/>
      <c r="C24" s="18" t="s">
        <v>32</v>
      </c>
      <c r="G24" s="25"/>
      <c r="H24" s="266"/>
      <c r="I24" s="266"/>
      <c r="J24" s="266"/>
      <c r="K24" s="266"/>
      <c r="L24" s="266"/>
      <c r="N24" s="159" t="s">
        <v>71</v>
      </c>
      <c r="O24" s="232"/>
      <c r="P24" s="220"/>
    </row>
    <row r="25" spans="1:17" ht="14.25">
      <c r="A25" s="438" t="s">
        <v>366</v>
      </c>
      <c r="B25" s="438"/>
      <c r="C25" s="438"/>
      <c r="D25" s="438"/>
      <c r="G25" s="26" t="s">
        <v>110</v>
      </c>
      <c r="H25" s="266"/>
      <c r="I25" s="266"/>
      <c r="J25" s="266"/>
      <c r="K25" s="266"/>
      <c r="L25" s="266"/>
      <c r="N25" s="159" t="s">
        <v>72</v>
      </c>
      <c r="O25" s="232"/>
      <c r="P25" s="220"/>
    </row>
    <row r="26" spans="1:17" ht="14.25">
      <c r="A26" s="439"/>
      <c r="B26" s="439"/>
      <c r="C26" s="439"/>
      <c r="D26" s="439"/>
      <c r="G26" s="25"/>
      <c r="H26" s="266"/>
      <c r="I26" s="266"/>
      <c r="J26" s="266"/>
      <c r="K26" s="266"/>
      <c r="L26" s="266"/>
      <c r="N26" s="159" t="s">
        <v>75</v>
      </c>
      <c r="O26" s="232"/>
      <c r="P26" s="220"/>
    </row>
    <row r="27" spans="1:17" ht="14.25">
      <c r="A27" s="439"/>
      <c r="B27" s="439"/>
      <c r="C27" s="439"/>
      <c r="D27" s="439"/>
      <c r="G27" s="275" t="s">
        <v>527</v>
      </c>
      <c r="H27" s="265">
        <f>'2019 Projection'!B37</f>
        <v>0</v>
      </c>
      <c r="I27" s="262"/>
      <c r="J27" s="262"/>
      <c r="K27" s="262"/>
      <c r="L27" s="265">
        <f t="shared" ref="L27:L39" si="8">SUM(H27:K27)</f>
        <v>0</v>
      </c>
      <c r="N27" s="159" t="s">
        <v>621</v>
      </c>
      <c r="O27" s="232"/>
      <c r="P27" s="220"/>
    </row>
    <row r="28" spans="1:17" ht="14.25">
      <c r="A28" s="439"/>
      <c r="B28" s="439"/>
      <c r="C28" s="439"/>
      <c r="D28" s="439"/>
      <c r="G28" s="275" t="s">
        <v>528</v>
      </c>
      <c r="H28" s="265">
        <f>'2019 Projection'!B38</f>
        <v>0</v>
      </c>
      <c r="I28" s="262"/>
      <c r="J28" s="262"/>
      <c r="K28" s="262"/>
      <c r="L28" s="265">
        <f t="shared" si="8"/>
        <v>0</v>
      </c>
    </row>
    <row r="29" spans="1:17" ht="14.25">
      <c r="A29" s="439"/>
      <c r="B29" s="439"/>
      <c r="C29" s="439"/>
      <c r="D29" s="439"/>
      <c r="G29" s="275" t="s">
        <v>529</v>
      </c>
      <c r="H29" s="265">
        <f>'2019 Projection'!B39</f>
        <v>0</v>
      </c>
      <c r="I29" s="262"/>
      <c r="J29" s="262"/>
      <c r="K29" s="262"/>
      <c r="L29" s="265">
        <f t="shared" si="8"/>
        <v>0</v>
      </c>
      <c r="N29" s="13" t="s">
        <v>365</v>
      </c>
    </row>
    <row r="30" spans="1:17" ht="14.25">
      <c r="G30" s="276" t="s">
        <v>530</v>
      </c>
      <c r="H30" s="263">
        <f>SUM(H27:H29)</f>
        <v>0</v>
      </c>
      <c r="I30" s="263">
        <f t="shared" ref="I30:K30" si="9">SUM(I27:I29)</f>
        <v>0</v>
      </c>
      <c r="J30" s="263">
        <f t="shared" si="9"/>
        <v>0</v>
      </c>
      <c r="K30" s="263">
        <f t="shared" si="9"/>
        <v>0</v>
      </c>
      <c r="L30" s="263">
        <f t="shared" si="8"/>
        <v>0</v>
      </c>
    </row>
    <row r="31" spans="1:17" ht="14.25">
      <c r="A31" s="438" t="s">
        <v>28</v>
      </c>
      <c r="B31" s="438"/>
      <c r="C31" s="438"/>
      <c r="D31" s="438"/>
      <c r="G31" s="277" t="s">
        <v>102</v>
      </c>
      <c r="H31" s="265">
        <f>'2019 Projection'!B41</f>
        <v>0</v>
      </c>
      <c r="I31" s="262"/>
      <c r="J31" s="262"/>
      <c r="K31" s="262"/>
      <c r="L31" s="265">
        <f t="shared" si="8"/>
        <v>0</v>
      </c>
      <c r="N31" s="159"/>
      <c r="O31" s="171" t="s">
        <v>68</v>
      </c>
      <c r="P31" s="71"/>
    </row>
    <row r="32" spans="1:17" ht="14.25">
      <c r="A32" s="439"/>
      <c r="B32" s="439"/>
      <c r="C32" s="439"/>
      <c r="D32" s="439"/>
      <c r="G32" s="277" t="s">
        <v>103</v>
      </c>
      <c r="H32" s="265">
        <f>'2019 Projection'!B42</f>
        <v>0</v>
      </c>
      <c r="I32" s="262"/>
      <c r="J32" s="262"/>
      <c r="K32" s="262"/>
      <c r="L32" s="265">
        <f t="shared" si="8"/>
        <v>0</v>
      </c>
      <c r="N32" s="159" t="s">
        <v>363</v>
      </c>
      <c r="O32" s="220"/>
      <c r="P32" s="70"/>
    </row>
    <row r="33" spans="1:21" ht="14.25">
      <c r="A33" s="439"/>
      <c r="B33" s="439"/>
      <c r="C33" s="439"/>
      <c r="D33" s="439"/>
      <c r="G33" s="277" t="s">
        <v>531</v>
      </c>
      <c r="H33" s="265">
        <f>'2019 Projection'!B43</f>
        <v>0</v>
      </c>
      <c r="I33" s="262"/>
      <c r="J33" s="262"/>
      <c r="K33" s="262"/>
      <c r="L33" s="265">
        <f t="shared" si="8"/>
        <v>0</v>
      </c>
      <c r="N33" s="159" t="s">
        <v>364</v>
      </c>
      <c r="O33" s="220"/>
      <c r="P33" s="70"/>
    </row>
    <row r="34" spans="1:21" ht="14.25">
      <c r="A34" s="439"/>
      <c r="B34" s="439"/>
      <c r="C34" s="439"/>
      <c r="D34" s="439"/>
      <c r="G34" s="278" t="s">
        <v>532</v>
      </c>
      <c r="H34" s="263">
        <f>SUM(H31:H33)</f>
        <v>0</v>
      </c>
      <c r="I34" s="263">
        <f t="shared" ref="I34:K34" si="10">SUM(I31:I33)</f>
        <v>0</v>
      </c>
      <c r="J34" s="263">
        <f t="shared" si="10"/>
        <v>0</v>
      </c>
      <c r="K34" s="263">
        <f t="shared" si="10"/>
        <v>0</v>
      </c>
      <c r="L34" s="263">
        <f t="shared" si="8"/>
        <v>0</v>
      </c>
      <c r="N34" s="69"/>
      <c r="O34" s="70"/>
      <c r="P34" s="70"/>
    </row>
    <row r="35" spans="1:21" ht="14.25">
      <c r="A35" s="439"/>
      <c r="B35" s="439"/>
      <c r="C35" s="439"/>
      <c r="D35" s="439"/>
      <c r="G35" s="277" t="s">
        <v>188</v>
      </c>
      <c r="H35" s="265">
        <f>'2019 Projection'!B45</f>
        <v>0</v>
      </c>
      <c r="I35" s="262"/>
      <c r="J35" s="262"/>
      <c r="K35" s="262"/>
      <c r="L35" s="265">
        <f t="shared" si="8"/>
        <v>0</v>
      </c>
      <c r="N35" s="4" t="s">
        <v>57</v>
      </c>
      <c r="P35" s="70"/>
    </row>
    <row r="36" spans="1:21" ht="14.25">
      <c r="A36" s="439"/>
      <c r="B36" s="439"/>
      <c r="C36" s="439"/>
      <c r="D36" s="439"/>
      <c r="G36" s="271" t="s">
        <v>104</v>
      </c>
      <c r="H36" s="265">
        <f>'2019 Projection'!B46</f>
        <v>0</v>
      </c>
      <c r="I36" s="262"/>
      <c r="J36" s="262"/>
      <c r="K36" s="262"/>
      <c r="L36" s="265">
        <f t="shared" si="8"/>
        <v>0</v>
      </c>
      <c r="P36" s="70"/>
    </row>
    <row r="37" spans="1:21" ht="15" customHeight="1">
      <c r="A37" s="439"/>
      <c r="B37" s="439"/>
      <c r="C37" s="439"/>
      <c r="D37" s="439"/>
      <c r="G37" s="271" t="s">
        <v>105</v>
      </c>
      <c r="H37" s="265">
        <f>'2019 Projection'!B47</f>
        <v>0</v>
      </c>
      <c r="I37" s="262"/>
      <c r="J37" s="262"/>
      <c r="K37" s="262"/>
      <c r="L37" s="265">
        <f t="shared" si="8"/>
        <v>0</v>
      </c>
      <c r="N37" s="159"/>
      <c r="O37" s="171" t="s">
        <v>68</v>
      </c>
      <c r="P37" s="70"/>
      <c r="Q37" s="21"/>
    </row>
    <row r="38" spans="1:21" ht="14.25">
      <c r="G38" s="271" t="s">
        <v>106</v>
      </c>
      <c r="H38" s="265">
        <f>'2019 Projection'!B48</f>
        <v>0</v>
      </c>
      <c r="I38" s="262"/>
      <c r="J38" s="262"/>
      <c r="K38" s="262"/>
      <c r="L38" s="265">
        <f t="shared" si="8"/>
        <v>0</v>
      </c>
      <c r="N38" s="159" t="s">
        <v>623</v>
      </c>
      <c r="O38" s="225"/>
      <c r="P38" s="70"/>
    </row>
    <row r="39" spans="1:21" ht="15" customHeight="1">
      <c r="A39" s="420" t="s">
        <v>176</v>
      </c>
      <c r="B39" s="421"/>
      <c r="C39" s="421"/>
      <c r="D39" s="422"/>
      <c r="G39" s="272" t="s">
        <v>533</v>
      </c>
      <c r="H39" s="263">
        <f>SUM(H35:H38)</f>
        <v>0</v>
      </c>
      <c r="I39" s="263">
        <f t="shared" ref="I39:K39" si="11">SUM(I35:I38)</f>
        <v>0</v>
      </c>
      <c r="J39" s="263">
        <f t="shared" si="11"/>
        <v>0</v>
      </c>
      <c r="K39" s="263">
        <f t="shared" si="11"/>
        <v>0</v>
      </c>
      <c r="L39" s="263">
        <f t="shared" si="8"/>
        <v>0</v>
      </c>
      <c r="N39" s="170" t="s">
        <v>81</v>
      </c>
      <c r="O39" s="225"/>
    </row>
    <row r="40" spans="1:21" ht="15" customHeight="1">
      <c r="A40" s="439"/>
      <c r="B40" s="439"/>
      <c r="C40" s="439"/>
      <c r="D40" s="439"/>
      <c r="G40" s="277" t="s">
        <v>107</v>
      </c>
      <c r="H40" s="265">
        <f>'2019 Projection'!B50</f>
        <v>0</v>
      </c>
      <c r="I40" s="262"/>
      <c r="J40" s="262"/>
      <c r="K40" s="262"/>
      <c r="L40" s="265">
        <f>SUM(H40:K40)</f>
        <v>0</v>
      </c>
      <c r="N40" s="170" t="s">
        <v>82</v>
      </c>
      <c r="O40" s="225"/>
    </row>
    <row r="41" spans="1:21" ht="15" customHeight="1">
      <c r="A41" s="439"/>
      <c r="B41" s="439"/>
      <c r="C41" s="439"/>
      <c r="D41" s="439"/>
      <c r="G41" s="273" t="s">
        <v>108</v>
      </c>
      <c r="H41" s="264"/>
      <c r="I41" s="264"/>
      <c r="J41" s="264"/>
      <c r="K41" s="264"/>
      <c r="L41" s="264"/>
      <c r="N41" s="170" t="s">
        <v>83</v>
      </c>
      <c r="O41" s="225"/>
    </row>
    <row r="42" spans="1:21" ht="15" customHeight="1">
      <c r="A42" s="439"/>
      <c r="B42" s="439"/>
      <c r="C42" s="439"/>
      <c r="D42" s="439"/>
      <c r="G42" s="274" t="s">
        <v>114</v>
      </c>
      <c r="H42" s="265">
        <f>'2019 Projection'!B52</f>
        <v>0</v>
      </c>
      <c r="I42" s="262"/>
      <c r="J42" s="262"/>
      <c r="K42" s="262"/>
      <c r="L42" s="265">
        <f t="shared" ref="L42:L46" si="12">SUM(H42:K42)</f>
        <v>0</v>
      </c>
      <c r="N42" s="159" t="s">
        <v>84</v>
      </c>
      <c r="O42" s="225"/>
    </row>
    <row r="43" spans="1:21" ht="15" customHeight="1">
      <c r="A43" s="439"/>
      <c r="B43" s="439"/>
      <c r="C43" s="439"/>
      <c r="D43" s="439"/>
      <c r="G43" s="279" t="s">
        <v>189</v>
      </c>
      <c r="H43" s="264"/>
      <c r="I43" s="264"/>
      <c r="J43" s="264"/>
      <c r="K43" s="264"/>
      <c r="L43" s="264"/>
    </row>
    <row r="44" spans="1:21" ht="15" customHeight="1">
      <c r="A44" s="439"/>
      <c r="B44" s="439"/>
      <c r="C44" s="439"/>
      <c r="D44" s="439"/>
      <c r="G44" s="280" t="s">
        <v>112</v>
      </c>
      <c r="H44" s="265">
        <f>'2019 Projection'!B54</f>
        <v>0</v>
      </c>
      <c r="I44" s="262"/>
      <c r="J44" s="262"/>
      <c r="K44" s="262"/>
      <c r="L44" s="265">
        <f t="shared" si="12"/>
        <v>0</v>
      </c>
    </row>
    <row r="45" spans="1:21" ht="15" customHeight="1">
      <c r="A45" s="439"/>
      <c r="B45" s="439"/>
      <c r="C45" s="439"/>
      <c r="D45" s="439"/>
      <c r="G45" s="280" t="s">
        <v>113</v>
      </c>
      <c r="H45" s="265">
        <f>'2019 Projection'!B55</f>
        <v>0</v>
      </c>
      <c r="I45" s="262"/>
      <c r="J45" s="262"/>
      <c r="K45" s="262"/>
      <c r="L45" s="265">
        <f t="shared" si="12"/>
        <v>0</v>
      </c>
      <c r="N45" s="4" t="s">
        <v>58</v>
      </c>
    </row>
    <row r="46" spans="1:21" ht="15" customHeight="1">
      <c r="G46" s="272" t="s">
        <v>534</v>
      </c>
      <c r="H46" s="263">
        <f>SUM(H40:H45)</f>
        <v>0</v>
      </c>
      <c r="I46" s="263">
        <f t="shared" ref="I46:K46" si="13">SUM(I40:I45)</f>
        <v>0</v>
      </c>
      <c r="J46" s="263">
        <f t="shared" si="13"/>
        <v>0</v>
      </c>
      <c r="K46" s="263">
        <f t="shared" si="13"/>
        <v>0</v>
      </c>
      <c r="L46" s="263">
        <f t="shared" si="12"/>
        <v>0</v>
      </c>
    </row>
    <row r="47" spans="1:21" ht="15" customHeight="1">
      <c r="A47" s="4" t="s">
        <v>41</v>
      </c>
      <c r="G47" s="273" t="s">
        <v>535</v>
      </c>
      <c r="H47" s="265">
        <f>+H30+H34+H39+H46</f>
        <v>0</v>
      </c>
      <c r="I47" s="265">
        <f>+I46+I39-+I34+I30</f>
        <v>0</v>
      </c>
      <c r="J47" s="265">
        <f t="shared" ref="J47:K47" si="14">+J46+J39-+J34+J30</f>
        <v>0</v>
      </c>
      <c r="K47" s="265">
        <f t="shared" si="14"/>
        <v>0</v>
      </c>
      <c r="L47" s="265">
        <f>SUM(H47:K47)</f>
        <v>0</v>
      </c>
      <c r="O47" s="464" t="s">
        <v>62</v>
      </c>
      <c r="P47" s="452" t="s">
        <v>63</v>
      </c>
      <c r="Q47" s="453"/>
      <c r="R47" s="453"/>
      <c r="S47" s="466"/>
      <c r="T47" s="453"/>
      <c r="U47" s="454"/>
    </row>
    <row r="48" spans="1:21" ht="15" customHeight="1">
      <c r="G48" s="3"/>
      <c r="H48" s="266"/>
      <c r="I48" s="266"/>
      <c r="J48" s="266"/>
      <c r="K48" s="266"/>
      <c r="L48" s="266"/>
      <c r="M48" s="11"/>
      <c r="O48" s="465"/>
      <c r="P48" s="455"/>
      <c r="Q48" s="456"/>
      <c r="R48" s="456"/>
      <c r="S48" s="456"/>
      <c r="T48" s="456"/>
      <c r="U48" s="457"/>
    </row>
    <row r="49" spans="1:21" ht="15" customHeight="1">
      <c r="A49" s="442" t="s">
        <v>18</v>
      </c>
      <c r="B49" s="443"/>
      <c r="C49" s="154" t="s">
        <v>15</v>
      </c>
      <c r="D49" s="154" t="s">
        <v>16</v>
      </c>
      <c r="E49" s="154" t="s">
        <v>31</v>
      </c>
      <c r="F49" s="11"/>
      <c r="G49" s="273" t="s">
        <v>536</v>
      </c>
      <c r="H49" s="265">
        <f>+H47+H23</f>
        <v>0</v>
      </c>
      <c r="I49" s="265">
        <f>+I47+I23</f>
        <v>0</v>
      </c>
      <c r="J49" s="265">
        <f t="shared" ref="J49:K49" si="15">+J47+J23</f>
        <v>0</v>
      </c>
      <c r="K49" s="265">
        <f t="shared" si="15"/>
        <v>0</v>
      </c>
      <c r="L49" s="265">
        <f>SUM(H49:K49)</f>
        <v>0</v>
      </c>
      <c r="M49" s="12"/>
      <c r="N49" s="458" t="s">
        <v>64</v>
      </c>
      <c r="O49" s="461"/>
      <c r="P49" s="439"/>
      <c r="Q49" s="439"/>
      <c r="R49" s="439"/>
      <c r="S49" s="439"/>
      <c r="T49" s="439"/>
      <c r="U49" s="439"/>
    </row>
    <row r="50" spans="1:21" ht="15" customHeight="1">
      <c r="A50" s="450" t="str">
        <f>IF(Reinsurers!A12="","",Reinsurers!A12)</f>
        <v/>
      </c>
      <c r="B50" s="451"/>
      <c r="C50" s="220"/>
      <c r="D50" s="225"/>
      <c r="E50" s="225"/>
      <c r="F50" s="72"/>
      <c r="G50" s="268"/>
      <c r="H50" s="264"/>
      <c r="I50" s="264"/>
      <c r="J50" s="264"/>
      <c r="K50" s="264"/>
      <c r="L50" s="264"/>
      <c r="M50" s="12"/>
      <c r="N50" s="459"/>
      <c r="O50" s="462"/>
      <c r="P50" s="439"/>
      <c r="Q50" s="439"/>
      <c r="R50" s="439"/>
      <c r="S50" s="439"/>
      <c r="T50" s="439"/>
      <c r="U50" s="439"/>
    </row>
    <row r="51" spans="1:21" ht="15" customHeight="1">
      <c r="A51" s="450" t="str">
        <f>IF(Reinsurers!A13="","",Reinsurers!A13)</f>
        <v/>
      </c>
      <c r="B51" s="451"/>
      <c r="C51" s="220"/>
      <c r="D51" s="225"/>
      <c r="E51" s="225"/>
      <c r="F51" s="72"/>
      <c r="G51" s="268" t="s">
        <v>537</v>
      </c>
      <c r="H51" s="264"/>
      <c r="I51" s="264"/>
      <c r="J51" s="264"/>
      <c r="K51" s="264"/>
      <c r="L51" s="264"/>
      <c r="M51" s="12"/>
      <c r="N51" s="459"/>
      <c r="O51" s="462"/>
      <c r="P51" s="439"/>
      <c r="Q51" s="439"/>
      <c r="R51" s="439"/>
      <c r="S51" s="439"/>
      <c r="T51" s="439"/>
      <c r="U51" s="439"/>
    </row>
    <row r="52" spans="1:21" ht="15" customHeight="1">
      <c r="A52" s="450" t="str">
        <f>IF(Reinsurers!A14="","",Reinsurers!A14)</f>
        <v/>
      </c>
      <c r="B52" s="451"/>
      <c r="C52" s="220"/>
      <c r="D52" s="225"/>
      <c r="E52" s="225"/>
      <c r="F52" s="72"/>
      <c r="G52" s="281" t="s">
        <v>538</v>
      </c>
      <c r="H52" s="265">
        <f>'2019 Projection'!B62</f>
        <v>0</v>
      </c>
      <c r="I52" s="262"/>
      <c r="J52" s="262"/>
      <c r="K52" s="262"/>
      <c r="L52" s="265">
        <f t="shared" ref="L52:L53" si="16">SUM(H52:K52)</f>
        <v>0</v>
      </c>
      <c r="M52" s="12"/>
      <c r="N52" s="459"/>
      <c r="O52" s="462"/>
      <c r="P52" s="439"/>
      <c r="Q52" s="439"/>
      <c r="R52" s="439"/>
      <c r="S52" s="439"/>
      <c r="T52" s="439"/>
      <c r="U52" s="439"/>
    </row>
    <row r="53" spans="1:21" ht="15" customHeight="1">
      <c r="A53" s="450" t="str">
        <f>IF(Reinsurers!A15="","",Reinsurers!A15)</f>
        <v/>
      </c>
      <c r="B53" s="451"/>
      <c r="C53" s="220"/>
      <c r="D53" s="225"/>
      <c r="E53" s="225"/>
      <c r="F53" s="72"/>
      <c r="G53" s="275" t="s">
        <v>561</v>
      </c>
      <c r="H53" s="265">
        <f>'2019 Projection'!B63</f>
        <v>0</v>
      </c>
      <c r="I53" s="262"/>
      <c r="J53" s="262"/>
      <c r="K53" s="262"/>
      <c r="L53" s="265">
        <f t="shared" si="16"/>
        <v>0</v>
      </c>
      <c r="M53" s="12"/>
      <c r="N53" s="459"/>
      <c r="O53" s="462"/>
      <c r="P53" s="439"/>
      <c r="Q53" s="439"/>
      <c r="R53" s="439"/>
      <c r="S53" s="439"/>
      <c r="T53" s="439"/>
      <c r="U53" s="439"/>
    </row>
    <row r="54" spans="1:21" ht="14.25">
      <c r="A54" s="450" t="str">
        <f>IF(Reinsurers!A16="","",Reinsurers!A16)</f>
        <v/>
      </c>
      <c r="B54" s="451"/>
      <c r="C54" s="220"/>
      <c r="D54" s="225"/>
      <c r="E54" s="225"/>
      <c r="F54" s="72"/>
      <c r="G54" s="284" t="s">
        <v>539</v>
      </c>
      <c r="H54" s="264"/>
      <c r="I54" s="264"/>
      <c r="J54" s="264"/>
      <c r="K54" s="264"/>
      <c r="L54" s="264"/>
      <c r="M54" s="12"/>
      <c r="N54" s="460"/>
      <c r="O54" s="463"/>
      <c r="P54" s="439"/>
      <c r="Q54" s="439"/>
      <c r="R54" s="439"/>
      <c r="S54" s="439"/>
      <c r="T54" s="439"/>
      <c r="U54" s="439"/>
    </row>
    <row r="55" spans="1:21" ht="15" customHeight="1">
      <c r="A55" s="450" t="str">
        <f>IF(Reinsurers!A17="","",Reinsurers!A17)</f>
        <v/>
      </c>
      <c r="B55" s="451"/>
      <c r="C55" s="220"/>
      <c r="D55" s="225"/>
      <c r="E55" s="225"/>
      <c r="F55" s="72"/>
      <c r="G55" s="274" t="s">
        <v>540</v>
      </c>
      <c r="H55" s="265">
        <f>'2019 Projection'!B65</f>
        <v>0</v>
      </c>
      <c r="I55" s="262"/>
      <c r="J55" s="262"/>
      <c r="K55" s="262"/>
      <c r="L55" s="265">
        <f t="shared" ref="L55:L69" si="17">SUM(H55:K55)</f>
        <v>0</v>
      </c>
      <c r="M55" s="12"/>
      <c r="N55" s="458" t="s">
        <v>191</v>
      </c>
      <c r="O55" s="461"/>
      <c r="P55" s="439"/>
      <c r="Q55" s="439"/>
      <c r="R55" s="439"/>
      <c r="S55" s="439"/>
      <c r="T55" s="439"/>
      <c r="U55" s="439"/>
    </row>
    <row r="56" spans="1:21" ht="15" customHeight="1">
      <c r="A56" s="450" t="str">
        <f>IF(Reinsurers!A18="","",Reinsurers!A18)</f>
        <v/>
      </c>
      <c r="B56" s="451"/>
      <c r="C56" s="220"/>
      <c r="D56" s="225"/>
      <c r="E56" s="225"/>
      <c r="F56" s="72"/>
      <c r="G56" s="274" t="s">
        <v>541</v>
      </c>
      <c r="H56" s="265">
        <f>'2019 Projection'!B66</f>
        <v>0</v>
      </c>
      <c r="I56" s="262"/>
      <c r="J56" s="262"/>
      <c r="K56" s="262"/>
      <c r="L56" s="265">
        <f t="shared" si="17"/>
        <v>0</v>
      </c>
      <c r="M56" s="12"/>
      <c r="N56" s="459"/>
      <c r="O56" s="462"/>
      <c r="P56" s="439"/>
      <c r="Q56" s="439"/>
      <c r="R56" s="439"/>
      <c r="S56" s="439"/>
      <c r="T56" s="439"/>
      <c r="U56" s="439"/>
    </row>
    <row r="57" spans="1:21" ht="15" customHeight="1">
      <c r="A57" s="450" t="str">
        <f>IF(Reinsurers!A19="","",Reinsurers!A19)</f>
        <v/>
      </c>
      <c r="B57" s="451"/>
      <c r="C57" s="220"/>
      <c r="D57" s="225"/>
      <c r="E57" s="225"/>
      <c r="F57" s="72"/>
      <c r="G57" s="274" t="s">
        <v>542</v>
      </c>
      <c r="H57" s="265">
        <f>'2019 Projection'!B67</f>
        <v>0</v>
      </c>
      <c r="I57" s="262"/>
      <c r="J57" s="262"/>
      <c r="K57" s="262"/>
      <c r="L57" s="265">
        <f t="shared" si="17"/>
        <v>0</v>
      </c>
      <c r="M57" s="12"/>
      <c r="N57" s="459"/>
      <c r="O57" s="462"/>
      <c r="P57" s="439"/>
      <c r="Q57" s="439"/>
      <c r="R57" s="439"/>
      <c r="S57" s="439"/>
      <c r="T57" s="439"/>
      <c r="U57" s="439"/>
    </row>
    <row r="58" spans="1:21" ht="15" customHeight="1">
      <c r="A58" s="450" t="str">
        <f>IF(Reinsurers!A20="","",Reinsurers!A20)</f>
        <v/>
      </c>
      <c r="B58" s="451"/>
      <c r="C58" s="220"/>
      <c r="D58" s="225"/>
      <c r="E58" s="225"/>
      <c r="F58" s="72"/>
      <c r="G58" s="273" t="s">
        <v>543</v>
      </c>
      <c r="H58" s="265">
        <f>SUM(H52:H57)</f>
        <v>0</v>
      </c>
      <c r="I58" s="265">
        <f t="shared" ref="I58:K58" si="18">SUM(I52:I57)</f>
        <v>0</v>
      </c>
      <c r="J58" s="265">
        <f t="shared" si="18"/>
        <v>0</v>
      </c>
      <c r="K58" s="265">
        <f t="shared" si="18"/>
        <v>0</v>
      </c>
      <c r="L58" s="265">
        <f t="shared" si="17"/>
        <v>0</v>
      </c>
      <c r="M58" s="12"/>
      <c r="N58" s="459"/>
      <c r="O58" s="462"/>
      <c r="P58" s="439"/>
      <c r="Q58" s="439"/>
      <c r="R58" s="439"/>
      <c r="S58" s="439"/>
      <c r="T58" s="439"/>
      <c r="U58" s="439"/>
    </row>
    <row r="59" spans="1:21" ht="15" customHeight="1">
      <c r="A59" s="450" t="str">
        <f>IF(Reinsurers!A21="","",Reinsurers!A21)</f>
        <v/>
      </c>
      <c r="B59" s="451"/>
      <c r="C59" s="220"/>
      <c r="D59" s="225"/>
      <c r="E59" s="225"/>
      <c r="F59" s="72"/>
      <c r="G59" s="273" t="s">
        <v>544</v>
      </c>
      <c r="H59" s="265">
        <f>+H58+H49</f>
        <v>0</v>
      </c>
      <c r="I59" s="265">
        <f t="shared" ref="I59:K59" si="19">+I58+I49</f>
        <v>0</v>
      </c>
      <c r="J59" s="265">
        <f t="shared" si="19"/>
        <v>0</v>
      </c>
      <c r="K59" s="265">
        <f t="shared" si="19"/>
        <v>0</v>
      </c>
      <c r="L59" s="265">
        <f t="shared" si="17"/>
        <v>0</v>
      </c>
      <c r="M59" s="12"/>
      <c r="N59" s="459"/>
      <c r="O59" s="462"/>
      <c r="P59" s="439"/>
      <c r="Q59" s="439"/>
      <c r="R59" s="439"/>
      <c r="S59" s="439"/>
      <c r="T59" s="439"/>
      <c r="U59" s="439"/>
    </row>
    <row r="60" spans="1:21" ht="15" customHeight="1">
      <c r="A60" s="450" t="str">
        <f>IF(Reinsurers!A22="","",Reinsurers!A22)</f>
        <v/>
      </c>
      <c r="B60" s="451"/>
      <c r="C60" s="220"/>
      <c r="D60" s="225"/>
      <c r="E60" s="225"/>
      <c r="F60" s="72"/>
      <c r="G60" s="274" t="s">
        <v>545</v>
      </c>
      <c r="H60" s="265">
        <f>'2019 Projection'!B70</f>
        <v>0</v>
      </c>
      <c r="I60" s="262"/>
      <c r="J60" s="262"/>
      <c r="K60" s="262"/>
      <c r="L60" s="265">
        <f t="shared" si="17"/>
        <v>0</v>
      </c>
      <c r="M60" s="12"/>
      <c r="N60" s="460"/>
      <c r="O60" s="463"/>
      <c r="P60" s="439"/>
      <c r="Q60" s="439"/>
      <c r="R60" s="439"/>
      <c r="S60" s="439"/>
      <c r="T60" s="439"/>
      <c r="U60" s="439"/>
    </row>
    <row r="61" spans="1:21" ht="15" customHeight="1">
      <c r="A61" s="450" t="str">
        <f>IF(Reinsurers!A23="","",Reinsurers!A23)</f>
        <v/>
      </c>
      <c r="B61" s="451"/>
      <c r="C61" s="220"/>
      <c r="D61" s="225"/>
      <c r="E61" s="225"/>
      <c r="F61" s="72"/>
      <c r="G61" s="274" t="s">
        <v>546</v>
      </c>
      <c r="H61" s="265">
        <f>'2019 Projection'!B71</f>
        <v>0</v>
      </c>
      <c r="I61" s="262"/>
      <c r="J61" s="262"/>
      <c r="K61" s="262"/>
      <c r="L61" s="265">
        <f t="shared" si="17"/>
        <v>0</v>
      </c>
      <c r="M61" s="12"/>
      <c r="N61" s="458" t="s">
        <v>60</v>
      </c>
      <c r="O61" s="461"/>
      <c r="P61" s="439"/>
      <c r="Q61" s="439"/>
      <c r="R61" s="439"/>
      <c r="S61" s="439"/>
      <c r="T61" s="439"/>
      <c r="U61" s="439"/>
    </row>
    <row r="62" spans="1:21" ht="15" customHeight="1">
      <c r="A62" s="450" t="str">
        <f>IF(Reinsurers!A24="","",Reinsurers!A24)</f>
        <v/>
      </c>
      <c r="B62" s="451"/>
      <c r="C62" s="220"/>
      <c r="D62" s="225"/>
      <c r="E62" s="225"/>
      <c r="F62" s="72"/>
      <c r="G62" s="274" t="s">
        <v>547</v>
      </c>
      <c r="H62" s="265">
        <f>'2019 Projection'!B72</f>
        <v>0</v>
      </c>
      <c r="I62" s="262"/>
      <c r="J62" s="262"/>
      <c r="K62" s="262"/>
      <c r="L62" s="265">
        <f t="shared" si="17"/>
        <v>0</v>
      </c>
      <c r="M62" s="12"/>
      <c r="N62" s="459"/>
      <c r="O62" s="462"/>
      <c r="P62" s="439"/>
      <c r="Q62" s="439"/>
      <c r="R62" s="439"/>
      <c r="S62" s="439"/>
      <c r="T62" s="439"/>
      <c r="U62" s="439"/>
    </row>
    <row r="63" spans="1:21" ht="15" customHeight="1">
      <c r="A63" s="450" t="str">
        <f>IF(Reinsurers!A25="","",Reinsurers!A25)</f>
        <v/>
      </c>
      <c r="B63" s="451"/>
      <c r="C63" s="220"/>
      <c r="D63" s="225"/>
      <c r="E63" s="225"/>
      <c r="F63" s="72"/>
      <c r="G63" s="273" t="s">
        <v>548</v>
      </c>
      <c r="H63" s="265">
        <f>SUM(H59:H62)</f>
        <v>0</v>
      </c>
      <c r="I63" s="265">
        <f t="shared" ref="I63:K63" si="20">SUM(I59:I62)</f>
        <v>0</v>
      </c>
      <c r="J63" s="265">
        <f t="shared" si="20"/>
        <v>0</v>
      </c>
      <c r="K63" s="265">
        <f t="shared" si="20"/>
        <v>0</v>
      </c>
      <c r="L63" s="265">
        <f t="shared" si="17"/>
        <v>0</v>
      </c>
      <c r="M63" s="12"/>
      <c r="N63" s="459"/>
      <c r="O63" s="462"/>
      <c r="P63" s="439"/>
      <c r="Q63" s="439"/>
      <c r="R63" s="439"/>
      <c r="S63" s="439"/>
      <c r="T63" s="439"/>
      <c r="U63" s="439"/>
    </row>
    <row r="64" spans="1:21" ht="15" customHeight="1">
      <c r="A64" s="450" t="str">
        <f>IF(Reinsurers!A26="","",Reinsurers!A26)</f>
        <v/>
      </c>
      <c r="B64" s="451"/>
      <c r="C64" s="220"/>
      <c r="D64" s="225"/>
      <c r="E64" s="225"/>
      <c r="F64" s="72"/>
      <c r="G64" s="273" t="s">
        <v>549</v>
      </c>
      <c r="H64" s="265">
        <f>'2019 Projection'!B74</f>
        <v>0</v>
      </c>
      <c r="I64" s="226"/>
      <c r="J64" s="226"/>
      <c r="K64" s="226"/>
      <c r="L64" s="265">
        <f>H64</f>
        <v>0</v>
      </c>
      <c r="M64" s="12"/>
      <c r="N64" s="459"/>
      <c r="O64" s="462"/>
      <c r="P64" s="439"/>
      <c r="Q64" s="439"/>
      <c r="R64" s="439"/>
      <c r="S64" s="439"/>
      <c r="T64" s="439"/>
      <c r="U64" s="439"/>
    </row>
    <row r="65" spans="1:21" ht="15" customHeight="1">
      <c r="A65" s="450" t="str">
        <f>IF(Reinsurers!A27="","",Reinsurers!A27)</f>
        <v/>
      </c>
      <c r="B65" s="451"/>
      <c r="C65" s="220"/>
      <c r="D65" s="225"/>
      <c r="E65" s="225"/>
      <c r="F65" s="72"/>
      <c r="G65" s="274" t="s">
        <v>576</v>
      </c>
      <c r="H65" s="265">
        <f>'2019 Projection'!B75</f>
        <v>0</v>
      </c>
      <c r="I65" s="262"/>
      <c r="J65" s="262"/>
      <c r="K65" s="262"/>
      <c r="L65" s="265">
        <f t="shared" si="17"/>
        <v>0</v>
      </c>
      <c r="M65" s="12"/>
      <c r="N65" s="459"/>
      <c r="O65" s="462"/>
      <c r="P65" s="439"/>
      <c r="Q65" s="439"/>
      <c r="R65" s="439"/>
      <c r="S65" s="439"/>
      <c r="T65" s="439"/>
      <c r="U65" s="439"/>
    </row>
    <row r="66" spans="1:21" ht="15" customHeight="1">
      <c r="A66" s="450" t="str">
        <f>IF(Reinsurers!A28="","",Reinsurers!A28)</f>
        <v/>
      </c>
      <c r="B66" s="451"/>
      <c r="C66" s="220"/>
      <c r="D66" s="225"/>
      <c r="E66" s="225"/>
      <c r="F66" s="72"/>
      <c r="G66" s="274" t="s">
        <v>550</v>
      </c>
      <c r="H66" s="265">
        <f>'2019 Projection'!B76</f>
        <v>0</v>
      </c>
      <c r="I66" s="262"/>
      <c r="J66" s="262"/>
      <c r="K66" s="262"/>
      <c r="L66" s="265">
        <f t="shared" si="17"/>
        <v>0</v>
      </c>
      <c r="M66" s="12"/>
      <c r="N66" s="460"/>
      <c r="O66" s="463"/>
      <c r="P66" s="439"/>
      <c r="Q66" s="439"/>
      <c r="R66" s="439"/>
      <c r="S66" s="439"/>
      <c r="T66" s="439"/>
      <c r="U66" s="439"/>
    </row>
    <row r="67" spans="1:21" ht="15" customHeight="1">
      <c r="A67" s="450" t="str">
        <f>IF(Reinsurers!A29="","",Reinsurers!A29)</f>
        <v/>
      </c>
      <c r="B67" s="451"/>
      <c r="C67" s="220"/>
      <c r="D67" s="225"/>
      <c r="E67" s="225"/>
      <c r="F67" s="72"/>
      <c r="G67" s="274" t="s">
        <v>551</v>
      </c>
      <c r="H67" s="265">
        <f>'2019 Projection'!B77</f>
        <v>0</v>
      </c>
      <c r="I67" s="262"/>
      <c r="J67" s="262"/>
      <c r="K67" s="262"/>
      <c r="L67" s="265">
        <f t="shared" si="17"/>
        <v>0</v>
      </c>
      <c r="M67" s="12"/>
      <c r="N67" s="458" t="s">
        <v>61</v>
      </c>
      <c r="O67" s="461"/>
      <c r="P67" s="439"/>
      <c r="Q67" s="439"/>
      <c r="R67" s="439"/>
      <c r="S67" s="439"/>
      <c r="T67" s="439"/>
      <c r="U67" s="439"/>
    </row>
    <row r="68" spans="1:21" ht="15" customHeight="1">
      <c r="A68" s="450" t="str">
        <f>IF(Reinsurers!A30="","",Reinsurers!A30)</f>
        <v/>
      </c>
      <c r="B68" s="451"/>
      <c r="C68" s="220"/>
      <c r="D68" s="225"/>
      <c r="E68" s="225"/>
      <c r="F68" s="72"/>
      <c r="G68" s="283" t="s">
        <v>552</v>
      </c>
      <c r="H68" s="265">
        <f>'2019 Projection'!B78</f>
        <v>0</v>
      </c>
      <c r="I68" s="262"/>
      <c r="J68" s="262"/>
      <c r="K68" s="262"/>
      <c r="L68" s="265">
        <f t="shared" si="17"/>
        <v>0</v>
      </c>
      <c r="M68" s="12"/>
      <c r="N68" s="459"/>
      <c r="O68" s="462"/>
      <c r="P68" s="439"/>
      <c r="Q68" s="439"/>
      <c r="R68" s="439"/>
      <c r="S68" s="439"/>
      <c r="T68" s="439"/>
      <c r="U68" s="439"/>
    </row>
    <row r="69" spans="1:21" ht="15" customHeight="1">
      <c r="A69" s="450" t="str">
        <f>IF(Reinsurers!A31="","",Reinsurers!A31)</f>
        <v/>
      </c>
      <c r="B69" s="451"/>
      <c r="C69" s="220"/>
      <c r="D69" s="225"/>
      <c r="E69" s="225"/>
      <c r="F69" s="72"/>
      <c r="G69" s="284" t="s">
        <v>553</v>
      </c>
      <c r="H69" s="265">
        <f>SUM(H63:H68)</f>
        <v>0</v>
      </c>
      <c r="I69" s="265">
        <f t="shared" ref="I69:K69" si="21">SUM(I63:I68)</f>
        <v>0</v>
      </c>
      <c r="J69" s="265">
        <f t="shared" si="21"/>
        <v>0</v>
      </c>
      <c r="K69" s="265">
        <f t="shared" si="21"/>
        <v>0</v>
      </c>
      <c r="L69" s="265">
        <f t="shared" si="17"/>
        <v>0</v>
      </c>
      <c r="M69" s="12"/>
      <c r="N69" s="459"/>
      <c r="O69" s="462"/>
      <c r="P69" s="439"/>
      <c r="Q69" s="439"/>
      <c r="R69" s="439"/>
      <c r="S69" s="439"/>
      <c r="T69" s="439"/>
      <c r="U69" s="439"/>
    </row>
    <row r="70" spans="1:21" ht="15" customHeight="1">
      <c r="A70" s="450" t="str">
        <f>IF(Reinsurers!A32="","",Reinsurers!A32)</f>
        <v/>
      </c>
      <c r="B70" s="451"/>
      <c r="C70" s="220"/>
      <c r="D70" s="225"/>
      <c r="E70" s="225"/>
      <c r="F70" s="72"/>
      <c r="G70" s="268" t="s">
        <v>554</v>
      </c>
      <c r="H70" s="264"/>
      <c r="I70" s="264"/>
      <c r="J70" s="264"/>
      <c r="K70" s="264"/>
      <c r="L70" s="264"/>
      <c r="M70" s="12"/>
      <c r="N70" s="459"/>
      <c r="O70" s="462"/>
      <c r="P70" s="439"/>
      <c r="Q70" s="439"/>
      <c r="R70" s="439"/>
      <c r="S70" s="439"/>
      <c r="T70" s="439"/>
      <c r="U70" s="439"/>
    </row>
    <row r="71" spans="1:21" ht="15" customHeight="1">
      <c r="A71" s="450" t="str">
        <f>IF(Reinsurers!A33="","",Reinsurers!A33)</f>
        <v/>
      </c>
      <c r="B71" s="451"/>
      <c r="C71" s="220"/>
      <c r="D71" s="225"/>
      <c r="E71" s="225"/>
      <c r="F71" s="72"/>
      <c r="G71" s="273" t="s">
        <v>555</v>
      </c>
      <c r="H71" s="265">
        <f>'2019 Projection'!B81</f>
        <v>0</v>
      </c>
      <c r="I71" s="226"/>
      <c r="J71" s="226"/>
      <c r="K71" s="226"/>
      <c r="L71" s="265">
        <f t="shared" ref="L71:L73" si="22">SUM(H71:K71)</f>
        <v>0</v>
      </c>
      <c r="M71" s="12"/>
      <c r="N71" s="459"/>
      <c r="O71" s="462"/>
      <c r="P71" s="439"/>
      <c r="Q71" s="439"/>
      <c r="R71" s="439"/>
      <c r="S71" s="439"/>
      <c r="T71" s="439"/>
      <c r="U71" s="439"/>
    </row>
    <row r="72" spans="1:21" ht="15" customHeight="1">
      <c r="A72" s="450" t="str">
        <f>IF(Reinsurers!A34="","",Reinsurers!A34)</f>
        <v/>
      </c>
      <c r="B72" s="451"/>
      <c r="C72" s="220"/>
      <c r="D72" s="225"/>
      <c r="E72" s="225"/>
      <c r="F72" s="72"/>
      <c r="G72" s="274" t="s">
        <v>556</v>
      </c>
      <c r="H72" s="265">
        <f>'2019 Projection'!B82</f>
        <v>0</v>
      </c>
      <c r="I72" s="262"/>
      <c r="J72" s="262"/>
      <c r="K72" s="262"/>
      <c r="L72" s="265">
        <f t="shared" si="22"/>
        <v>0</v>
      </c>
      <c r="M72" s="12"/>
      <c r="N72" s="460"/>
      <c r="O72" s="463"/>
      <c r="P72" s="439"/>
      <c r="Q72" s="439"/>
      <c r="R72" s="439"/>
      <c r="S72" s="439"/>
      <c r="T72" s="439"/>
      <c r="U72" s="439"/>
    </row>
    <row r="73" spans="1:21" ht="15" customHeight="1">
      <c r="A73" s="450" t="str">
        <f>IF(Reinsurers!A35="","",Reinsurers!A35)</f>
        <v/>
      </c>
      <c r="B73" s="451"/>
      <c r="C73" s="220"/>
      <c r="D73" s="225"/>
      <c r="E73" s="225"/>
      <c r="F73" s="72"/>
      <c r="G73" s="273" t="s">
        <v>557</v>
      </c>
      <c r="H73" s="265">
        <f>SUM(H71:H72)</f>
        <v>0</v>
      </c>
      <c r="I73" s="265">
        <f>SUM(I72)</f>
        <v>0</v>
      </c>
      <c r="J73" s="265">
        <f t="shared" ref="J73:K73" si="23">SUM(J72)</f>
        <v>0</v>
      </c>
      <c r="K73" s="265">
        <f t="shared" si="23"/>
        <v>0</v>
      </c>
      <c r="L73" s="265">
        <f t="shared" si="22"/>
        <v>0</v>
      </c>
      <c r="M73" s="12"/>
      <c r="N73" s="458" t="s">
        <v>367</v>
      </c>
      <c r="O73" s="461"/>
      <c r="P73" s="439"/>
      <c r="Q73" s="439"/>
      <c r="R73" s="439"/>
      <c r="S73" s="439"/>
      <c r="T73" s="439"/>
      <c r="U73" s="439"/>
    </row>
    <row r="74" spans="1:21" ht="15" customHeight="1">
      <c r="A74" s="450" t="str">
        <f>IF(Reinsurers!A36="","",Reinsurers!A36)</f>
        <v/>
      </c>
      <c r="B74" s="451"/>
      <c r="C74" s="220"/>
      <c r="D74" s="225"/>
      <c r="E74" s="225"/>
      <c r="F74" s="72"/>
      <c r="G74" s="269"/>
      <c r="H74" s="266"/>
      <c r="I74" s="266"/>
      <c r="J74" s="266"/>
      <c r="K74" s="266"/>
      <c r="L74" s="266"/>
      <c r="M74" s="12"/>
      <c r="N74" s="459"/>
      <c r="O74" s="462"/>
      <c r="P74" s="439"/>
      <c r="Q74" s="439"/>
      <c r="R74" s="439"/>
      <c r="S74" s="439"/>
      <c r="T74" s="439"/>
      <c r="U74" s="439"/>
    </row>
    <row r="75" spans="1:21" ht="15" customHeight="1">
      <c r="A75" s="450" t="str">
        <f>IF(Reinsurers!A37="","",Reinsurers!A37)</f>
        <v/>
      </c>
      <c r="B75" s="451"/>
      <c r="C75" s="220"/>
      <c r="D75" s="225"/>
      <c r="E75" s="225"/>
      <c r="F75" s="72"/>
      <c r="G75" s="282" t="s">
        <v>558</v>
      </c>
      <c r="H75" s="265">
        <f>-H69+H64</f>
        <v>0</v>
      </c>
      <c r="I75" s="265">
        <f t="shared" ref="I75:K75" si="24">-I69+I64</f>
        <v>0</v>
      </c>
      <c r="J75" s="265">
        <f t="shared" si="24"/>
        <v>0</v>
      </c>
      <c r="K75" s="265">
        <f t="shared" si="24"/>
        <v>0</v>
      </c>
      <c r="L75" s="265">
        <f>SUM(H75:K75)</f>
        <v>0</v>
      </c>
      <c r="M75" s="12"/>
      <c r="N75" s="459"/>
      <c r="O75" s="462"/>
      <c r="P75" s="439"/>
      <c r="Q75" s="439"/>
      <c r="R75" s="439"/>
      <c r="S75" s="439"/>
      <c r="T75" s="439"/>
      <c r="U75" s="439"/>
    </row>
    <row r="76" spans="1:21" ht="15" customHeight="1">
      <c r="A76" s="450" t="str">
        <f>IF(Reinsurers!A38="","",Reinsurers!A38)</f>
        <v/>
      </c>
      <c r="B76" s="451"/>
      <c r="C76" s="220"/>
      <c r="D76" s="225"/>
      <c r="E76" s="225"/>
      <c r="F76" s="72"/>
      <c r="H76" s="72"/>
      <c r="I76" s="72"/>
      <c r="J76" s="72"/>
      <c r="K76" s="72"/>
      <c r="L76" s="72"/>
      <c r="M76" s="12"/>
      <c r="N76" s="459"/>
      <c r="O76" s="462"/>
      <c r="P76" s="439"/>
      <c r="Q76" s="439"/>
      <c r="R76" s="439"/>
      <c r="S76" s="439"/>
      <c r="T76" s="439"/>
      <c r="U76" s="439"/>
    </row>
    <row r="77" spans="1:21" ht="15" customHeight="1">
      <c r="A77" s="450" t="str">
        <f>IF(Reinsurers!A39="","",Reinsurers!A39)</f>
        <v/>
      </c>
      <c r="B77" s="451"/>
      <c r="C77" s="220"/>
      <c r="D77" s="225"/>
      <c r="E77" s="225"/>
      <c r="F77" s="72"/>
      <c r="I77" s="72"/>
      <c r="J77" s="72"/>
      <c r="K77" s="72"/>
      <c r="L77" s="72"/>
      <c r="M77" s="12"/>
      <c r="N77" s="459"/>
      <c r="O77" s="462"/>
      <c r="P77" s="439"/>
      <c r="Q77" s="439"/>
      <c r="R77" s="439"/>
      <c r="S77" s="439"/>
      <c r="T77" s="439"/>
      <c r="U77" s="439"/>
    </row>
    <row r="78" spans="1:21" ht="15" customHeight="1">
      <c r="A78" s="450" t="str">
        <f>IF(Reinsurers!A40="","",Reinsurers!A40)</f>
        <v/>
      </c>
      <c r="B78" s="451"/>
      <c r="C78" s="220"/>
      <c r="D78" s="225"/>
      <c r="E78" s="225"/>
      <c r="F78" s="72"/>
      <c r="G78" s="22" t="s">
        <v>490</v>
      </c>
      <c r="H78" s="72"/>
      <c r="I78" s="72"/>
      <c r="J78" s="72"/>
      <c r="K78" s="72"/>
      <c r="L78" s="72"/>
      <c r="M78" s="12"/>
      <c r="N78" s="460"/>
      <c r="O78" s="463"/>
      <c r="P78" s="439"/>
      <c r="Q78" s="439"/>
      <c r="R78" s="439"/>
      <c r="S78" s="439"/>
      <c r="T78" s="439"/>
      <c r="U78" s="439"/>
    </row>
    <row r="79" spans="1:21" ht="15" customHeight="1">
      <c r="A79" s="450" t="str">
        <f>IF(Reinsurers!A41="","",Reinsurers!A41)</f>
        <v/>
      </c>
      <c r="B79" s="451"/>
      <c r="C79" s="220"/>
      <c r="D79" s="225"/>
      <c r="E79" s="225"/>
      <c r="F79" s="72"/>
      <c r="G79" s="160" t="s">
        <v>491</v>
      </c>
      <c r="H79" s="226"/>
      <c r="I79" s="226"/>
      <c r="J79" s="226"/>
      <c r="K79" s="226"/>
      <c r="L79" s="220"/>
      <c r="M79" s="12"/>
    </row>
    <row r="80" spans="1:21" ht="15" customHeight="1">
      <c r="A80" s="450" t="str">
        <f>IF(Reinsurers!A42="","",Reinsurers!A42)</f>
        <v/>
      </c>
      <c r="B80" s="451"/>
      <c r="C80" s="220"/>
      <c r="D80" s="225"/>
      <c r="E80" s="225"/>
      <c r="F80" s="72"/>
      <c r="G80" s="160" t="s">
        <v>492</v>
      </c>
      <c r="H80" s="226"/>
      <c r="I80" s="226"/>
      <c r="J80" s="226"/>
      <c r="K80" s="226"/>
      <c r="L80" s="220"/>
      <c r="M80" s="12"/>
    </row>
    <row r="81" spans="1:13" ht="15" customHeight="1">
      <c r="A81" s="450" t="str">
        <f>IF(Reinsurers!A43="","",Reinsurers!A43)</f>
        <v/>
      </c>
      <c r="B81" s="451"/>
      <c r="C81" s="220"/>
      <c r="D81" s="225"/>
      <c r="E81" s="225"/>
      <c r="F81" s="72"/>
      <c r="G81" s="161" t="s">
        <v>493</v>
      </c>
      <c r="H81" s="226"/>
      <c r="I81" s="226"/>
      <c r="J81" s="226"/>
      <c r="K81" s="226"/>
      <c r="L81" s="227">
        <f>IF($B$7=Variables!$A$3,L80,L79)</f>
        <v>0</v>
      </c>
      <c r="M81" s="12"/>
    </row>
    <row r="82" spans="1:13" ht="15" customHeight="1">
      <c r="A82" s="450" t="str">
        <f>IF(Reinsurers!A44="","",Reinsurers!A44)</f>
        <v/>
      </c>
      <c r="B82" s="451"/>
      <c r="C82" s="220"/>
      <c r="D82" s="225"/>
      <c r="E82" s="225"/>
      <c r="F82" s="72"/>
      <c r="G82" s="72"/>
      <c r="H82" s="72"/>
      <c r="I82" s="72"/>
      <c r="J82" s="72"/>
      <c r="K82" s="72"/>
      <c r="L82" s="72"/>
      <c r="M82" s="12"/>
    </row>
    <row r="83" spans="1:13" ht="15" customHeight="1">
      <c r="A83" s="450" t="str">
        <f>IF(Reinsurers!A45="","",Reinsurers!A45)</f>
        <v/>
      </c>
      <c r="B83" s="451"/>
      <c r="C83" s="220"/>
      <c r="D83" s="225"/>
      <c r="E83" s="225"/>
      <c r="F83" s="72"/>
      <c r="G83" s="72"/>
      <c r="H83" s="72"/>
      <c r="I83" s="72"/>
      <c r="J83" s="72"/>
      <c r="K83" s="72"/>
      <c r="L83" s="72"/>
      <c r="M83" s="12"/>
    </row>
    <row r="84" spans="1:13" ht="15" customHeight="1">
      <c r="A84" s="450" t="str">
        <f>IF(Reinsurers!A46="","",Reinsurers!A46)</f>
        <v/>
      </c>
      <c r="B84" s="451"/>
      <c r="C84" s="220"/>
      <c r="D84" s="225"/>
      <c r="E84" s="225"/>
      <c r="F84" s="72"/>
      <c r="G84" s="72"/>
      <c r="H84" s="72"/>
      <c r="I84" s="72"/>
      <c r="J84" s="72"/>
      <c r="K84" s="72"/>
      <c r="L84" s="72"/>
      <c r="M84" s="12"/>
    </row>
    <row r="85" spans="1:13" ht="15" customHeight="1">
      <c r="A85" s="450" t="str">
        <f>IF(Reinsurers!A47="","",Reinsurers!A47)</f>
        <v/>
      </c>
      <c r="B85" s="451"/>
      <c r="C85" s="220"/>
      <c r="D85" s="225"/>
      <c r="E85" s="225"/>
      <c r="F85" s="72"/>
      <c r="G85" s="72"/>
      <c r="H85" s="72"/>
      <c r="I85" s="72"/>
      <c r="J85" s="72"/>
      <c r="K85" s="72"/>
      <c r="L85" s="72"/>
      <c r="M85" s="12"/>
    </row>
    <row r="86" spans="1:13" ht="15" customHeight="1">
      <c r="A86" s="450" t="str">
        <f>IF(Reinsurers!A48="","",Reinsurers!A48)</f>
        <v/>
      </c>
      <c r="B86" s="451"/>
      <c r="C86" s="220"/>
      <c r="D86" s="225"/>
      <c r="E86" s="225"/>
      <c r="F86" s="72"/>
      <c r="G86" s="72"/>
      <c r="H86" s="72"/>
      <c r="I86" s="72"/>
      <c r="J86" s="72"/>
      <c r="K86" s="72"/>
      <c r="L86" s="72"/>
      <c r="M86" s="12"/>
    </row>
    <row r="87" spans="1:13" ht="15" customHeight="1">
      <c r="A87" s="450" t="str">
        <f>IF(Reinsurers!A49="","",Reinsurers!A49)</f>
        <v/>
      </c>
      <c r="B87" s="451"/>
      <c r="C87" s="220"/>
      <c r="D87" s="225"/>
      <c r="E87" s="225"/>
      <c r="F87" s="72"/>
      <c r="G87" s="72"/>
      <c r="H87" s="72"/>
      <c r="I87" s="72"/>
      <c r="J87" s="72"/>
      <c r="K87" s="72"/>
      <c r="L87" s="72"/>
      <c r="M87" s="12"/>
    </row>
    <row r="88" spans="1:13" ht="15" customHeight="1">
      <c r="A88" s="450" t="str">
        <f>IF(Reinsurers!A50="","",Reinsurers!A50)</f>
        <v/>
      </c>
      <c r="B88" s="451"/>
      <c r="C88" s="220"/>
      <c r="D88" s="225"/>
      <c r="E88" s="225"/>
      <c r="F88" s="72"/>
      <c r="G88" s="72"/>
      <c r="H88" s="72"/>
      <c r="I88" s="72"/>
      <c r="J88" s="72"/>
      <c r="K88" s="72"/>
      <c r="L88" s="72"/>
      <c r="M88" s="12"/>
    </row>
    <row r="89" spans="1:13" ht="15" customHeight="1">
      <c r="A89" s="450" t="str">
        <f>IF(Reinsurers!A51="","",Reinsurers!A51)</f>
        <v/>
      </c>
      <c r="B89" s="451"/>
      <c r="C89" s="220"/>
      <c r="D89" s="225"/>
      <c r="E89" s="225"/>
      <c r="F89" s="72"/>
      <c r="G89" s="72"/>
      <c r="H89" s="72"/>
      <c r="I89" s="72"/>
      <c r="J89" s="72"/>
      <c r="K89" s="72"/>
      <c r="L89" s="72"/>
    </row>
    <row r="91" spans="1:13" ht="15" customHeight="1">
      <c r="F91" s="3"/>
    </row>
    <row r="92" spans="1:13" ht="15" customHeight="1">
      <c r="F92" s="3"/>
    </row>
    <row r="93" spans="1:13" ht="15" customHeight="1">
      <c r="F93" s="3"/>
    </row>
    <row r="94" spans="1:13" ht="15" customHeight="1">
      <c r="F94" s="3"/>
    </row>
    <row r="95" spans="1:13" ht="15" customHeight="1">
      <c r="F95" s="3"/>
    </row>
    <row r="96" spans="1:13" ht="15" customHeight="1">
      <c r="F96" s="3"/>
    </row>
    <row r="97" spans="6:6" ht="15" customHeight="1">
      <c r="F97" s="3"/>
    </row>
    <row r="98" spans="6:6" ht="15" customHeight="1">
      <c r="F98" s="3"/>
    </row>
    <row r="99" spans="6:6" ht="15" customHeight="1">
      <c r="F99" s="3"/>
    </row>
    <row r="100" spans="6:6" ht="15" customHeight="1">
      <c r="F100" s="3"/>
    </row>
    <row r="101" spans="6:6" ht="15" customHeight="1">
      <c r="F101" s="3"/>
    </row>
    <row r="102" spans="6:6" ht="15" customHeight="1">
      <c r="F102" s="3"/>
    </row>
    <row r="103" spans="6:6" ht="15" customHeight="1">
      <c r="F103" s="3"/>
    </row>
    <row r="104" spans="6:6" ht="15" customHeight="1">
      <c r="F104" s="3"/>
    </row>
  </sheetData>
  <mergeCells count="72">
    <mergeCell ref="N73:N78"/>
    <mergeCell ref="O73:O78"/>
    <mergeCell ref="P73:U78"/>
    <mergeCell ref="O55:O60"/>
    <mergeCell ref="P55:U60"/>
    <mergeCell ref="N61:N66"/>
    <mergeCell ref="O61:O66"/>
    <mergeCell ref="P61:U66"/>
    <mergeCell ref="N67:N72"/>
    <mergeCell ref="O67:O72"/>
    <mergeCell ref="P67:U72"/>
    <mergeCell ref="A86:B86"/>
    <mergeCell ref="A87:B87"/>
    <mergeCell ref="A88:B88"/>
    <mergeCell ref="A89:B89"/>
    <mergeCell ref="O47:O48"/>
    <mergeCell ref="A80:B80"/>
    <mergeCell ref="A81:B81"/>
    <mergeCell ref="A82:B82"/>
    <mergeCell ref="A83:B83"/>
    <mergeCell ref="A84:B84"/>
    <mergeCell ref="A85:B85"/>
    <mergeCell ref="A74:B74"/>
    <mergeCell ref="A75:B75"/>
    <mergeCell ref="A76:B76"/>
    <mergeCell ref="A77:B77"/>
    <mergeCell ref="A78:B78"/>
    <mergeCell ref="P47:U48"/>
    <mergeCell ref="N49:N54"/>
    <mergeCell ref="O49:O54"/>
    <mergeCell ref="P49:U54"/>
    <mergeCell ref="N55:N60"/>
    <mergeCell ref="A79:B79"/>
    <mergeCell ref="A68:B68"/>
    <mergeCell ref="A69:B69"/>
    <mergeCell ref="A70:B70"/>
    <mergeCell ref="A71:B71"/>
    <mergeCell ref="A72:B72"/>
    <mergeCell ref="A73:B73"/>
    <mergeCell ref="A67:B67"/>
    <mergeCell ref="A56:B56"/>
    <mergeCell ref="A57:B57"/>
    <mergeCell ref="A58:B58"/>
    <mergeCell ref="A59:B59"/>
    <mergeCell ref="A60:B60"/>
    <mergeCell ref="A61:B61"/>
    <mergeCell ref="A62:B62"/>
    <mergeCell ref="A63:B63"/>
    <mergeCell ref="A64:B64"/>
    <mergeCell ref="A65:B65"/>
    <mergeCell ref="A66:B66"/>
    <mergeCell ref="A55:B55"/>
    <mergeCell ref="A26:D29"/>
    <mergeCell ref="A31:D31"/>
    <mergeCell ref="A32:D37"/>
    <mergeCell ref="A39:D39"/>
    <mergeCell ref="A40:D45"/>
    <mergeCell ref="A49:B49"/>
    <mergeCell ref="A50:B50"/>
    <mergeCell ref="A51:B51"/>
    <mergeCell ref="A52:B52"/>
    <mergeCell ref="A53:B53"/>
    <mergeCell ref="A54:B54"/>
    <mergeCell ref="B14:D14"/>
    <mergeCell ref="A15:D15"/>
    <mergeCell ref="A16:D19"/>
    <mergeCell ref="A25:D25"/>
    <mergeCell ref="B6:D6"/>
    <mergeCell ref="B7:D7"/>
    <mergeCell ref="B8:D8"/>
    <mergeCell ref="A9:A12"/>
    <mergeCell ref="B9:D12"/>
  </mergeCells>
  <pageMargins left="0.70866141732283472" right="0.70866141732283472" top="0.74803149606299213" bottom="0.74803149606299213" header="0.31496062992125984" footer="0.31496062992125984"/>
  <pageSetup paperSize="8" scale="51" orientation="landscape" r:id="rId1"/>
  <headerFooter>
    <oddFooter>&amp;R&amp;"-,Italic"Sheet "&amp;A"</oddFooter>
  </headerFooter>
  <rowBreaks count="1" manualBreakCount="1">
    <brk id="45" max="16383" man="1"/>
  </rowBreaks>
  <colBreaks count="1" manualBreakCount="1">
    <brk id="13"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Variables!$A$1:$A$2</xm:f>
          </x14:formula1>
          <xm:sqref>B7:D7</xm:sqref>
        </x14:dataValidation>
        <x14:dataValidation type="list" allowBlank="1" showInputMessage="1" showErrorMessage="1">
          <x14:formula1>
            <xm:f>Variables!$G$1:$G$2</xm:f>
          </x14:formula1>
          <xm:sqref>B14:D14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104"/>
  <sheetViews>
    <sheetView showGridLines="0" zoomScale="70" zoomScaleNormal="70" workbookViewId="0">
      <selection activeCell="B13" sqref="B13"/>
    </sheetView>
  </sheetViews>
  <sheetFormatPr defaultColWidth="9.1328125" defaultRowHeight="15" customHeight="1"/>
  <cols>
    <col min="1" max="1" width="40.73046875" style="3" customWidth="1"/>
    <col min="2" max="2" width="20.73046875" style="3" customWidth="1"/>
    <col min="3" max="5" width="20" style="3" customWidth="1"/>
    <col min="6" max="6" width="6.59765625" style="9" customWidth="1"/>
    <col min="7" max="7" width="128.1328125" style="9" bestFit="1" customWidth="1"/>
    <col min="8" max="12" width="17.1328125" style="9" customWidth="1"/>
    <col min="13" max="13" width="6.59765625" style="9" customWidth="1"/>
    <col min="14" max="14" width="49.73046875" style="3" customWidth="1"/>
    <col min="15" max="16" width="17.1328125" style="3" customWidth="1"/>
    <col min="17" max="17" width="14.73046875" style="3" customWidth="1"/>
    <col min="18" max="16384" width="9.1328125" style="3"/>
  </cols>
  <sheetData>
    <row r="1" spans="1:17" ht="31.5" customHeight="1">
      <c r="A1" s="1" t="str">
        <f>Summary!A1</f>
        <v>PRA Insurance Stress Testing 2019</v>
      </c>
      <c r="G1" s="5" t="str">
        <f>CONCATENATE("Scenario ", B2, ": Projected Movement in Net Assets after Stress")</f>
        <v>Scenario B3: Projected Movement in Net Assets after Stress</v>
      </c>
      <c r="H1" s="10"/>
      <c r="I1" s="10"/>
      <c r="J1" s="10"/>
      <c r="K1" s="10"/>
      <c r="L1" s="10"/>
      <c r="N1" s="14" t="str">
        <f>CONCATENATE("Scenario ", B2, ": Specific data items")</f>
        <v>Scenario B3: Specific data items</v>
      </c>
    </row>
    <row r="2" spans="1:17" ht="22.5" customHeight="1">
      <c r="A2" s="91" t="s">
        <v>398</v>
      </c>
      <c r="B2" s="45" t="s">
        <v>466</v>
      </c>
      <c r="D2" s="157" t="s">
        <v>27</v>
      </c>
      <c r="G2" s="114" t="s">
        <v>12</v>
      </c>
      <c r="H2" s="10"/>
      <c r="I2" s="288" t="s">
        <v>566</v>
      </c>
      <c r="J2" s="10"/>
      <c r="K2" s="10"/>
      <c r="L2" s="10"/>
      <c r="N2" s="6" t="s">
        <v>12</v>
      </c>
    </row>
    <row r="3" spans="1:17" ht="22.5" customHeight="1">
      <c r="A3" s="6" t="s">
        <v>12</v>
      </c>
      <c r="D3" s="166" t="s">
        <v>25</v>
      </c>
      <c r="G3" s="259"/>
      <c r="H3" s="69"/>
      <c r="I3" s="288" t="s">
        <v>569</v>
      </c>
      <c r="J3" s="287"/>
      <c r="K3" s="287"/>
      <c r="L3" s="10"/>
      <c r="N3" s="2"/>
    </row>
    <row r="4" spans="1:17" ht="22.5" customHeight="1">
      <c r="B4" s="2"/>
      <c r="C4" s="2"/>
      <c r="D4" s="167" t="s">
        <v>26</v>
      </c>
      <c r="E4" s="2"/>
      <c r="F4" s="10"/>
      <c r="G4" s="22" t="s">
        <v>109</v>
      </c>
      <c r="H4" s="286" t="s">
        <v>462</v>
      </c>
      <c r="I4" s="288" t="s">
        <v>567</v>
      </c>
      <c r="J4" s="288" t="s">
        <v>570</v>
      </c>
      <c r="K4" s="288" t="s">
        <v>572</v>
      </c>
      <c r="L4" s="288" t="s">
        <v>574</v>
      </c>
      <c r="M4" s="10"/>
      <c r="N4" s="13" t="s">
        <v>53</v>
      </c>
    </row>
    <row r="5" spans="1:17" ht="15" customHeight="1">
      <c r="G5" s="7"/>
      <c r="H5" s="285" t="s">
        <v>565</v>
      </c>
      <c r="I5" s="288" t="s">
        <v>568</v>
      </c>
      <c r="J5" s="288" t="s">
        <v>571</v>
      </c>
      <c r="K5" s="288" t="s">
        <v>573</v>
      </c>
      <c r="L5" s="288" t="s">
        <v>575</v>
      </c>
    </row>
    <row r="6" spans="1:17" ht="14.25">
      <c r="A6" s="158" t="s">
        <v>6</v>
      </c>
      <c r="B6" s="423" t="str">
        <f>IF('Firm Info'!B6="","",'Firm Info'!B6)</f>
        <v/>
      </c>
      <c r="C6" s="423"/>
      <c r="D6" s="423"/>
      <c r="G6" s="271" t="s">
        <v>92</v>
      </c>
      <c r="H6" s="265">
        <f>'2019 Projection'!B16</f>
        <v>0</v>
      </c>
      <c r="I6" s="262"/>
      <c r="J6" s="262"/>
      <c r="K6" s="262"/>
      <c r="L6" s="265">
        <f>SUM(H6:K6)</f>
        <v>0</v>
      </c>
      <c r="N6" s="159"/>
      <c r="O6" s="172" t="s">
        <v>68</v>
      </c>
      <c r="P6" s="172" t="s">
        <v>69</v>
      </c>
      <c r="Q6" s="171" t="s">
        <v>2</v>
      </c>
    </row>
    <row r="7" spans="1:17" ht="15" customHeight="1">
      <c r="A7" s="134" t="s">
        <v>483</v>
      </c>
      <c r="B7" s="423" t="str">
        <f>IF('Firm Info'!B7="","",'Firm Info'!B7)</f>
        <v>Solo</v>
      </c>
      <c r="C7" s="423"/>
      <c r="D7" s="423"/>
      <c r="G7" s="271" t="s">
        <v>93</v>
      </c>
      <c r="H7" s="265">
        <f>'2019 Projection'!B17</f>
        <v>0</v>
      </c>
      <c r="I7" s="262"/>
      <c r="J7" s="262"/>
      <c r="K7" s="262"/>
      <c r="L7" s="265">
        <f t="shared" ref="L7:L12" si="0">SUM(H7:K7)</f>
        <v>0</v>
      </c>
      <c r="N7" s="159" t="s">
        <v>33</v>
      </c>
      <c r="O7" s="232"/>
      <c r="P7" s="232"/>
      <c r="Q7" s="227">
        <f t="shared" ref="Q7:Q15" si="1">SUM(O7:P7)</f>
        <v>0</v>
      </c>
    </row>
    <row r="8" spans="1:17" ht="14.25">
      <c r="A8" s="158" t="s">
        <v>5</v>
      </c>
      <c r="B8" s="424" t="str">
        <f>VLOOKUP(B2,Summary!$A$16:$B$24, 2)</f>
        <v>A1+ JP EQ + Tsunami</v>
      </c>
      <c r="C8" s="423"/>
      <c r="D8" s="423"/>
      <c r="G8" s="271" t="s">
        <v>522</v>
      </c>
      <c r="H8" s="265">
        <f>'2019 Projection'!B18</f>
        <v>0</v>
      </c>
      <c r="I8" s="262"/>
      <c r="J8" s="262"/>
      <c r="K8" s="262"/>
      <c r="L8" s="265">
        <f t="shared" si="0"/>
        <v>0</v>
      </c>
      <c r="N8" s="159" t="s">
        <v>34</v>
      </c>
      <c r="O8" s="232"/>
      <c r="P8" s="232"/>
      <c r="Q8" s="227">
        <f t="shared" si="1"/>
        <v>0</v>
      </c>
    </row>
    <row r="9" spans="1:17" ht="14.25" customHeight="1">
      <c r="A9" s="425" t="s">
        <v>13</v>
      </c>
      <c r="B9" s="426" t="str">
        <f>Summary!K19</f>
        <v>An extremely severe earthquake of magnitude ~ 9 on the Richter Scale with an epicentre close to Tokyo</v>
      </c>
      <c r="C9" s="427"/>
      <c r="D9" s="428"/>
      <c r="G9" s="272" t="s">
        <v>523</v>
      </c>
      <c r="H9" s="263">
        <f>SUM(H6:H8)</f>
        <v>0</v>
      </c>
      <c r="I9" s="263">
        <f t="shared" ref="I9:K9" si="2">SUM(I6:I8)</f>
        <v>0</v>
      </c>
      <c r="J9" s="263">
        <f t="shared" si="2"/>
        <v>0</v>
      </c>
      <c r="K9" s="263">
        <f t="shared" si="2"/>
        <v>0</v>
      </c>
      <c r="L9" s="263">
        <f t="shared" si="0"/>
        <v>0</v>
      </c>
      <c r="N9" s="159" t="s">
        <v>35</v>
      </c>
      <c r="O9" s="232"/>
      <c r="P9" s="232"/>
      <c r="Q9" s="227">
        <f t="shared" si="1"/>
        <v>0</v>
      </c>
    </row>
    <row r="10" spans="1:17" ht="14.25">
      <c r="A10" s="425"/>
      <c r="B10" s="429"/>
      <c r="C10" s="430"/>
      <c r="D10" s="431"/>
      <c r="G10" s="271" t="s">
        <v>94</v>
      </c>
      <c r="H10" s="265">
        <f>'2019 Projection'!B20</f>
        <v>0</v>
      </c>
      <c r="I10" s="262"/>
      <c r="J10" s="262"/>
      <c r="K10" s="262"/>
      <c r="L10" s="265">
        <f t="shared" si="0"/>
        <v>0</v>
      </c>
      <c r="N10" s="159" t="s">
        <v>39</v>
      </c>
      <c r="O10" s="232"/>
      <c r="P10" s="232"/>
      <c r="Q10" s="227">
        <f t="shared" si="1"/>
        <v>0</v>
      </c>
    </row>
    <row r="11" spans="1:17" ht="14.25">
      <c r="A11" s="425"/>
      <c r="B11" s="429"/>
      <c r="C11" s="430"/>
      <c r="D11" s="431"/>
      <c r="G11" s="271" t="s">
        <v>95</v>
      </c>
      <c r="H11" s="265">
        <f>'2019 Projection'!B21</f>
        <v>0</v>
      </c>
      <c r="I11" s="262"/>
      <c r="J11" s="262"/>
      <c r="K11" s="262"/>
      <c r="L11" s="265">
        <f t="shared" si="0"/>
        <v>0</v>
      </c>
      <c r="N11" s="159" t="s">
        <v>36</v>
      </c>
      <c r="O11" s="232"/>
      <c r="P11" s="232"/>
      <c r="Q11" s="227">
        <f t="shared" si="1"/>
        <v>0</v>
      </c>
    </row>
    <row r="12" spans="1:17" ht="14.25">
      <c r="A12" s="425"/>
      <c r="B12" s="432"/>
      <c r="C12" s="433"/>
      <c r="D12" s="434"/>
      <c r="G12" s="272" t="s">
        <v>524</v>
      </c>
      <c r="H12" s="263">
        <f>SUM(H10:H11)</f>
        <v>0</v>
      </c>
      <c r="I12" s="263">
        <f t="shared" ref="I12:K12" si="3">SUM(I10:I11)</f>
        <v>0</v>
      </c>
      <c r="J12" s="263">
        <f t="shared" si="3"/>
        <v>0</v>
      </c>
      <c r="K12" s="263">
        <f t="shared" si="3"/>
        <v>0</v>
      </c>
      <c r="L12" s="263">
        <f t="shared" si="0"/>
        <v>0</v>
      </c>
      <c r="N12" s="159" t="s">
        <v>43</v>
      </c>
      <c r="O12" s="232"/>
      <c r="P12" s="232"/>
      <c r="Q12" s="227">
        <f t="shared" si="1"/>
        <v>0</v>
      </c>
    </row>
    <row r="13" spans="1:17" ht="14.25">
      <c r="G13" s="273" t="s">
        <v>559</v>
      </c>
      <c r="H13" s="264"/>
      <c r="I13" s="264"/>
      <c r="J13" s="264"/>
      <c r="K13" s="264"/>
      <c r="L13" s="264"/>
      <c r="N13" s="159" t="s">
        <v>38</v>
      </c>
      <c r="O13" s="232"/>
      <c r="P13" s="232"/>
      <c r="Q13" s="227">
        <f t="shared" si="1"/>
        <v>0</v>
      </c>
    </row>
    <row r="14" spans="1:17" ht="14.25">
      <c r="A14" s="159" t="s">
        <v>19</v>
      </c>
      <c r="B14" s="435" t="s">
        <v>626</v>
      </c>
      <c r="C14" s="436"/>
      <c r="D14" s="437"/>
      <c r="G14" s="274" t="s">
        <v>96</v>
      </c>
      <c r="H14" s="265">
        <f>'2019 Projection'!B24</f>
        <v>0</v>
      </c>
      <c r="I14" s="262"/>
      <c r="J14" s="262"/>
      <c r="K14" s="262"/>
      <c r="L14" s="265">
        <f t="shared" ref="L14:L22" si="4">SUM(H14:K14)</f>
        <v>0</v>
      </c>
      <c r="N14" s="159" t="s">
        <v>37</v>
      </c>
      <c r="O14" s="232"/>
      <c r="P14" s="232"/>
      <c r="Q14" s="227">
        <f t="shared" si="1"/>
        <v>0</v>
      </c>
    </row>
    <row r="15" spans="1:17" ht="14.25">
      <c r="A15" s="438" t="s">
        <v>20</v>
      </c>
      <c r="B15" s="438"/>
      <c r="C15" s="438"/>
      <c r="D15" s="438"/>
      <c r="G15" s="274" t="s">
        <v>97</v>
      </c>
      <c r="H15" s="265">
        <f>'2019 Projection'!B25</f>
        <v>0</v>
      </c>
      <c r="I15" s="262"/>
      <c r="J15" s="262"/>
      <c r="K15" s="262"/>
      <c r="L15" s="265">
        <f t="shared" si="4"/>
        <v>0</v>
      </c>
      <c r="N15" s="159" t="s">
        <v>52</v>
      </c>
      <c r="O15" s="233">
        <f>SUM(O7:O14)</f>
        <v>0</v>
      </c>
      <c r="P15" s="233">
        <f>SUM(P7:P14)</f>
        <v>0</v>
      </c>
      <c r="Q15" s="227">
        <f t="shared" si="1"/>
        <v>0</v>
      </c>
    </row>
    <row r="16" spans="1:17" ht="14.25">
      <c r="A16" s="439"/>
      <c r="B16" s="439"/>
      <c r="C16" s="439"/>
      <c r="D16" s="439"/>
      <c r="G16" s="274" t="s">
        <v>98</v>
      </c>
      <c r="H16" s="265">
        <f>'2019 Projection'!B26</f>
        <v>0</v>
      </c>
      <c r="I16" s="262"/>
      <c r="J16" s="262"/>
      <c r="K16" s="262"/>
      <c r="L16" s="265">
        <f t="shared" si="4"/>
        <v>0</v>
      </c>
      <c r="O16" s="231"/>
      <c r="P16" s="231"/>
      <c r="Q16" s="231"/>
    </row>
    <row r="17" spans="1:17" ht="14.25">
      <c r="A17" s="439"/>
      <c r="B17" s="439"/>
      <c r="C17" s="439"/>
      <c r="D17" s="439"/>
      <c r="G17" s="274" t="s">
        <v>99</v>
      </c>
      <c r="H17" s="265">
        <f>'2019 Projection'!B27</f>
        <v>0</v>
      </c>
      <c r="I17" s="262"/>
      <c r="J17" s="262"/>
      <c r="K17" s="262"/>
      <c r="L17" s="265">
        <f t="shared" si="4"/>
        <v>0</v>
      </c>
      <c r="N17" s="159" t="s">
        <v>51</v>
      </c>
      <c r="O17" s="232"/>
      <c r="P17" s="232"/>
      <c r="Q17" s="227">
        <f>SUM(O17:P17)</f>
        <v>0</v>
      </c>
    </row>
    <row r="18" spans="1:17" ht="14.25">
      <c r="A18" s="439"/>
      <c r="B18" s="439"/>
      <c r="C18" s="439"/>
      <c r="D18" s="439"/>
      <c r="G18" s="274" t="s">
        <v>111</v>
      </c>
      <c r="H18" s="265">
        <f>'2019 Projection'!B28</f>
        <v>0</v>
      </c>
      <c r="I18" s="262"/>
      <c r="J18" s="262"/>
      <c r="K18" s="262"/>
      <c r="L18" s="265">
        <f t="shared" si="4"/>
        <v>0</v>
      </c>
      <c r="N18" s="159" t="s">
        <v>80</v>
      </c>
      <c r="O18" s="232"/>
      <c r="P18" s="220"/>
      <c r="Q18" s="231"/>
    </row>
    <row r="19" spans="1:17" ht="14.25">
      <c r="A19" s="439"/>
      <c r="B19" s="439"/>
      <c r="C19" s="439"/>
      <c r="D19" s="439"/>
      <c r="G19" s="272" t="s">
        <v>560</v>
      </c>
      <c r="H19" s="263">
        <f>SUM(H14:H18)</f>
        <v>0</v>
      </c>
      <c r="I19" s="263">
        <f t="shared" ref="I19:K19" si="5">SUM(I14:I18)</f>
        <v>0</v>
      </c>
      <c r="J19" s="263">
        <f t="shared" si="5"/>
        <v>0</v>
      </c>
      <c r="K19" s="263">
        <f t="shared" si="5"/>
        <v>0</v>
      </c>
      <c r="L19" s="263">
        <f t="shared" si="4"/>
        <v>0</v>
      </c>
    </row>
    <row r="20" spans="1:17" ht="14.25">
      <c r="G20" s="271" t="s">
        <v>100</v>
      </c>
      <c r="H20" s="265">
        <f>'2019 Projection'!B30</f>
        <v>0</v>
      </c>
      <c r="I20" s="262"/>
      <c r="J20" s="262"/>
      <c r="K20" s="262"/>
      <c r="L20" s="265">
        <f t="shared" si="4"/>
        <v>0</v>
      </c>
      <c r="N20" s="13" t="s">
        <v>54</v>
      </c>
    </row>
    <row r="21" spans="1:17" ht="14.25">
      <c r="A21" s="158" t="s">
        <v>124</v>
      </c>
      <c r="B21" s="220"/>
      <c r="G21" s="271" t="s">
        <v>101</v>
      </c>
      <c r="H21" s="265">
        <f>'2019 Projection'!B31</f>
        <v>0</v>
      </c>
      <c r="I21" s="262"/>
      <c r="J21" s="262"/>
      <c r="K21" s="262"/>
      <c r="L21" s="265">
        <f t="shared" si="4"/>
        <v>0</v>
      </c>
      <c r="N21" s="13"/>
    </row>
    <row r="22" spans="1:17" ht="14.25">
      <c r="A22" s="158" t="s">
        <v>348</v>
      </c>
      <c r="B22" s="220"/>
      <c r="G22" s="272" t="s">
        <v>525</v>
      </c>
      <c r="H22" s="263">
        <f>SUM(H20:H21)</f>
        <v>0</v>
      </c>
      <c r="I22" s="263">
        <f t="shared" ref="I22:K22" si="6">SUM(I20:I21)</f>
        <v>0</v>
      </c>
      <c r="J22" s="263">
        <f t="shared" si="6"/>
        <v>0</v>
      </c>
      <c r="K22" s="263">
        <f t="shared" si="6"/>
        <v>0</v>
      </c>
      <c r="L22" s="263">
        <f t="shared" si="4"/>
        <v>0</v>
      </c>
      <c r="N22" s="159"/>
      <c r="O22" s="172" t="s">
        <v>68</v>
      </c>
      <c r="P22" s="172" t="s">
        <v>69</v>
      </c>
    </row>
    <row r="23" spans="1:17" ht="14.25">
      <c r="A23" s="158" t="s">
        <v>14</v>
      </c>
      <c r="B23" s="220"/>
      <c r="C23" s="19"/>
      <c r="G23" s="273" t="s">
        <v>526</v>
      </c>
      <c r="H23" s="265">
        <f>+H22+H19+H12+H9</f>
        <v>0</v>
      </c>
      <c r="I23" s="265">
        <f>+I22+I19+I12+I9</f>
        <v>0</v>
      </c>
      <c r="J23" s="265">
        <f t="shared" ref="J23:K23" si="7">+J22+J19+J12+J9</f>
        <v>0</v>
      </c>
      <c r="K23" s="265">
        <f t="shared" si="7"/>
        <v>0</v>
      </c>
      <c r="L23" s="265">
        <f>SUM(H23:K23)</f>
        <v>0</v>
      </c>
      <c r="N23" s="159" t="s">
        <v>70</v>
      </c>
      <c r="O23" s="232"/>
      <c r="P23" s="234"/>
    </row>
    <row r="24" spans="1:17" ht="14.25">
      <c r="A24" s="158" t="s">
        <v>79</v>
      </c>
      <c r="B24" s="220"/>
      <c r="C24" s="18" t="s">
        <v>32</v>
      </c>
      <c r="G24" s="25"/>
      <c r="H24" s="266"/>
      <c r="I24" s="266"/>
      <c r="J24" s="266"/>
      <c r="K24" s="266"/>
      <c r="L24" s="266"/>
      <c r="N24" s="159" t="s">
        <v>71</v>
      </c>
      <c r="O24" s="232"/>
      <c r="P24" s="234"/>
    </row>
    <row r="25" spans="1:17" ht="14.25">
      <c r="A25" s="438" t="s">
        <v>366</v>
      </c>
      <c r="B25" s="438"/>
      <c r="C25" s="438"/>
      <c r="D25" s="438"/>
      <c r="G25" s="26" t="s">
        <v>110</v>
      </c>
      <c r="H25" s="266"/>
      <c r="I25" s="266"/>
      <c r="J25" s="266"/>
      <c r="K25" s="266"/>
      <c r="L25" s="266"/>
      <c r="N25" s="159" t="s">
        <v>72</v>
      </c>
      <c r="O25" s="232"/>
      <c r="P25" s="234"/>
    </row>
    <row r="26" spans="1:17" ht="14.25">
      <c r="A26" s="439"/>
      <c r="B26" s="439"/>
      <c r="C26" s="439"/>
      <c r="D26" s="439"/>
      <c r="G26" s="25"/>
      <c r="H26" s="266"/>
      <c r="I26" s="266"/>
      <c r="J26" s="266"/>
      <c r="K26" s="266"/>
      <c r="L26" s="266"/>
      <c r="N26" s="159" t="s">
        <v>75</v>
      </c>
      <c r="O26" s="232"/>
      <c r="P26" s="234"/>
    </row>
    <row r="27" spans="1:17" ht="14.25">
      <c r="A27" s="439"/>
      <c r="B27" s="439"/>
      <c r="C27" s="439"/>
      <c r="D27" s="439"/>
      <c r="G27" s="275" t="s">
        <v>527</v>
      </c>
      <c r="H27" s="265">
        <f>'2019 Projection'!B37</f>
        <v>0</v>
      </c>
      <c r="I27" s="262"/>
      <c r="J27" s="262"/>
      <c r="K27" s="262"/>
      <c r="L27" s="265">
        <f t="shared" ref="L27:L39" si="8">SUM(H27:K27)</f>
        <v>0</v>
      </c>
      <c r="N27" s="159" t="s">
        <v>621</v>
      </c>
      <c r="O27" s="232"/>
      <c r="P27" s="220"/>
    </row>
    <row r="28" spans="1:17" ht="14.25">
      <c r="A28" s="439"/>
      <c r="B28" s="439"/>
      <c r="C28" s="439"/>
      <c r="D28" s="439"/>
      <c r="G28" s="275" t="s">
        <v>528</v>
      </c>
      <c r="H28" s="265">
        <f>'2019 Projection'!B38</f>
        <v>0</v>
      </c>
      <c r="I28" s="262"/>
      <c r="J28" s="262"/>
      <c r="K28" s="262"/>
      <c r="L28" s="265">
        <f t="shared" si="8"/>
        <v>0</v>
      </c>
    </row>
    <row r="29" spans="1:17" ht="14.25">
      <c r="A29" s="439"/>
      <c r="B29" s="439"/>
      <c r="C29" s="439"/>
      <c r="D29" s="439"/>
      <c r="G29" s="275" t="s">
        <v>529</v>
      </c>
      <c r="H29" s="265">
        <f>'2019 Projection'!B39</f>
        <v>0</v>
      </c>
      <c r="I29" s="262"/>
      <c r="J29" s="262"/>
      <c r="K29" s="262"/>
      <c r="L29" s="265">
        <f t="shared" si="8"/>
        <v>0</v>
      </c>
      <c r="N29" s="13" t="s">
        <v>365</v>
      </c>
    </row>
    <row r="30" spans="1:17" ht="14.25">
      <c r="G30" s="276" t="s">
        <v>530</v>
      </c>
      <c r="H30" s="263">
        <f>SUM(H27:H29)</f>
        <v>0</v>
      </c>
      <c r="I30" s="263">
        <f t="shared" ref="I30:K30" si="9">SUM(I27:I29)</f>
        <v>0</v>
      </c>
      <c r="J30" s="263">
        <f t="shared" si="9"/>
        <v>0</v>
      </c>
      <c r="K30" s="263">
        <f t="shared" si="9"/>
        <v>0</v>
      </c>
      <c r="L30" s="263">
        <f t="shared" si="8"/>
        <v>0</v>
      </c>
    </row>
    <row r="31" spans="1:17" ht="14.25">
      <c r="A31" s="438" t="s">
        <v>28</v>
      </c>
      <c r="B31" s="438"/>
      <c r="C31" s="438"/>
      <c r="D31" s="438"/>
      <c r="G31" s="277" t="s">
        <v>102</v>
      </c>
      <c r="H31" s="265">
        <f>'2019 Projection'!B41</f>
        <v>0</v>
      </c>
      <c r="I31" s="262"/>
      <c r="J31" s="262"/>
      <c r="K31" s="262"/>
      <c r="L31" s="265">
        <f t="shared" si="8"/>
        <v>0</v>
      </c>
      <c r="N31" s="159"/>
      <c r="O31" s="171" t="s">
        <v>68</v>
      </c>
      <c r="P31" s="71"/>
    </row>
    <row r="32" spans="1:17" ht="14.25">
      <c r="A32" s="439"/>
      <c r="B32" s="439"/>
      <c r="C32" s="439"/>
      <c r="D32" s="439"/>
      <c r="G32" s="277" t="s">
        <v>103</v>
      </c>
      <c r="H32" s="265">
        <f>'2019 Projection'!B42</f>
        <v>0</v>
      </c>
      <c r="I32" s="262"/>
      <c r="J32" s="262"/>
      <c r="K32" s="262"/>
      <c r="L32" s="265">
        <f t="shared" si="8"/>
        <v>0</v>
      </c>
      <c r="N32" s="159" t="s">
        <v>363</v>
      </c>
      <c r="O32" s="220"/>
      <c r="P32" s="70"/>
    </row>
    <row r="33" spans="1:21" ht="14.25">
      <c r="A33" s="439"/>
      <c r="B33" s="439"/>
      <c r="C33" s="439"/>
      <c r="D33" s="439"/>
      <c r="G33" s="277" t="s">
        <v>531</v>
      </c>
      <c r="H33" s="265">
        <f>'2019 Projection'!B43</f>
        <v>0</v>
      </c>
      <c r="I33" s="262"/>
      <c r="J33" s="262"/>
      <c r="K33" s="262"/>
      <c r="L33" s="265">
        <f t="shared" si="8"/>
        <v>0</v>
      </c>
      <c r="N33" s="159" t="s">
        <v>364</v>
      </c>
      <c r="O33" s="220"/>
      <c r="P33" s="70"/>
    </row>
    <row r="34" spans="1:21" ht="14.25">
      <c r="A34" s="439"/>
      <c r="B34" s="439"/>
      <c r="C34" s="439"/>
      <c r="D34" s="439"/>
      <c r="G34" s="278" t="s">
        <v>532</v>
      </c>
      <c r="H34" s="263">
        <f>SUM(H31:H33)</f>
        <v>0</v>
      </c>
      <c r="I34" s="263">
        <f t="shared" ref="I34:K34" si="10">SUM(I31:I33)</f>
        <v>0</v>
      </c>
      <c r="J34" s="263">
        <f t="shared" si="10"/>
        <v>0</v>
      </c>
      <c r="K34" s="263">
        <f t="shared" si="10"/>
        <v>0</v>
      </c>
      <c r="L34" s="263">
        <f t="shared" si="8"/>
        <v>0</v>
      </c>
      <c r="N34" s="69"/>
      <c r="O34" s="70"/>
      <c r="P34" s="70"/>
    </row>
    <row r="35" spans="1:21" ht="14.25">
      <c r="A35" s="439"/>
      <c r="B35" s="439"/>
      <c r="C35" s="439"/>
      <c r="D35" s="439"/>
      <c r="G35" s="277" t="s">
        <v>188</v>
      </c>
      <c r="H35" s="265">
        <f>'2019 Projection'!B45</f>
        <v>0</v>
      </c>
      <c r="I35" s="262"/>
      <c r="J35" s="262"/>
      <c r="K35" s="262"/>
      <c r="L35" s="265">
        <f t="shared" si="8"/>
        <v>0</v>
      </c>
      <c r="N35" s="4" t="s">
        <v>57</v>
      </c>
      <c r="P35" s="70"/>
    </row>
    <row r="36" spans="1:21" ht="14.25">
      <c r="A36" s="439"/>
      <c r="B36" s="439"/>
      <c r="C36" s="439"/>
      <c r="D36" s="439"/>
      <c r="G36" s="271" t="s">
        <v>104</v>
      </c>
      <c r="H36" s="265">
        <f>'2019 Projection'!B46</f>
        <v>0</v>
      </c>
      <c r="I36" s="262"/>
      <c r="J36" s="262"/>
      <c r="K36" s="262"/>
      <c r="L36" s="265">
        <f t="shared" si="8"/>
        <v>0</v>
      </c>
      <c r="P36" s="70"/>
    </row>
    <row r="37" spans="1:21" ht="15" customHeight="1">
      <c r="A37" s="439"/>
      <c r="B37" s="439"/>
      <c r="C37" s="439"/>
      <c r="D37" s="439"/>
      <c r="G37" s="271" t="s">
        <v>105</v>
      </c>
      <c r="H37" s="265">
        <f>'2019 Projection'!B47</f>
        <v>0</v>
      </c>
      <c r="I37" s="262"/>
      <c r="J37" s="262"/>
      <c r="K37" s="262"/>
      <c r="L37" s="265">
        <f t="shared" si="8"/>
        <v>0</v>
      </c>
      <c r="N37" s="159"/>
      <c r="O37" s="171" t="s">
        <v>68</v>
      </c>
      <c r="P37" s="70"/>
      <c r="Q37" s="21"/>
    </row>
    <row r="38" spans="1:21" ht="14.25">
      <c r="G38" s="271" t="s">
        <v>106</v>
      </c>
      <c r="H38" s="265">
        <f>'2019 Projection'!B48</f>
        <v>0</v>
      </c>
      <c r="I38" s="262"/>
      <c r="J38" s="262"/>
      <c r="K38" s="262"/>
      <c r="L38" s="265">
        <f t="shared" si="8"/>
        <v>0</v>
      </c>
      <c r="N38" s="159" t="s">
        <v>623</v>
      </c>
      <c r="O38" s="225"/>
      <c r="P38" s="70"/>
    </row>
    <row r="39" spans="1:21" ht="15" customHeight="1">
      <c r="A39" s="420" t="s">
        <v>176</v>
      </c>
      <c r="B39" s="421"/>
      <c r="C39" s="421"/>
      <c r="D39" s="422"/>
      <c r="G39" s="272" t="s">
        <v>533</v>
      </c>
      <c r="H39" s="263">
        <f>SUM(H35:H38)</f>
        <v>0</v>
      </c>
      <c r="I39" s="263">
        <f t="shared" ref="I39:K39" si="11">SUM(I35:I38)</f>
        <v>0</v>
      </c>
      <c r="J39" s="263">
        <f t="shared" si="11"/>
        <v>0</v>
      </c>
      <c r="K39" s="263">
        <f t="shared" si="11"/>
        <v>0</v>
      </c>
      <c r="L39" s="263">
        <f t="shared" si="8"/>
        <v>0</v>
      </c>
      <c r="N39" s="170" t="s">
        <v>81</v>
      </c>
      <c r="O39" s="225"/>
    </row>
    <row r="40" spans="1:21" ht="15" customHeight="1">
      <c r="A40" s="439"/>
      <c r="B40" s="439"/>
      <c r="C40" s="439"/>
      <c r="D40" s="439"/>
      <c r="G40" s="277" t="s">
        <v>107</v>
      </c>
      <c r="H40" s="265">
        <f>'2019 Projection'!B50</f>
        <v>0</v>
      </c>
      <c r="I40" s="262"/>
      <c r="J40" s="262"/>
      <c r="K40" s="262"/>
      <c r="L40" s="265">
        <f>SUM(H40:K40)</f>
        <v>0</v>
      </c>
      <c r="N40" s="170" t="s">
        <v>82</v>
      </c>
      <c r="O40" s="225"/>
    </row>
    <row r="41" spans="1:21" ht="15" customHeight="1">
      <c r="A41" s="439"/>
      <c r="B41" s="439"/>
      <c r="C41" s="439"/>
      <c r="D41" s="439"/>
      <c r="G41" s="273" t="s">
        <v>108</v>
      </c>
      <c r="H41" s="264"/>
      <c r="I41" s="264"/>
      <c r="J41" s="264"/>
      <c r="K41" s="264"/>
      <c r="L41" s="264"/>
      <c r="N41" s="170" t="s">
        <v>83</v>
      </c>
      <c r="O41" s="225"/>
    </row>
    <row r="42" spans="1:21" ht="15" customHeight="1">
      <c r="A42" s="439"/>
      <c r="B42" s="439"/>
      <c r="C42" s="439"/>
      <c r="D42" s="439"/>
      <c r="G42" s="274" t="s">
        <v>114</v>
      </c>
      <c r="H42" s="265">
        <f>'2019 Projection'!B52</f>
        <v>0</v>
      </c>
      <c r="I42" s="262"/>
      <c r="J42" s="262"/>
      <c r="K42" s="262"/>
      <c r="L42" s="265">
        <f t="shared" ref="L42:L46" si="12">SUM(H42:K42)</f>
        <v>0</v>
      </c>
      <c r="N42" s="159" t="s">
        <v>84</v>
      </c>
      <c r="O42" s="225"/>
    </row>
    <row r="43" spans="1:21" ht="15" customHeight="1">
      <c r="A43" s="439"/>
      <c r="B43" s="439"/>
      <c r="C43" s="439"/>
      <c r="D43" s="439"/>
      <c r="G43" s="279" t="s">
        <v>189</v>
      </c>
      <c r="H43" s="264"/>
      <c r="I43" s="264"/>
      <c r="J43" s="264"/>
      <c r="K43" s="264"/>
      <c r="L43" s="264"/>
    </row>
    <row r="44" spans="1:21" ht="15" customHeight="1">
      <c r="A44" s="439"/>
      <c r="B44" s="439"/>
      <c r="C44" s="439"/>
      <c r="D44" s="439"/>
      <c r="G44" s="280" t="s">
        <v>112</v>
      </c>
      <c r="H44" s="265">
        <f>'2019 Projection'!B54</f>
        <v>0</v>
      </c>
      <c r="I44" s="262"/>
      <c r="J44" s="262"/>
      <c r="K44" s="262"/>
      <c r="L44" s="265">
        <f t="shared" si="12"/>
        <v>0</v>
      </c>
    </row>
    <row r="45" spans="1:21" ht="15" customHeight="1">
      <c r="A45" s="439"/>
      <c r="B45" s="439"/>
      <c r="C45" s="439"/>
      <c r="D45" s="439"/>
      <c r="G45" s="280" t="s">
        <v>113</v>
      </c>
      <c r="H45" s="265">
        <f>'2019 Projection'!B55</f>
        <v>0</v>
      </c>
      <c r="I45" s="262"/>
      <c r="J45" s="262"/>
      <c r="K45" s="262"/>
      <c r="L45" s="265">
        <f t="shared" si="12"/>
        <v>0</v>
      </c>
      <c r="N45" s="4" t="s">
        <v>58</v>
      </c>
    </row>
    <row r="46" spans="1:21" ht="15" customHeight="1">
      <c r="G46" s="272" t="s">
        <v>534</v>
      </c>
      <c r="H46" s="263">
        <f>SUM(H40:H45)</f>
        <v>0</v>
      </c>
      <c r="I46" s="263">
        <f t="shared" ref="I46:K46" si="13">SUM(I40:I45)</f>
        <v>0</v>
      </c>
      <c r="J46" s="263">
        <f t="shared" si="13"/>
        <v>0</v>
      </c>
      <c r="K46" s="263">
        <f t="shared" si="13"/>
        <v>0</v>
      </c>
      <c r="L46" s="263">
        <f t="shared" si="12"/>
        <v>0</v>
      </c>
    </row>
    <row r="47" spans="1:21" ht="15" customHeight="1">
      <c r="A47" s="4" t="s">
        <v>41</v>
      </c>
      <c r="G47" s="273" t="s">
        <v>535</v>
      </c>
      <c r="H47" s="265">
        <f>+H30+H34+H39+H46</f>
        <v>0</v>
      </c>
      <c r="I47" s="265">
        <f>+I46+I39-+I34+I30</f>
        <v>0</v>
      </c>
      <c r="J47" s="265">
        <f t="shared" ref="J47:K47" si="14">+J46+J39-+J34+J30</f>
        <v>0</v>
      </c>
      <c r="K47" s="265">
        <f t="shared" si="14"/>
        <v>0</v>
      </c>
      <c r="L47" s="265">
        <f>SUM(H47:K47)</f>
        <v>0</v>
      </c>
      <c r="O47" s="464" t="s">
        <v>62</v>
      </c>
      <c r="P47" s="452" t="s">
        <v>63</v>
      </c>
      <c r="Q47" s="453"/>
      <c r="R47" s="453"/>
      <c r="S47" s="466"/>
      <c r="T47" s="453"/>
      <c r="U47" s="454"/>
    </row>
    <row r="48" spans="1:21" ht="15" customHeight="1">
      <c r="G48" s="3"/>
      <c r="H48" s="266"/>
      <c r="I48" s="266"/>
      <c r="J48" s="266"/>
      <c r="K48" s="266"/>
      <c r="L48" s="266"/>
      <c r="M48" s="11"/>
      <c r="O48" s="465"/>
      <c r="P48" s="455"/>
      <c r="Q48" s="456"/>
      <c r="R48" s="456"/>
      <c r="S48" s="456"/>
      <c r="T48" s="456"/>
      <c r="U48" s="457"/>
    </row>
    <row r="49" spans="1:21" ht="15" customHeight="1">
      <c r="A49" s="442" t="s">
        <v>18</v>
      </c>
      <c r="B49" s="443"/>
      <c r="C49" s="154" t="s">
        <v>15</v>
      </c>
      <c r="D49" s="154" t="s">
        <v>16</v>
      </c>
      <c r="E49" s="154" t="s">
        <v>31</v>
      </c>
      <c r="F49" s="11"/>
      <c r="G49" s="273" t="s">
        <v>536</v>
      </c>
      <c r="H49" s="265">
        <f>+H47+H23</f>
        <v>0</v>
      </c>
      <c r="I49" s="265">
        <f>+I47+I23</f>
        <v>0</v>
      </c>
      <c r="J49" s="265">
        <f t="shared" ref="J49:K49" si="15">+J47+J23</f>
        <v>0</v>
      </c>
      <c r="K49" s="265">
        <f t="shared" si="15"/>
        <v>0</v>
      </c>
      <c r="L49" s="265">
        <f>SUM(H49:K49)</f>
        <v>0</v>
      </c>
      <c r="M49" s="12"/>
      <c r="N49" s="458" t="s">
        <v>64</v>
      </c>
      <c r="O49" s="461"/>
      <c r="P49" s="439"/>
      <c r="Q49" s="439"/>
      <c r="R49" s="439"/>
      <c r="S49" s="439"/>
      <c r="T49" s="439"/>
      <c r="U49" s="439"/>
    </row>
    <row r="50" spans="1:21" ht="15" customHeight="1">
      <c r="A50" s="450" t="str">
        <f>IF(Reinsurers!A12="","",Reinsurers!A12)</f>
        <v/>
      </c>
      <c r="B50" s="451"/>
      <c r="C50" s="220"/>
      <c r="D50" s="225"/>
      <c r="E50" s="225"/>
      <c r="F50" s="72"/>
      <c r="G50" s="268"/>
      <c r="H50" s="264"/>
      <c r="I50" s="264"/>
      <c r="J50" s="264"/>
      <c r="K50" s="264"/>
      <c r="L50" s="264"/>
      <c r="M50" s="12"/>
      <c r="N50" s="459"/>
      <c r="O50" s="462"/>
      <c r="P50" s="439"/>
      <c r="Q50" s="439"/>
      <c r="R50" s="439"/>
      <c r="S50" s="439"/>
      <c r="T50" s="439"/>
      <c r="U50" s="439"/>
    </row>
    <row r="51" spans="1:21" ht="15" customHeight="1">
      <c r="A51" s="450" t="str">
        <f>IF(Reinsurers!A13="","",Reinsurers!A13)</f>
        <v/>
      </c>
      <c r="B51" s="451"/>
      <c r="C51" s="220"/>
      <c r="D51" s="225"/>
      <c r="E51" s="225"/>
      <c r="F51" s="72"/>
      <c r="G51" s="268" t="s">
        <v>537</v>
      </c>
      <c r="H51" s="264"/>
      <c r="I51" s="264"/>
      <c r="J51" s="264"/>
      <c r="K51" s="264"/>
      <c r="L51" s="264"/>
      <c r="M51" s="12"/>
      <c r="N51" s="459"/>
      <c r="O51" s="462"/>
      <c r="P51" s="439"/>
      <c r="Q51" s="439"/>
      <c r="R51" s="439"/>
      <c r="S51" s="439"/>
      <c r="T51" s="439"/>
      <c r="U51" s="439"/>
    </row>
    <row r="52" spans="1:21" ht="15" customHeight="1">
      <c r="A52" s="450" t="str">
        <f>IF(Reinsurers!A14="","",Reinsurers!A14)</f>
        <v/>
      </c>
      <c r="B52" s="451"/>
      <c r="C52" s="220"/>
      <c r="D52" s="225"/>
      <c r="E52" s="225"/>
      <c r="F52" s="72"/>
      <c r="G52" s="281" t="s">
        <v>538</v>
      </c>
      <c r="H52" s="265">
        <f>'2019 Projection'!B62</f>
        <v>0</v>
      </c>
      <c r="I52" s="262"/>
      <c r="J52" s="262"/>
      <c r="K52" s="262"/>
      <c r="L52" s="265">
        <f t="shared" ref="L52:L53" si="16">SUM(H52:K52)</f>
        <v>0</v>
      </c>
      <c r="M52" s="12"/>
      <c r="N52" s="459"/>
      <c r="O52" s="462"/>
      <c r="P52" s="439"/>
      <c r="Q52" s="439"/>
      <c r="R52" s="439"/>
      <c r="S52" s="439"/>
      <c r="T52" s="439"/>
      <c r="U52" s="439"/>
    </row>
    <row r="53" spans="1:21" ht="15" customHeight="1">
      <c r="A53" s="450" t="str">
        <f>IF(Reinsurers!A15="","",Reinsurers!A15)</f>
        <v/>
      </c>
      <c r="B53" s="451"/>
      <c r="C53" s="220"/>
      <c r="D53" s="225"/>
      <c r="E53" s="225"/>
      <c r="F53" s="72"/>
      <c r="G53" s="275" t="s">
        <v>561</v>
      </c>
      <c r="H53" s="265">
        <f>'2019 Projection'!B63</f>
        <v>0</v>
      </c>
      <c r="I53" s="262"/>
      <c r="J53" s="262"/>
      <c r="K53" s="262"/>
      <c r="L53" s="265">
        <f t="shared" si="16"/>
        <v>0</v>
      </c>
      <c r="M53" s="12"/>
      <c r="N53" s="459"/>
      <c r="O53" s="462"/>
      <c r="P53" s="439"/>
      <c r="Q53" s="439"/>
      <c r="R53" s="439"/>
      <c r="S53" s="439"/>
      <c r="T53" s="439"/>
      <c r="U53" s="439"/>
    </row>
    <row r="54" spans="1:21" ht="14.25">
      <c r="A54" s="450" t="str">
        <f>IF(Reinsurers!A16="","",Reinsurers!A16)</f>
        <v/>
      </c>
      <c r="B54" s="451"/>
      <c r="C54" s="220"/>
      <c r="D54" s="225"/>
      <c r="E54" s="225"/>
      <c r="F54" s="72"/>
      <c r="G54" s="284" t="s">
        <v>539</v>
      </c>
      <c r="H54" s="264"/>
      <c r="I54" s="264"/>
      <c r="J54" s="264"/>
      <c r="K54" s="264"/>
      <c r="L54" s="264"/>
      <c r="M54" s="12"/>
      <c r="N54" s="460"/>
      <c r="O54" s="463"/>
      <c r="P54" s="439"/>
      <c r="Q54" s="439"/>
      <c r="R54" s="439"/>
      <c r="S54" s="439"/>
      <c r="T54" s="439"/>
      <c r="U54" s="439"/>
    </row>
    <row r="55" spans="1:21" ht="15" customHeight="1">
      <c r="A55" s="450" t="str">
        <f>IF(Reinsurers!A17="","",Reinsurers!A17)</f>
        <v/>
      </c>
      <c r="B55" s="451"/>
      <c r="C55" s="220"/>
      <c r="D55" s="225"/>
      <c r="E55" s="225"/>
      <c r="F55" s="72"/>
      <c r="G55" s="274" t="s">
        <v>540</v>
      </c>
      <c r="H55" s="265">
        <f>'2019 Projection'!B65</f>
        <v>0</v>
      </c>
      <c r="I55" s="262"/>
      <c r="J55" s="262"/>
      <c r="K55" s="262"/>
      <c r="L55" s="265">
        <f t="shared" ref="L55:L69" si="17">SUM(H55:K55)</f>
        <v>0</v>
      </c>
      <c r="M55" s="12"/>
      <c r="N55" s="458" t="s">
        <v>190</v>
      </c>
      <c r="O55" s="461"/>
      <c r="P55" s="439"/>
      <c r="Q55" s="439"/>
      <c r="R55" s="439"/>
      <c r="S55" s="439"/>
      <c r="T55" s="439"/>
      <c r="U55" s="439"/>
    </row>
    <row r="56" spans="1:21" ht="15" customHeight="1">
      <c r="A56" s="450" t="str">
        <f>IF(Reinsurers!A18="","",Reinsurers!A18)</f>
        <v/>
      </c>
      <c r="B56" s="451"/>
      <c r="C56" s="220"/>
      <c r="D56" s="225"/>
      <c r="E56" s="225"/>
      <c r="F56" s="72"/>
      <c r="G56" s="274" t="s">
        <v>541</v>
      </c>
      <c r="H56" s="265">
        <f>'2019 Projection'!B66</f>
        <v>0</v>
      </c>
      <c r="I56" s="262"/>
      <c r="J56" s="262"/>
      <c r="K56" s="262"/>
      <c r="L56" s="265">
        <f t="shared" si="17"/>
        <v>0</v>
      </c>
      <c r="M56" s="12"/>
      <c r="N56" s="459"/>
      <c r="O56" s="462"/>
      <c r="P56" s="439"/>
      <c r="Q56" s="439"/>
      <c r="R56" s="439"/>
      <c r="S56" s="439"/>
      <c r="T56" s="439"/>
      <c r="U56" s="439"/>
    </row>
    <row r="57" spans="1:21" ht="15" customHeight="1">
      <c r="A57" s="450" t="str">
        <f>IF(Reinsurers!A19="","",Reinsurers!A19)</f>
        <v/>
      </c>
      <c r="B57" s="451"/>
      <c r="C57" s="220"/>
      <c r="D57" s="225"/>
      <c r="E57" s="225"/>
      <c r="F57" s="72"/>
      <c r="G57" s="274" t="s">
        <v>542</v>
      </c>
      <c r="H57" s="265">
        <f>'2019 Projection'!B67</f>
        <v>0</v>
      </c>
      <c r="I57" s="262"/>
      <c r="J57" s="262"/>
      <c r="K57" s="262"/>
      <c r="L57" s="265">
        <f t="shared" si="17"/>
        <v>0</v>
      </c>
      <c r="M57" s="12"/>
      <c r="N57" s="459"/>
      <c r="O57" s="462"/>
      <c r="P57" s="439"/>
      <c r="Q57" s="439"/>
      <c r="R57" s="439"/>
      <c r="S57" s="439"/>
      <c r="T57" s="439"/>
      <c r="U57" s="439"/>
    </row>
    <row r="58" spans="1:21" ht="15" customHeight="1">
      <c r="A58" s="450" t="str">
        <f>IF(Reinsurers!A20="","",Reinsurers!A20)</f>
        <v/>
      </c>
      <c r="B58" s="451"/>
      <c r="C58" s="220"/>
      <c r="D58" s="225"/>
      <c r="E58" s="225"/>
      <c r="F58" s="72"/>
      <c r="G58" s="273" t="s">
        <v>543</v>
      </c>
      <c r="H58" s="265">
        <f>SUM(H52:H57)</f>
        <v>0</v>
      </c>
      <c r="I58" s="265">
        <f t="shared" ref="I58:K58" si="18">SUM(I52:I57)</f>
        <v>0</v>
      </c>
      <c r="J58" s="265">
        <f t="shared" si="18"/>
        <v>0</v>
      </c>
      <c r="K58" s="265">
        <f t="shared" si="18"/>
        <v>0</v>
      </c>
      <c r="L58" s="265">
        <f t="shared" si="17"/>
        <v>0</v>
      </c>
      <c r="M58" s="12"/>
      <c r="N58" s="459"/>
      <c r="O58" s="462"/>
      <c r="P58" s="439"/>
      <c r="Q58" s="439"/>
      <c r="R58" s="439"/>
      <c r="S58" s="439"/>
      <c r="T58" s="439"/>
      <c r="U58" s="439"/>
    </row>
    <row r="59" spans="1:21" ht="15" customHeight="1">
      <c r="A59" s="450" t="str">
        <f>IF(Reinsurers!A21="","",Reinsurers!A21)</f>
        <v/>
      </c>
      <c r="B59" s="451"/>
      <c r="C59" s="220"/>
      <c r="D59" s="225"/>
      <c r="E59" s="225"/>
      <c r="F59" s="72"/>
      <c r="G59" s="273" t="s">
        <v>544</v>
      </c>
      <c r="H59" s="265">
        <f>+H58+H49</f>
        <v>0</v>
      </c>
      <c r="I59" s="265">
        <f t="shared" ref="I59:K59" si="19">+I58+I49</f>
        <v>0</v>
      </c>
      <c r="J59" s="265">
        <f t="shared" si="19"/>
        <v>0</v>
      </c>
      <c r="K59" s="265">
        <f t="shared" si="19"/>
        <v>0</v>
      </c>
      <c r="L59" s="265">
        <f t="shared" si="17"/>
        <v>0</v>
      </c>
      <c r="M59" s="12"/>
      <c r="N59" s="459"/>
      <c r="O59" s="462"/>
      <c r="P59" s="439"/>
      <c r="Q59" s="439"/>
      <c r="R59" s="439"/>
      <c r="S59" s="439"/>
      <c r="T59" s="439"/>
      <c r="U59" s="439"/>
    </row>
    <row r="60" spans="1:21" ht="15" customHeight="1">
      <c r="A60" s="450" t="str">
        <f>IF(Reinsurers!A22="","",Reinsurers!A22)</f>
        <v/>
      </c>
      <c r="B60" s="451"/>
      <c r="C60" s="220"/>
      <c r="D60" s="225"/>
      <c r="E60" s="225"/>
      <c r="F60" s="72"/>
      <c r="G60" s="274" t="s">
        <v>545</v>
      </c>
      <c r="H60" s="265">
        <f>'2019 Projection'!B70</f>
        <v>0</v>
      </c>
      <c r="I60" s="262"/>
      <c r="J60" s="262"/>
      <c r="K60" s="262"/>
      <c r="L60" s="265">
        <f t="shared" si="17"/>
        <v>0</v>
      </c>
      <c r="M60" s="12"/>
      <c r="N60" s="460"/>
      <c r="O60" s="463"/>
      <c r="P60" s="439"/>
      <c r="Q60" s="439"/>
      <c r="R60" s="439"/>
      <c r="S60" s="439"/>
      <c r="T60" s="439"/>
      <c r="U60" s="439"/>
    </row>
    <row r="61" spans="1:21" ht="15" customHeight="1">
      <c r="A61" s="450" t="str">
        <f>IF(Reinsurers!A23="","",Reinsurers!A23)</f>
        <v/>
      </c>
      <c r="B61" s="451"/>
      <c r="C61" s="220"/>
      <c r="D61" s="225"/>
      <c r="E61" s="225"/>
      <c r="F61" s="72"/>
      <c r="G61" s="274" t="s">
        <v>546</v>
      </c>
      <c r="H61" s="265">
        <f>'2019 Projection'!B71</f>
        <v>0</v>
      </c>
      <c r="I61" s="262"/>
      <c r="J61" s="262"/>
      <c r="K61" s="262"/>
      <c r="L61" s="265">
        <f t="shared" si="17"/>
        <v>0</v>
      </c>
      <c r="M61" s="12"/>
      <c r="N61" s="458" t="s">
        <v>60</v>
      </c>
      <c r="O61" s="461"/>
      <c r="P61" s="439"/>
      <c r="Q61" s="439"/>
      <c r="R61" s="439"/>
      <c r="S61" s="439"/>
      <c r="T61" s="439"/>
      <c r="U61" s="439"/>
    </row>
    <row r="62" spans="1:21" ht="15" customHeight="1">
      <c r="A62" s="450" t="str">
        <f>IF(Reinsurers!A24="","",Reinsurers!A24)</f>
        <v/>
      </c>
      <c r="B62" s="451"/>
      <c r="C62" s="220"/>
      <c r="D62" s="225"/>
      <c r="E62" s="225"/>
      <c r="F62" s="72"/>
      <c r="G62" s="274" t="s">
        <v>547</v>
      </c>
      <c r="H62" s="265">
        <f>'2019 Projection'!B72</f>
        <v>0</v>
      </c>
      <c r="I62" s="262"/>
      <c r="J62" s="262"/>
      <c r="K62" s="262"/>
      <c r="L62" s="265">
        <f t="shared" si="17"/>
        <v>0</v>
      </c>
      <c r="M62" s="12"/>
      <c r="N62" s="459"/>
      <c r="O62" s="462"/>
      <c r="P62" s="439"/>
      <c r="Q62" s="439"/>
      <c r="R62" s="439"/>
      <c r="S62" s="439"/>
      <c r="T62" s="439"/>
      <c r="U62" s="439"/>
    </row>
    <row r="63" spans="1:21" ht="15" customHeight="1">
      <c r="A63" s="450" t="str">
        <f>IF(Reinsurers!A25="","",Reinsurers!A25)</f>
        <v/>
      </c>
      <c r="B63" s="451"/>
      <c r="C63" s="220"/>
      <c r="D63" s="225"/>
      <c r="E63" s="225"/>
      <c r="F63" s="72"/>
      <c r="G63" s="273" t="s">
        <v>548</v>
      </c>
      <c r="H63" s="265">
        <f>SUM(H59:H62)</f>
        <v>0</v>
      </c>
      <c r="I63" s="265">
        <f t="shared" ref="I63:K63" si="20">SUM(I59:I62)</f>
        <v>0</v>
      </c>
      <c r="J63" s="265">
        <f t="shared" si="20"/>
        <v>0</v>
      </c>
      <c r="K63" s="265">
        <f t="shared" si="20"/>
        <v>0</v>
      </c>
      <c r="L63" s="265">
        <f t="shared" si="17"/>
        <v>0</v>
      </c>
      <c r="M63" s="12"/>
      <c r="N63" s="459"/>
      <c r="O63" s="462"/>
      <c r="P63" s="439"/>
      <c r="Q63" s="439"/>
      <c r="R63" s="439"/>
      <c r="S63" s="439"/>
      <c r="T63" s="439"/>
      <c r="U63" s="439"/>
    </row>
    <row r="64" spans="1:21" ht="15" customHeight="1">
      <c r="A64" s="450" t="str">
        <f>IF(Reinsurers!A26="","",Reinsurers!A26)</f>
        <v/>
      </c>
      <c r="B64" s="451"/>
      <c r="C64" s="220"/>
      <c r="D64" s="225"/>
      <c r="E64" s="225"/>
      <c r="F64" s="72"/>
      <c r="G64" s="273" t="s">
        <v>549</v>
      </c>
      <c r="H64" s="265">
        <f>'2019 Projection'!B74</f>
        <v>0</v>
      </c>
      <c r="I64" s="226"/>
      <c r="J64" s="226"/>
      <c r="K64" s="226"/>
      <c r="L64" s="265">
        <f>H64</f>
        <v>0</v>
      </c>
      <c r="M64" s="12"/>
      <c r="N64" s="459"/>
      <c r="O64" s="462"/>
      <c r="P64" s="439"/>
      <c r="Q64" s="439"/>
      <c r="R64" s="439"/>
      <c r="S64" s="439"/>
      <c r="T64" s="439"/>
      <c r="U64" s="439"/>
    </row>
    <row r="65" spans="1:21" ht="15" customHeight="1">
      <c r="A65" s="450" t="str">
        <f>IF(Reinsurers!A27="","",Reinsurers!A27)</f>
        <v/>
      </c>
      <c r="B65" s="451"/>
      <c r="C65" s="220"/>
      <c r="D65" s="225"/>
      <c r="E65" s="225"/>
      <c r="F65" s="72"/>
      <c r="G65" s="274" t="s">
        <v>576</v>
      </c>
      <c r="H65" s="265">
        <f>'2019 Projection'!B75</f>
        <v>0</v>
      </c>
      <c r="I65" s="262"/>
      <c r="J65" s="262"/>
      <c r="K65" s="262"/>
      <c r="L65" s="265">
        <f t="shared" si="17"/>
        <v>0</v>
      </c>
      <c r="M65" s="12"/>
      <c r="N65" s="459"/>
      <c r="O65" s="462"/>
      <c r="P65" s="439"/>
      <c r="Q65" s="439"/>
      <c r="R65" s="439"/>
      <c r="S65" s="439"/>
      <c r="T65" s="439"/>
      <c r="U65" s="439"/>
    </row>
    <row r="66" spans="1:21" ht="15" customHeight="1">
      <c r="A66" s="450" t="str">
        <f>IF(Reinsurers!A28="","",Reinsurers!A28)</f>
        <v/>
      </c>
      <c r="B66" s="451"/>
      <c r="C66" s="220"/>
      <c r="D66" s="225"/>
      <c r="E66" s="225"/>
      <c r="F66" s="72"/>
      <c r="G66" s="274" t="s">
        <v>550</v>
      </c>
      <c r="H66" s="265">
        <f>'2019 Projection'!B76</f>
        <v>0</v>
      </c>
      <c r="I66" s="262"/>
      <c r="J66" s="262"/>
      <c r="K66" s="262"/>
      <c r="L66" s="265">
        <f t="shared" si="17"/>
        <v>0</v>
      </c>
      <c r="M66" s="12"/>
      <c r="N66" s="460"/>
      <c r="O66" s="463"/>
      <c r="P66" s="439"/>
      <c r="Q66" s="439"/>
      <c r="R66" s="439"/>
      <c r="S66" s="439"/>
      <c r="T66" s="439"/>
      <c r="U66" s="439"/>
    </row>
    <row r="67" spans="1:21" ht="15" customHeight="1">
      <c r="A67" s="450" t="str">
        <f>IF(Reinsurers!A29="","",Reinsurers!A29)</f>
        <v/>
      </c>
      <c r="B67" s="451"/>
      <c r="C67" s="220"/>
      <c r="D67" s="225"/>
      <c r="E67" s="225"/>
      <c r="F67" s="72"/>
      <c r="G67" s="274" t="s">
        <v>551</v>
      </c>
      <c r="H67" s="265">
        <f>'2019 Projection'!B77</f>
        <v>0</v>
      </c>
      <c r="I67" s="262"/>
      <c r="J67" s="262"/>
      <c r="K67" s="262"/>
      <c r="L67" s="265">
        <f t="shared" si="17"/>
        <v>0</v>
      </c>
      <c r="M67" s="12"/>
      <c r="N67" s="458" t="s">
        <v>61</v>
      </c>
      <c r="O67" s="461"/>
      <c r="P67" s="439"/>
      <c r="Q67" s="439"/>
      <c r="R67" s="439"/>
      <c r="S67" s="439"/>
      <c r="T67" s="439"/>
      <c r="U67" s="439"/>
    </row>
    <row r="68" spans="1:21" ht="15" customHeight="1">
      <c r="A68" s="450" t="str">
        <f>IF(Reinsurers!A30="","",Reinsurers!A30)</f>
        <v/>
      </c>
      <c r="B68" s="451"/>
      <c r="C68" s="220"/>
      <c r="D68" s="225"/>
      <c r="E68" s="225"/>
      <c r="F68" s="72"/>
      <c r="G68" s="283" t="s">
        <v>552</v>
      </c>
      <c r="H68" s="265">
        <f>'2019 Projection'!B78</f>
        <v>0</v>
      </c>
      <c r="I68" s="262"/>
      <c r="J68" s="262"/>
      <c r="K68" s="262"/>
      <c r="L68" s="265">
        <f t="shared" si="17"/>
        <v>0</v>
      </c>
      <c r="M68" s="12"/>
      <c r="N68" s="459"/>
      <c r="O68" s="462"/>
      <c r="P68" s="439"/>
      <c r="Q68" s="439"/>
      <c r="R68" s="439"/>
      <c r="S68" s="439"/>
      <c r="T68" s="439"/>
      <c r="U68" s="439"/>
    </row>
    <row r="69" spans="1:21" ht="15" customHeight="1">
      <c r="A69" s="450" t="str">
        <f>IF(Reinsurers!A31="","",Reinsurers!A31)</f>
        <v/>
      </c>
      <c r="B69" s="451"/>
      <c r="C69" s="220"/>
      <c r="D69" s="225"/>
      <c r="E69" s="225"/>
      <c r="F69" s="72"/>
      <c r="G69" s="284" t="s">
        <v>553</v>
      </c>
      <c r="H69" s="265">
        <f>SUM(H63:H68)</f>
        <v>0</v>
      </c>
      <c r="I69" s="265">
        <f t="shared" ref="I69:K69" si="21">SUM(I63:I68)</f>
        <v>0</v>
      </c>
      <c r="J69" s="265">
        <f t="shared" si="21"/>
        <v>0</v>
      </c>
      <c r="K69" s="265">
        <f t="shared" si="21"/>
        <v>0</v>
      </c>
      <c r="L69" s="265">
        <f t="shared" si="17"/>
        <v>0</v>
      </c>
      <c r="M69" s="12"/>
      <c r="N69" s="459"/>
      <c r="O69" s="462"/>
      <c r="P69" s="439"/>
      <c r="Q69" s="439"/>
      <c r="R69" s="439"/>
      <c r="S69" s="439"/>
      <c r="T69" s="439"/>
      <c r="U69" s="439"/>
    </row>
    <row r="70" spans="1:21" ht="15" customHeight="1">
      <c r="A70" s="450" t="str">
        <f>IF(Reinsurers!A32="","",Reinsurers!A32)</f>
        <v/>
      </c>
      <c r="B70" s="451"/>
      <c r="C70" s="220"/>
      <c r="D70" s="225"/>
      <c r="E70" s="225"/>
      <c r="F70" s="72"/>
      <c r="G70" s="268" t="s">
        <v>554</v>
      </c>
      <c r="H70" s="264"/>
      <c r="I70" s="264"/>
      <c r="J70" s="264"/>
      <c r="K70" s="264"/>
      <c r="L70" s="264"/>
      <c r="M70" s="12"/>
      <c r="N70" s="459"/>
      <c r="O70" s="462"/>
      <c r="P70" s="439"/>
      <c r="Q70" s="439"/>
      <c r="R70" s="439"/>
      <c r="S70" s="439"/>
      <c r="T70" s="439"/>
      <c r="U70" s="439"/>
    </row>
    <row r="71" spans="1:21" ht="15" customHeight="1">
      <c r="A71" s="450" t="str">
        <f>IF(Reinsurers!A33="","",Reinsurers!A33)</f>
        <v/>
      </c>
      <c r="B71" s="451"/>
      <c r="C71" s="220"/>
      <c r="D71" s="225"/>
      <c r="E71" s="225"/>
      <c r="F71" s="72"/>
      <c r="G71" s="273" t="s">
        <v>555</v>
      </c>
      <c r="H71" s="265">
        <f>'2019 Projection'!B81</f>
        <v>0</v>
      </c>
      <c r="I71" s="226"/>
      <c r="J71" s="226"/>
      <c r="K71" s="226"/>
      <c r="L71" s="265">
        <f t="shared" ref="L71:L73" si="22">SUM(H71:K71)</f>
        <v>0</v>
      </c>
      <c r="M71" s="12"/>
      <c r="N71" s="459"/>
      <c r="O71" s="462"/>
      <c r="P71" s="439"/>
      <c r="Q71" s="439"/>
      <c r="R71" s="439"/>
      <c r="S71" s="439"/>
      <c r="T71" s="439"/>
      <c r="U71" s="439"/>
    </row>
    <row r="72" spans="1:21" ht="15" customHeight="1">
      <c r="A72" s="450" t="str">
        <f>IF(Reinsurers!A34="","",Reinsurers!A34)</f>
        <v/>
      </c>
      <c r="B72" s="451"/>
      <c r="C72" s="220"/>
      <c r="D72" s="225"/>
      <c r="E72" s="225"/>
      <c r="F72" s="72"/>
      <c r="G72" s="274" t="s">
        <v>556</v>
      </c>
      <c r="H72" s="265">
        <f>'2019 Projection'!B82</f>
        <v>0</v>
      </c>
      <c r="I72" s="262"/>
      <c r="J72" s="262"/>
      <c r="K72" s="262"/>
      <c r="L72" s="265">
        <f t="shared" si="22"/>
        <v>0</v>
      </c>
      <c r="M72" s="12"/>
      <c r="N72" s="460"/>
      <c r="O72" s="463"/>
      <c r="P72" s="439"/>
      <c r="Q72" s="439"/>
      <c r="R72" s="439"/>
      <c r="S72" s="439"/>
      <c r="T72" s="439"/>
      <c r="U72" s="439"/>
    </row>
    <row r="73" spans="1:21" ht="15" customHeight="1">
      <c r="A73" s="450" t="str">
        <f>IF(Reinsurers!A35="","",Reinsurers!A35)</f>
        <v/>
      </c>
      <c r="B73" s="451"/>
      <c r="C73" s="220"/>
      <c r="D73" s="225"/>
      <c r="E73" s="225"/>
      <c r="F73" s="72"/>
      <c r="G73" s="273" t="s">
        <v>557</v>
      </c>
      <c r="H73" s="265">
        <f>SUM(H71:H72)</f>
        <v>0</v>
      </c>
      <c r="I73" s="265">
        <f>SUM(I72)</f>
        <v>0</v>
      </c>
      <c r="J73" s="265">
        <f t="shared" ref="J73:K73" si="23">SUM(J72)</f>
        <v>0</v>
      </c>
      <c r="K73" s="265">
        <f t="shared" si="23"/>
        <v>0</v>
      </c>
      <c r="L73" s="265">
        <f t="shared" si="22"/>
        <v>0</v>
      </c>
      <c r="M73" s="12"/>
      <c r="N73" s="458" t="s">
        <v>367</v>
      </c>
      <c r="O73" s="461"/>
      <c r="P73" s="439"/>
      <c r="Q73" s="439"/>
      <c r="R73" s="439"/>
      <c r="S73" s="439"/>
      <c r="T73" s="439"/>
      <c r="U73" s="439"/>
    </row>
    <row r="74" spans="1:21" ht="15" customHeight="1">
      <c r="A74" s="450" t="str">
        <f>IF(Reinsurers!A36="","",Reinsurers!A36)</f>
        <v/>
      </c>
      <c r="B74" s="451"/>
      <c r="C74" s="220"/>
      <c r="D74" s="225"/>
      <c r="E74" s="225"/>
      <c r="F74" s="72"/>
      <c r="G74" s="269"/>
      <c r="H74" s="266"/>
      <c r="I74" s="266"/>
      <c r="J74" s="266"/>
      <c r="K74" s="266"/>
      <c r="L74" s="266"/>
      <c r="M74" s="12"/>
      <c r="N74" s="459"/>
      <c r="O74" s="462"/>
      <c r="P74" s="439"/>
      <c r="Q74" s="439"/>
      <c r="R74" s="439"/>
      <c r="S74" s="439"/>
      <c r="T74" s="439"/>
      <c r="U74" s="439"/>
    </row>
    <row r="75" spans="1:21" ht="15" customHeight="1">
      <c r="A75" s="450" t="str">
        <f>IF(Reinsurers!A37="","",Reinsurers!A37)</f>
        <v/>
      </c>
      <c r="B75" s="451"/>
      <c r="C75" s="220"/>
      <c r="D75" s="225"/>
      <c r="E75" s="225"/>
      <c r="F75" s="72"/>
      <c r="G75" s="282" t="s">
        <v>558</v>
      </c>
      <c r="H75" s="265">
        <f>-H69+H64</f>
        <v>0</v>
      </c>
      <c r="I75" s="265">
        <f t="shared" ref="I75:K75" si="24">-I69+I64</f>
        <v>0</v>
      </c>
      <c r="J75" s="265">
        <f t="shared" si="24"/>
        <v>0</v>
      </c>
      <c r="K75" s="265">
        <f t="shared" si="24"/>
        <v>0</v>
      </c>
      <c r="L75" s="265">
        <f>SUM(H75:K75)</f>
        <v>0</v>
      </c>
      <c r="M75" s="12"/>
      <c r="N75" s="459"/>
      <c r="O75" s="462"/>
      <c r="P75" s="439"/>
      <c r="Q75" s="439"/>
      <c r="R75" s="439"/>
      <c r="S75" s="439"/>
      <c r="T75" s="439"/>
      <c r="U75" s="439"/>
    </row>
    <row r="76" spans="1:21" ht="15" customHeight="1">
      <c r="A76" s="450" t="str">
        <f>IF(Reinsurers!A38="","",Reinsurers!A38)</f>
        <v/>
      </c>
      <c r="B76" s="451"/>
      <c r="C76" s="220"/>
      <c r="D76" s="225"/>
      <c r="E76" s="225"/>
      <c r="F76" s="72"/>
      <c r="H76" s="72"/>
      <c r="I76" s="72"/>
      <c r="J76" s="72"/>
      <c r="K76" s="72"/>
      <c r="L76" s="72"/>
      <c r="M76" s="12"/>
      <c r="N76" s="459"/>
      <c r="O76" s="462"/>
      <c r="P76" s="439"/>
      <c r="Q76" s="439"/>
      <c r="R76" s="439"/>
      <c r="S76" s="439"/>
      <c r="T76" s="439"/>
      <c r="U76" s="439"/>
    </row>
    <row r="77" spans="1:21" ht="15" customHeight="1">
      <c r="A77" s="450" t="str">
        <f>IF(Reinsurers!A39="","",Reinsurers!A39)</f>
        <v/>
      </c>
      <c r="B77" s="451"/>
      <c r="C77" s="220"/>
      <c r="D77" s="225"/>
      <c r="E77" s="225"/>
      <c r="F77" s="72"/>
      <c r="I77" s="72"/>
      <c r="J77" s="72"/>
      <c r="K77" s="72"/>
      <c r="L77" s="72"/>
      <c r="M77" s="12"/>
      <c r="N77" s="459"/>
      <c r="O77" s="462"/>
      <c r="P77" s="439"/>
      <c r="Q77" s="439"/>
      <c r="R77" s="439"/>
      <c r="S77" s="439"/>
      <c r="T77" s="439"/>
      <c r="U77" s="439"/>
    </row>
    <row r="78" spans="1:21" ht="15" customHeight="1">
      <c r="A78" s="450" t="str">
        <f>IF(Reinsurers!A40="","",Reinsurers!A40)</f>
        <v/>
      </c>
      <c r="B78" s="451"/>
      <c r="C78" s="220"/>
      <c r="D78" s="225"/>
      <c r="E78" s="225"/>
      <c r="F78" s="72"/>
      <c r="G78" s="22" t="s">
        <v>490</v>
      </c>
      <c r="H78" s="72"/>
      <c r="I78" s="72"/>
      <c r="J78" s="72"/>
      <c r="K78" s="72"/>
      <c r="L78" s="72"/>
      <c r="M78" s="12"/>
      <c r="N78" s="460"/>
      <c r="O78" s="463"/>
      <c r="P78" s="439"/>
      <c r="Q78" s="439"/>
      <c r="R78" s="439"/>
      <c r="S78" s="439"/>
      <c r="T78" s="439"/>
      <c r="U78" s="439"/>
    </row>
    <row r="79" spans="1:21" ht="15" customHeight="1">
      <c r="A79" s="450" t="str">
        <f>IF(Reinsurers!A41="","",Reinsurers!A41)</f>
        <v/>
      </c>
      <c r="B79" s="451"/>
      <c r="C79" s="220"/>
      <c r="D79" s="225"/>
      <c r="E79" s="225"/>
      <c r="F79" s="72"/>
      <c r="G79" s="160" t="s">
        <v>491</v>
      </c>
      <c r="H79" s="226"/>
      <c r="I79" s="226"/>
      <c r="J79" s="226"/>
      <c r="K79" s="226"/>
      <c r="L79" s="220"/>
      <c r="M79" s="12"/>
    </row>
    <row r="80" spans="1:21" ht="15" customHeight="1">
      <c r="A80" s="450" t="str">
        <f>IF(Reinsurers!A42="","",Reinsurers!A42)</f>
        <v/>
      </c>
      <c r="B80" s="451"/>
      <c r="C80" s="220"/>
      <c r="D80" s="225"/>
      <c r="E80" s="225"/>
      <c r="F80" s="72"/>
      <c r="G80" s="160" t="s">
        <v>492</v>
      </c>
      <c r="H80" s="226"/>
      <c r="I80" s="226"/>
      <c r="J80" s="226"/>
      <c r="K80" s="226"/>
      <c r="L80" s="220"/>
      <c r="M80" s="12"/>
    </row>
    <row r="81" spans="1:13" ht="15" customHeight="1">
      <c r="A81" s="450" t="str">
        <f>IF(Reinsurers!A43="","",Reinsurers!A43)</f>
        <v/>
      </c>
      <c r="B81" s="451"/>
      <c r="C81" s="220"/>
      <c r="D81" s="225"/>
      <c r="E81" s="225"/>
      <c r="F81" s="72"/>
      <c r="G81" s="161" t="s">
        <v>493</v>
      </c>
      <c r="H81" s="226"/>
      <c r="I81" s="226"/>
      <c r="J81" s="226"/>
      <c r="K81" s="226"/>
      <c r="L81" s="227">
        <f>IF($B$7=Variables!$A$3,L80,L79)</f>
        <v>0</v>
      </c>
      <c r="M81" s="12"/>
    </row>
    <row r="82" spans="1:13" ht="15" customHeight="1">
      <c r="A82" s="450" t="str">
        <f>IF(Reinsurers!A44="","",Reinsurers!A44)</f>
        <v/>
      </c>
      <c r="B82" s="451"/>
      <c r="C82" s="220"/>
      <c r="D82" s="225"/>
      <c r="E82" s="225"/>
      <c r="F82" s="72"/>
      <c r="G82" s="72"/>
      <c r="H82" s="72"/>
      <c r="I82" s="72"/>
      <c r="J82" s="72"/>
      <c r="K82" s="72"/>
      <c r="L82" s="72"/>
      <c r="M82" s="12"/>
    </row>
    <row r="83" spans="1:13" ht="15" customHeight="1">
      <c r="A83" s="450" t="str">
        <f>IF(Reinsurers!A45="","",Reinsurers!A45)</f>
        <v/>
      </c>
      <c r="B83" s="451"/>
      <c r="C83" s="220"/>
      <c r="D83" s="225"/>
      <c r="E83" s="225"/>
      <c r="F83" s="72"/>
      <c r="G83" s="72"/>
      <c r="H83" s="72"/>
      <c r="I83" s="72"/>
      <c r="J83" s="72"/>
      <c r="K83" s="72"/>
      <c r="L83" s="72"/>
      <c r="M83" s="12"/>
    </row>
    <row r="84" spans="1:13" ht="15" customHeight="1">
      <c r="A84" s="450" t="str">
        <f>IF(Reinsurers!A46="","",Reinsurers!A46)</f>
        <v/>
      </c>
      <c r="B84" s="451"/>
      <c r="C84" s="220"/>
      <c r="D84" s="225"/>
      <c r="E84" s="225"/>
      <c r="F84" s="72"/>
      <c r="G84" s="72"/>
      <c r="H84" s="72"/>
      <c r="I84" s="72"/>
      <c r="J84" s="72"/>
      <c r="K84" s="72"/>
      <c r="L84" s="72"/>
      <c r="M84" s="12"/>
    </row>
    <row r="85" spans="1:13" ht="15" customHeight="1">
      <c r="A85" s="450" t="str">
        <f>IF(Reinsurers!A47="","",Reinsurers!A47)</f>
        <v/>
      </c>
      <c r="B85" s="451"/>
      <c r="C85" s="220"/>
      <c r="D85" s="225"/>
      <c r="E85" s="225"/>
      <c r="F85" s="72"/>
      <c r="G85" s="72"/>
      <c r="H85" s="72"/>
      <c r="I85" s="72"/>
      <c r="J85" s="72"/>
      <c r="K85" s="72"/>
      <c r="L85" s="72"/>
      <c r="M85" s="12"/>
    </row>
    <row r="86" spans="1:13" ht="15" customHeight="1">
      <c r="A86" s="450" t="str">
        <f>IF(Reinsurers!A48="","",Reinsurers!A48)</f>
        <v/>
      </c>
      <c r="B86" s="451"/>
      <c r="C86" s="220"/>
      <c r="D86" s="225"/>
      <c r="E86" s="225"/>
      <c r="F86" s="72"/>
      <c r="G86" s="72"/>
      <c r="H86" s="72"/>
      <c r="I86" s="72"/>
      <c r="J86" s="72"/>
      <c r="K86" s="72"/>
      <c r="L86" s="72"/>
      <c r="M86" s="12"/>
    </row>
    <row r="87" spans="1:13" ht="15" customHeight="1">
      <c r="A87" s="450" t="str">
        <f>IF(Reinsurers!A49="","",Reinsurers!A49)</f>
        <v/>
      </c>
      <c r="B87" s="451"/>
      <c r="C87" s="220"/>
      <c r="D87" s="225"/>
      <c r="E87" s="225"/>
      <c r="F87" s="72"/>
      <c r="G87" s="72"/>
      <c r="H87" s="72"/>
      <c r="I87" s="72"/>
      <c r="J87" s="72"/>
      <c r="K87" s="72"/>
      <c r="L87" s="72"/>
      <c r="M87" s="12"/>
    </row>
    <row r="88" spans="1:13" ht="15" customHeight="1">
      <c r="A88" s="450" t="str">
        <f>IF(Reinsurers!A50="","",Reinsurers!A50)</f>
        <v/>
      </c>
      <c r="B88" s="451"/>
      <c r="C88" s="220"/>
      <c r="D88" s="225"/>
      <c r="E88" s="225"/>
      <c r="F88" s="72"/>
      <c r="G88" s="72"/>
      <c r="H88" s="72"/>
      <c r="I88" s="72"/>
      <c r="J88" s="72"/>
      <c r="K88" s="72"/>
      <c r="L88" s="72"/>
      <c r="M88" s="12"/>
    </row>
    <row r="89" spans="1:13" ht="15" customHeight="1">
      <c r="A89" s="450" t="str">
        <f>IF(Reinsurers!A51="","",Reinsurers!A51)</f>
        <v/>
      </c>
      <c r="B89" s="451"/>
      <c r="C89" s="220"/>
      <c r="D89" s="225"/>
      <c r="E89" s="225"/>
      <c r="F89" s="72"/>
      <c r="G89" s="72"/>
      <c r="H89" s="72"/>
      <c r="I89" s="72"/>
      <c r="J89" s="72"/>
      <c r="K89" s="72"/>
      <c r="L89" s="72"/>
    </row>
    <row r="91" spans="1:13" ht="15" customHeight="1">
      <c r="F91" s="3"/>
    </row>
    <row r="92" spans="1:13" ht="15" customHeight="1">
      <c r="F92" s="3"/>
    </row>
    <row r="93" spans="1:13" ht="15" customHeight="1">
      <c r="F93" s="3"/>
    </row>
    <row r="94" spans="1:13" ht="15" customHeight="1">
      <c r="F94" s="3"/>
    </row>
    <row r="95" spans="1:13" ht="15" customHeight="1">
      <c r="F95" s="3"/>
    </row>
    <row r="96" spans="1:13" ht="15" customHeight="1">
      <c r="F96" s="3"/>
    </row>
    <row r="97" spans="6:6" ht="15" customHeight="1">
      <c r="F97" s="3"/>
    </row>
    <row r="98" spans="6:6" ht="15" customHeight="1">
      <c r="F98" s="3"/>
    </row>
    <row r="99" spans="6:6" ht="15" customHeight="1">
      <c r="F99" s="3"/>
    </row>
    <row r="100" spans="6:6" ht="15" customHeight="1">
      <c r="F100" s="3"/>
    </row>
    <row r="101" spans="6:6" ht="15" customHeight="1">
      <c r="F101" s="3"/>
    </row>
    <row r="102" spans="6:6" ht="15" customHeight="1">
      <c r="F102" s="3"/>
    </row>
    <row r="103" spans="6:6" ht="15" customHeight="1">
      <c r="F103" s="3"/>
    </row>
    <row r="104" spans="6:6" ht="15" customHeight="1">
      <c r="F104" s="3"/>
    </row>
  </sheetData>
  <mergeCells count="72">
    <mergeCell ref="N73:N78"/>
    <mergeCell ref="O73:O78"/>
    <mergeCell ref="P73:U78"/>
    <mergeCell ref="O55:O60"/>
    <mergeCell ref="P55:U60"/>
    <mergeCell ref="N61:N66"/>
    <mergeCell ref="O61:O66"/>
    <mergeCell ref="P61:U66"/>
    <mergeCell ref="N67:N72"/>
    <mergeCell ref="O67:O72"/>
    <mergeCell ref="P67:U72"/>
    <mergeCell ref="A86:B86"/>
    <mergeCell ref="A87:B87"/>
    <mergeCell ref="A88:B88"/>
    <mergeCell ref="A89:B89"/>
    <mergeCell ref="O47:O48"/>
    <mergeCell ref="A80:B80"/>
    <mergeCell ref="A81:B81"/>
    <mergeCell ref="A82:B82"/>
    <mergeCell ref="A83:B83"/>
    <mergeCell ref="A84:B84"/>
    <mergeCell ref="A85:B85"/>
    <mergeCell ref="A74:B74"/>
    <mergeCell ref="A75:B75"/>
    <mergeCell ref="A76:B76"/>
    <mergeCell ref="A77:B77"/>
    <mergeCell ref="A78:B78"/>
    <mergeCell ref="P47:U48"/>
    <mergeCell ref="N49:N54"/>
    <mergeCell ref="O49:O54"/>
    <mergeCell ref="P49:U54"/>
    <mergeCell ref="N55:N60"/>
    <mergeCell ref="A79:B79"/>
    <mergeCell ref="A68:B68"/>
    <mergeCell ref="A69:B69"/>
    <mergeCell ref="A70:B70"/>
    <mergeCell ref="A71:B71"/>
    <mergeCell ref="A72:B72"/>
    <mergeCell ref="A73:B73"/>
    <mergeCell ref="A67:B67"/>
    <mergeCell ref="A56:B56"/>
    <mergeCell ref="A57:B57"/>
    <mergeCell ref="A58:B58"/>
    <mergeCell ref="A59:B59"/>
    <mergeCell ref="A60:B60"/>
    <mergeCell ref="A61:B61"/>
    <mergeCell ref="A62:B62"/>
    <mergeCell ref="A63:B63"/>
    <mergeCell ref="A64:B64"/>
    <mergeCell ref="A65:B65"/>
    <mergeCell ref="A66:B66"/>
    <mergeCell ref="A55:B55"/>
    <mergeCell ref="A26:D29"/>
    <mergeCell ref="A31:D31"/>
    <mergeCell ref="A32:D37"/>
    <mergeCell ref="A39:D39"/>
    <mergeCell ref="A40:D45"/>
    <mergeCell ref="A49:B49"/>
    <mergeCell ref="A50:B50"/>
    <mergeCell ref="A51:B51"/>
    <mergeCell ref="A52:B52"/>
    <mergeCell ref="A53:B53"/>
    <mergeCell ref="A54:B54"/>
    <mergeCell ref="B14:D14"/>
    <mergeCell ref="A15:D15"/>
    <mergeCell ref="A16:D19"/>
    <mergeCell ref="A25:D25"/>
    <mergeCell ref="B6:D6"/>
    <mergeCell ref="B7:D7"/>
    <mergeCell ref="B8:D8"/>
    <mergeCell ref="A9:A12"/>
    <mergeCell ref="B9:D12"/>
  </mergeCells>
  <pageMargins left="0.70866141732283472" right="0.70866141732283472" top="0.74803149606299213" bottom="0.74803149606299213" header="0.31496062992125984" footer="0.31496062992125984"/>
  <pageSetup paperSize="8" scale="51" orientation="landscape" r:id="rId1"/>
  <headerFooter>
    <oddFooter>&amp;R&amp;"-,Italic"Sheet "&amp;A"</oddFooter>
  </headerFooter>
  <rowBreaks count="1" manualBreakCount="1">
    <brk id="45" max="16383" man="1"/>
  </rowBreaks>
  <colBreaks count="1" manualBreakCount="1">
    <brk id="13"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Variables!$A$1:$A$2</xm:f>
          </x14:formula1>
          <xm:sqref>B7:D7</xm:sqref>
        </x14:dataValidation>
        <x14:dataValidation type="list" allowBlank="1" showInputMessage="1" showErrorMessage="1">
          <x14:formula1>
            <xm:f>Variables!$G$1:$G$2</xm:f>
          </x14:formula1>
          <xm:sqref>B14:D14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Firm Info</vt:lpstr>
      <vt:lpstr>Summary</vt:lpstr>
      <vt:lpstr>2018 balance sheet</vt:lpstr>
      <vt:lpstr>2019 Projection</vt:lpstr>
      <vt:lpstr>Capital</vt:lpstr>
      <vt:lpstr>Scenario A</vt:lpstr>
      <vt:lpstr>Scenario B1</vt:lpstr>
      <vt:lpstr>Scenario B2</vt:lpstr>
      <vt:lpstr>Scenario B3</vt:lpstr>
      <vt:lpstr>Scenario B4</vt:lpstr>
      <vt:lpstr>Scenario B5</vt:lpstr>
      <vt:lpstr>Scenario B6</vt:lpstr>
      <vt:lpstr>C1 Climate Change</vt:lpstr>
      <vt:lpstr>C2 Sectoral Exposures</vt:lpstr>
      <vt:lpstr>Reinsurers</vt:lpstr>
      <vt:lpstr>Free Form Comments</vt:lpstr>
      <vt:lpstr>Variables</vt:lpstr>
      <vt:lpstr>'C1 Climate Change'!Print_Area</vt:lpstr>
      <vt:lpstr>'Scenario A'!Print_Area</vt:lpstr>
      <vt:lpstr>'Scenario B1'!Print_Area</vt:lpstr>
      <vt:lpstr>'Scenario B2'!Print_Area</vt:lpstr>
      <vt:lpstr>'Scenario B3'!Print_Area</vt:lpstr>
      <vt:lpstr>'Scenario B4'!Print_Area</vt:lpstr>
      <vt:lpstr>'Scenario B5'!Print_Area</vt:lpstr>
      <vt:lpstr>'Scenario B6'!Print_Area</vt:lpstr>
    </vt:vector>
  </TitlesOfParts>
  <Company>Bank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Chalk, Richard</dc:creator>
  <cp:lastModifiedBy>Reed, Vijay</cp:lastModifiedBy>
  <cp:lastPrinted>2019-01-20T11:53:53Z</cp:lastPrinted>
  <dcterms:created xsi:type="dcterms:W3CDTF">2015-01-20T09:48:41Z</dcterms:created>
  <dcterms:modified xsi:type="dcterms:W3CDTF">2019-04-15T10:55:15Z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-1859109480</vt:i4>
  </property>
  <property fmtid="{D5CDD505-2E9C-101B-9397-08002B2CF9AE}" pid="3" name="_NewReviewCycle">
    <vt:lpwstr/>
  </property>
  <property fmtid="{D5CDD505-2E9C-101B-9397-08002B2CF9AE}" pid="4" name="_EmailSubject">
    <vt:lpwstr>For publication at 4pm Monday 15 April pls: Insurance Stress Test</vt:lpwstr>
  </property>
  <property fmtid="{D5CDD505-2E9C-101B-9397-08002B2CF9AE}" pid="5" name="_AuthorEmail">
    <vt:lpwstr>Vijay.Reed@bankofengland.gsi.gov.uk</vt:lpwstr>
  </property>
  <property fmtid="{D5CDD505-2E9C-101B-9397-08002B2CF9AE}" pid="6" name="_AuthorEmailDisplayName">
    <vt:lpwstr>Reed, Vijay</vt:lpwstr>
  </property>
  <property fmtid="{D5CDD505-2E9C-101B-9397-08002B2CF9AE}" pid="7" name="_PreviousAdHocReviewCycleID">
    <vt:i4>1453162289</vt:i4>
  </property>
  <property fmtid="{D5CDD505-2E9C-101B-9397-08002B2CF9AE}" pid="9" name="{A44787D4-0540-4523-9961-78E4036D8C6D}">
    <vt:lpwstr>{97DDAE62-6A5C-4A22-BF58-09CBD8E9B33A}</vt:lpwstr>
  </property>
</Properties>
</file>