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3960" yWindow="180" windowWidth="16530" windowHeight="8550" tabRatio="464"/>
  </bookViews>
  <sheets>
    <sheet name="Business Validation 2.1.0_0.9.0" sheetId="29" r:id="rId1"/>
  </sheets>
  <definedNames>
    <definedName name="_xlnm._FilterDatabase" localSheetId="0" hidden="1">'Business Validation 2.1.0_0.9.0'!$B$1:$AF$103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45621"/>
</workbook>
</file>

<file path=xl/calcChain.xml><?xml version="1.0" encoding="utf-8"?>
<calcChain xmlns="http://schemas.openxmlformats.org/spreadsheetml/2006/main">
  <c r="X19" i="29" l="1"/>
  <c r="W19" i="29"/>
  <c r="N19" i="29"/>
  <c r="X18" i="29"/>
  <c r="W18" i="29"/>
  <c r="N18" i="29"/>
  <c r="X17" i="29"/>
  <c r="W17" i="29"/>
  <c r="N17" i="29"/>
  <c r="X16" i="29"/>
  <c r="W16" i="29"/>
  <c r="N16" i="29"/>
  <c r="X15" i="29"/>
  <c r="W15" i="29"/>
  <c r="N15" i="29"/>
  <c r="X9" i="29"/>
  <c r="W9" i="29"/>
  <c r="N9" i="29"/>
  <c r="X8" i="29"/>
  <c r="W8" i="29"/>
  <c r="N8" i="29"/>
  <c r="X7" i="29"/>
  <c r="W7" i="29"/>
  <c r="N7" i="29"/>
  <c r="X6" i="29"/>
  <c r="W6" i="29"/>
  <c r="N6" i="29"/>
  <c r="N2" i="29" l="1"/>
  <c r="N3" i="29" l="1"/>
  <c r="N4" i="29"/>
  <c r="N5" i="29"/>
  <c r="N10" i="29"/>
  <c r="N11" i="29"/>
  <c r="N12" i="29"/>
  <c r="N13" i="29"/>
  <c r="N14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86" i="29"/>
  <c r="N87" i="29"/>
  <c r="N88" i="29"/>
  <c r="N89" i="29"/>
  <c r="N90" i="29"/>
  <c r="N91" i="29"/>
  <c r="N92" i="29"/>
  <c r="N93" i="29"/>
  <c r="N94" i="29"/>
  <c r="N95" i="29"/>
  <c r="N96" i="29"/>
  <c r="N97" i="29"/>
  <c r="N98" i="29"/>
  <c r="N99" i="29"/>
  <c r="N100" i="29"/>
  <c r="N101" i="29"/>
  <c r="N102" i="29"/>
  <c r="N103" i="29"/>
  <c r="N59" i="29"/>
  <c r="X3" i="29" l="1"/>
  <c r="X4" i="29"/>
  <c r="X5" i="29"/>
  <c r="X10" i="29"/>
  <c r="X11" i="29"/>
  <c r="X12" i="29"/>
  <c r="X13" i="29"/>
  <c r="X14" i="29"/>
  <c r="X20" i="29"/>
  <c r="X21" i="29"/>
  <c r="X22" i="29"/>
  <c r="X23" i="29"/>
  <c r="X24" i="29"/>
  <c r="X25" i="29"/>
  <c r="X26" i="29"/>
  <c r="X27" i="29"/>
  <c r="X28" i="29"/>
  <c r="X29" i="29"/>
  <c r="X30" i="29"/>
  <c r="X31" i="29"/>
  <c r="X32" i="29"/>
  <c r="X33" i="29"/>
  <c r="X34" i="29"/>
  <c r="X35" i="29"/>
  <c r="X36" i="29"/>
  <c r="X37" i="29"/>
  <c r="X38" i="29"/>
  <c r="X39" i="29"/>
  <c r="X40" i="29"/>
  <c r="X41" i="29"/>
  <c r="X42" i="29"/>
  <c r="X43" i="29"/>
  <c r="X44" i="29"/>
  <c r="X45" i="29"/>
  <c r="X46" i="29"/>
  <c r="X47" i="29"/>
  <c r="X48" i="29"/>
  <c r="X49" i="29"/>
  <c r="X50" i="29"/>
  <c r="X51" i="29"/>
  <c r="X52" i="29"/>
  <c r="X53" i="29"/>
  <c r="X54" i="29"/>
  <c r="X55" i="29"/>
  <c r="X56" i="29"/>
  <c r="X57" i="29"/>
  <c r="X58" i="29"/>
  <c r="X59" i="29"/>
  <c r="X60" i="29"/>
  <c r="X61" i="29"/>
  <c r="X62" i="29"/>
  <c r="X63" i="29"/>
  <c r="X64" i="29"/>
  <c r="X65" i="29"/>
  <c r="X66" i="29"/>
  <c r="X67" i="29"/>
  <c r="X68" i="29"/>
  <c r="X69" i="29"/>
  <c r="X70" i="29"/>
  <c r="X71" i="29"/>
  <c r="X72" i="29"/>
  <c r="X73" i="29"/>
  <c r="X74" i="29"/>
  <c r="X75" i="29"/>
  <c r="X76" i="29"/>
  <c r="X77" i="29"/>
  <c r="X78" i="29"/>
  <c r="X79" i="29"/>
  <c r="X80" i="29"/>
  <c r="X81" i="29"/>
  <c r="X82" i="29"/>
  <c r="X83" i="29"/>
  <c r="X84" i="29"/>
  <c r="X85" i="29"/>
  <c r="X86" i="29"/>
  <c r="X87" i="29"/>
  <c r="X88" i="29"/>
  <c r="X89" i="29"/>
  <c r="X90" i="29"/>
  <c r="X91" i="29"/>
  <c r="X92" i="29"/>
  <c r="X93" i="29"/>
  <c r="X94" i="29"/>
  <c r="X95" i="29"/>
  <c r="X96" i="29"/>
  <c r="X97" i="29"/>
  <c r="X98" i="29"/>
  <c r="X99" i="29"/>
  <c r="X100" i="29"/>
  <c r="X101" i="29"/>
  <c r="X102" i="29"/>
  <c r="X103" i="29"/>
  <c r="X2" i="29"/>
  <c r="W3" i="29"/>
  <c r="W4" i="29"/>
  <c r="W5" i="29"/>
  <c r="W10" i="29"/>
  <c r="W11" i="29"/>
  <c r="W12" i="29"/>
  <c r="W13" i="29"/>
  <c r="W14" i="29"/>
  <c r="W20" i="29"/>
  <c r="W21" i="29"/>
  <c r="W22" i="29"/>
  <c r="W23" i="29"/>
  <c r="W24" i="29"/>
  <c r="W25" i="29"/>
  <c r="W26" i="29"/>
  <c r="W27" i="29"/>
  <c r="W28" i="29"/>
  <c r="W29" i="29"/>
  <c r="W30" i="29"/>
  <c r="W31" i="29"/>
  <c r="W32" i="29"/>
  <c r="W33" i="29"/>
  <c r="W34" i="29"/>
  <c r="W35" i="29"/>
  <c r="W36" i="29"/>
  <c r="W37" i="29"/>
  <c r="W38" i="29"/>
  <c r="W39" i="29"/>
  <c r="W40" i="29"/>
  <c r="W41" i="29"/>
  <c r="W42" i="29"/>
  <c r="W43" i="29"/>
  <c r="W44" i="29"/>
  <c r="W45" i="29"/>
  <c r="W46" i="29"/>
  <c r="W47" i="29"/>
  <c r="W48" i="29"/>
  <c r="W49" i="29"/>
  <c r="W50" i="29"/>
  <c r="W51" i="29"/>
  <c r="W52" i="29"/>
  <c r="W53" i="29"/>
  <c r="W54" i="29"/>
  <c r="W55" i="29"/>
  <c r="W56" i="29"/>
  <c r="W57" i="29"/>
  <c r="W58" i="29"/>
  <c r="W59" i="29"/>
  <c r="W60" i="29"/>
  <c r="W61" i="29"/>
  <c r="W62" i="29"/>
  <c r="W63" i="29"/>
  <c r="W64" i="29"/>
  <c r="W65" i="29"/>
  <c r="W66" i="29"/>
  <c r="W67" i="29"/>
  <c r="W68" i="29"/>
  <c r="W69" i="29"/>
  <c r="W70" i="29"/>
  <c r="W71" i="29"/>
  <c r="W72" i="29"/>
  <c r="W73" i="29"/>
  <c r="W74" i="29"/>
  <c r="W75" i="29"/>
  <c r="W76" i="29"/>
  <c r="W77" i="29"/>
  <c r="W78" i="29"/>
  <c r="W79" i="29"/>
  <c r="W80" i="29"/>
  <c r="W81" i="29"/>
  <c r="W82" i="29"/>
  <c r="W83" i="29"/>
  <c r="W84" i="29"/>
  <c r="W85" i="29"/>
  <c r="W86" i="29"/>
  <c r="W87" i="29"/>
  <c r="W88" i="29"/>
  <c r="W89" i="29"/>
  <c r="W90" i="29"/>
  <c r="W91" i="29"/>
  <c r="W92" i="29"/>
  <c r="W93" i="29"/>
  <c r="W94" i="29"/>
  <c r="W95" i="29"/>
  <c r="W96" i="29"/>
  <c r="W97" i="29"/>
  <c r="W98" i="29"/>
  <c r="W99" i="29"/>
  <c r="W100" i="29"/>
  <c r="W101" i="29"/>
  <c r="W102" i="29"/>
  <c r="W103" i="29"/>
  <c r="W2" i="29" l="1"/>
</calcChain>
</file>

<file path=xl/sharedStrings.xml><?xml version="1.0" encoding="utf-8"?>
<sst xmlns="http://schemas.openxmlformats.org/spreadsheetml/2006/main" count="1025" uniqueCount="244">
  <si>
    <t>Validation</t>
  </si>
  <si>
    <t>Rows</t>
  </si>
  <si>
    <t>Columns</t>
  </si>
  <si>
    <t>Filter</t>
  </si>
  <si>
    <t>XBRL implementation</t>
  </si>
  <si>
    <t>Applicable entry points</t>
  </si>
  <si>
    <t>Template 1</t>
  </si>
  <si>
    <t>Template 2</t>
  </si>
  <si>
    <t>Template 3</t>
  </si>
  <si>
    <t>Deactivated on</t>
  </si>
  <si>
    <t>Reason for deactivation</t>
  </si>
  <si>
    <t>Full or partial deactivation</t>
  </si>
  <si>
    <t>Severity</t>
  </si>
  <si>
    <t>Validation scope</t>
  </si>
  <si>
    <t>Validation Type</t>
  </si>
  <si>
    <t>Template 4</t>
  </si>
  <si>
    <t>Template 5</t>
  </si>
  <si>
    <t>Date of last change to the severity</t>
  </si>
  <si>
    <t>Comment to the last change of severity</t>
  </si>
  <si>
    <t>Enriched static error message</t>
  </si>
  <si>
    <t>Validation ID</t>
  </si>
  <si>
    <t>Blocking</t>
  </si>
  <si>
    <t>Exp</t>
  </si>
  <si>
    <t>Template 6</t>
  </si>
  <si>
    <t>Yes - assertions</t>
  </si>
  <si>
    <t>Release</t>
  </si>
  <si>
    <t>Check type</t>
  </si>
  <si>
    <t>Comments to amendment or deactivation</t>
  </si>
  <si>
    <t>Amended on</t>
  </si>
  <si>
    <t>Temporary or permanent deactivation</t>
  </si>
  <si>
    <t>Under investigation</t>
  </si>
  <si>
    <t>c0030-c0050</t>
  </si>
  <si>
    <t>r0060 = sum({r0010-r0050})</t>
  </si>
  <si>
    <t>UKBV1</t>
  </si>
  <si>
    <t>r0010-r0060</t>
  </si>
  <si>
    <t>c0050 = c0030 + c0040</t>
  </si>
  <si>
    <t>r0120 = r0090 + r0100 - r0110</t>
  </si>
  <si>
    <t>c0050</t>
  </si>
  <si>
    <t>r0010 = r0020 + r0050</t>
  </si>
  <si>
    <t>r0060 = sum({r0070-r0120}) - r0130 - r0140</t>
  </si>
  <si>
    <t>c0030</t>
  </si>
  <si>
    <t>r0150 = r0010 + r0060</t>
  </si>
  <si>
    <t>r0250 = r0010 - sum({r0200-r0240})</t>
  </si>
  <si>
    <t>r0310 = r0060 - sum({r0260-r0300})</t>
  </si>
  <si>
    <t>r0020 = r0030 + r0040</t>
  </si>
  <si>
    <t>r0110 = sum({r0120-r0210})</t>
  </si>
  <si>
    <t>r0230 = sum({r0240-r0310})</t>
  </si>
  <si>
    <t>r0010 = r0020 + sum({r0050-r0100})</t>
  </si>
  <si>
    <t>c0050 = c0030 - c0040</t>
  </si>
  <si>
    <t>r0350 = r0110 + r0220 + r0230 + r0320 + r0330 + r0340</t>
  </si>
  <si>
    <t>r0130 = r0050 + r0060 + r0070 + (0.1 * sum({r0080-r0120}))</t>
  </si>
  <si>
    <t>c0010-c0040</t>
  </si>
  <si>
    <t>r0200 = sum({r0140-r0190})</t>
  </si>
  <si>
    <t>r0220 = r0200 + r0210</t>
  </si>
  <si>
    <t>r0110 = r0120 + r0130</t>
  </si>
  <si>
    <t>r0160 = r0170 + r0180</t>
  </si>
  <si>
    <t>r0210 = r0110 + (r0240 - r0230)</t>
  </si>
  <si>
    <t>r0220 = r0160 + (r0260 - r0250)</t>
  </si>
  <si>
    <t>r0510 = r0220 + r0410 + r0420 + r0430 + r0440</t>
  </si>
  <si>
    <t>r0610 = r0620 + r0630 - r0640</t>
  </si>
  <si>
    <t>r0620 = r0650 + r0660</t>
  </si>
  <si>
    <t>r0630 = r0670 + r0680</t>
  </si>
  <si>
    <t>r0690 = r0700 + r0710 - r0720</t>
  </si>
  <si>
    <t>r0910 = r0920 + r0930 + r0940 + r0950 + r0960 - r0970 + r0980 + r0990</t>
  </si>
  <si>
    <t>r1620 = r0510 - r1310 - r1510 + r1610</t>
  </si>
  <si>
    <t>r0020 &lt;= 0</t>
  </si>
  <si>
    <t>c0030-c0040</t>
  </si>
  <si>
    <t>r0110 &lt;= r0090 + r0100</t>
  </si>
  <si>
    <t>r0020 &gt;= 0</t>
  </si>
  <si>
    <t>r0380 = r0010 - r0350</t>
  </si>
  <si>
    <t>UKBV2</t>
  </si>
  <si>
    <t>UKBV3</t>
  </si>
  <si>
    <t>UKBV4</t>
  </si>
  <si>
    <t>UKBV5</t>
  </si>
  <si>
    <t>UKBV6</t>
  </si>
  <si>
    <t>UKBV7</t>
  </si>
  <si>
    <t>UKBV8</t>
  </si>
  <si>
    <t>UKBV9</t>
  </si>
  <si>
    <t>UKBV10</t>
  </si>
  <si>
    <t>UKBV11</t>
  </si>
  <si>
    <t>UKBV12</t>
  </si>
  <si>
    <t>UKBV13</t>
  </si>
  <si>
    <t>UKBV14</t>
  </si>
  <si>
    <t>UKBV15</t>
  </si>
  <si>
    <t>UKBV16</t>
  </si>
  <si>
    <t>UKBV17</t>
  </si>
  <si>
    <t>UKBV18</t>
  </si>
  <si>
    <t>UKBV19</t>
  </si>
  <si>
    <t>UKBV20</t>
  </si>
  <si>
    <t>UKBV21</t>
  </si>
  <si>
    <t>UKBV22</t>
  </si>
  <si>
    <t>UKBV23</t>
  </si>
  <si>
    <t>UKBV24</t>
  </si>
  <si>
    <t>UKBV25</t>
  </si>
  <si>
    <t>UKBV26</t>
  </si>
  <si>
    <t>UKBV27</t>
  </si>
  <si>
    <t>UKBV28</t>
  </si>
  <si>
    <t>UKBV29</t>
  </si>
  <si>
    <t>UKBV30</t>
  </si>
  <si>
    <t>UKBV31</t>
  </si>
  <si>
    <t>UKBV32</t>
  </si>
  <si>
    <t>UKBV33</t>
  </si>
  <si>
    <t>UKBV34</t>
  </si>
  <si>
    <t>UKBV35</t>
  </si>
  <si>
    <t>UKBV36</t>
  </si>
  <si>
    <t>r0210-r0610</t>
  </si>
  <si>
    <t>r0040 = r0020 + r0030</t>
  </si>
  <si>
    <t>c0010;c0030;c0050</t>
  </si>
  <si>
    <t>r0070 = r0050 + r0060</t>
  </si>
  <si>
    <t>UKBV37</t>
  </si>
  <si>
    <t>UKBV38</t>
  </si>
  <si>
    <t>UKBV39</t>
  </si>
  <si>
    <t>UKBV40</t>
  </si>
  <si>
    <t>UKBV41</t>
  </si>
  <si>
    <t>UKBV42</t>
  </si>
  <si>
    <t>UKBV43</t>
  </si>
  <si>
    <t>UKBV44</t>
  </si>
  <si>
    <t>UKBV45</t>
  </si>
  <si>
    <t>UKBV46</t>
  </si>
  <si>
    <t>UKBV47</t>
  </si>
  <si>
    <t>UKBV48</t>
  </si>
  <si>
    <t>c0050 = sum({c0010-c0040})</t>
  </si>
  <si>
    <t>r0020;r0040;r0060;r0070;r0080;r0100;r0110</t>
  </si>
  <si>
    <t>c0050 = c0010 + c0030</t>
  </si>
  <si>
    <t>r0030;r0050</t>
  </si>
  <si>
    <t>UKBV49</t>
  </si>
  <si>
    <t>UKBV50</t>
  </si>
  <si>
    <t>(r0100 = r0060) and (r0060 = r0020)</t>
  </si>
  <si>
    <t>If {r0080, c0050} &lt;&gt; 1 then {r0090, c0050} = {r0060, c0040} * {r0080, c0050}/(1 - {r0080, c0050})</t>
  </si>
  <si>
    <t>r0460 = sum({r0370-r0420}) - r0430 + r0440 + r0450</t>
  </si>
  <si>
    <t>c0010</t>
  </si>
  <si>
    <t>c0010, c0110, c0120, c0140, c0150, c0160, c0170, c0180-c0480</t>
  </si>
  <si>
    <t>c0010, c0110, c0120, c0130, c0140, c0150, c0160, c0170, c0180-c0480</t>
  </si>
  <si>
    <t>r0270 = sum({r0110-r0260})</t>
  </si>
  <si>
    <t>UKBV51</t>
  </si>
  <si>
    <t>c0010 like "^[0-9]{2}$"</t>
  </si>
  <si>
    <t>UKBV52</t>
  </si>
  <si>
    <t>UKBV53</t>
  </si>
  <si>
    <t>UKBV54</t>
  </si>
  <si>
    <t>UKBV55</t>
  </si>
  <si>
    <t>UKBV10_2</t>
  </si>
  <si>
    <t>UKBV12_2</t>
  </si>
  <si>
    <t>UKBV56</t>
  </si>
  <si>
    <t>UKBV57</t>
  </si>
  <si>
    <t>UKBV51_2</t>
  </si>
  <si>
    <t>UKBV57_2</t>
  </si>
  <si>
    <t>UKBV53_2</t>
  </si>
  <si>
    <t>UKBV56_2</t>
  </si>
  <si>
    <t>UKBV58</t>
  </si>
  <si>
    <t>UKBV59</t>
  </si>
  <si>
    <t>UKBV60</t>
  </si>
  <si>
    <t>UKBV13_2</t>
  </si>
  <si>
    <t>r0020</t>
  </si>
  <si>
    <t>r0030</t>
  </si>
  <si>
    <t>r0040</t>
  </si>
  <si>
    <t>r0110</t>
  </si>
  <si>
    <t>r0230</t>
  </si>
  <si>
    <t>UKBV14_2</t>
  </si>
  <si>
    <t>UKBV54_2</t>
  </si>
  <si>
    <t>UKBV58_2</t>
  </si>
  <si>
    <t>UKBV59_2</t>
  </si>
  <si>
    <t>UKBV60_2</t>
  </si>
  <si>
    <t>c0270</t>
  </si>
  <si>
    <t>c0560</t>
  </si>
  <si>
    <t>c0870</t>
  </si>
  <si>
    <t>r0180=sum({r0150-r0170})</t>
  </si>
  <si>
    <t>r0140=sum({r0070-r0130})</t>
  </si>
  <si>
    <t>r0270=sum({r0190-r0260})</t>
  </si>
  <si>
    <t>r0320=sum([r0280-r0310})</t>
  </si>
  <si>
    <t>r0370=sum({r0330-r0360})</t>
  </si>
  <si>
    <t>r0380=r0140+r0180+r0270+r0320+r0370</t>
  </si>
  <si>
    <t>r0410=r0380+r0390+r0400</t>
  </si>
  <si>
    <t>r0460=r0420+r0430+r0440+r0450</t>
  </si>
  <si>
    <t>r0480=r0460+r0470</t>
  </si>
  <si>
    <t>UKBV61</t>
  </si>
  <si>
    <t>UKBV62</t>
  </si>
  <si>
    <t>UKBV63</t>
  </si>
  <si>
    <t>UKBV64</t>
  </si>
  <si>
    <t>UKBV65</t>
  </si>
  <si>
    <t>UKBV66</t>
  </si>
  <si>
    <t>UKBV67</t>
  </si>
  <si>
    <t>UKBV68</t>
  </si>
  <si>
    <t>UKBV11_2</t>
  </si>
  <si>
    <t>UKBV15_2</t>
  </si>
  <si>
    <t>UKBV16_2</t>
  </si>
  <si>
    <t>UKBV17_2</t>
  </si>
  <si>
    <t>UKBV18_2</t>
  </si>
  <si>
    <t>UKBV19_2</t>
  </si>
  <si>
    <t>UKBV20_2</t>
  </si>
  <si>
    <t>UKBV21_2</t>
  </si>
  <si>
    <t>UKBV22_2</t>
  </si>
  <si>
    <t>UKBV23_2</t>
  </si>
  <si>
    <t>UKBV24_2</t>
  </si>
  <si>
    <t>r0020 like "LEI/[A-Z0-9]{20}" or "SC/.*"</t>
  </si>
  <si>
    <t>Old Validation ID</t>
  </si>
  <si>
    <t>r1310 = r0730 + r0910 + r1110 + r1120 + r1130 + r1140</t>
  </si>
  <si>
    <t>NSR.01.01</t>
  </si>
  <si>
    <t>NSR.02.01</t>
  </si>
  <si>
    <t>NS.05.01</t>
  </si>
  <si>
    <t>NSR.05.01</t>
  </si>
  <si>
    <t>NS.06.01</t>
  </si>
  <si>
    <t>NS.07.01</t>
  </si>
  <si>
    <t>NS.04.01</t>
  </si>
  <si>
    <t>NS.10.01</t>
  </si>
  <si>
    <t>NS.11.01</t>
  </si>
  <si>
    <t>NS.12.01</t>
  </si>
  <si>
    <t>SF.01.01</t>
  </si>
  <si>
    <t>SFR.01.01</t>
  </si>
  <si>
    <t>01;02</t>
  </si>
  <si>
    <t>03</t>
  </si>
  <si>
    <t>04</t>
  </si>
  <si>
    <t>NS.00.02.01</t>
  </si>
  <si>
    <t>SF.00.02.04</t>
  </si>
  <si>
    <t>01;02;04</t>
  </si>
  <si>
    <t>c0040</t>
  </si>
  <si>
    <t>c0610 = c0210 + c0220 + c0350 + c0360 + c0370 + c0380 + c0390 + c0400 + c0410 + c0510</t>
  </si>
  <si>
    <t>z0010 =  [boec_LB:x38]</t>
  </si>
  <si>
    <t>UKBV63_2</t>
  </si>
  <si>
    <t>UKBV64_2</t>
  </si>
  <si>
    <t>UKBV65_2</t>
  </si>
  <si>
    <t>UKBV66_2</t>
  </si>
  <si>
    <t>UKBV67_2</t>
  </si>
  <si>
    <t>UKBV68_2</t>
  </si>
  <si>
    <t>UKBV44_2</t>
  </si>
  <si>
    <t>UKBV62_2</t>
  </si>
  <si>
    <t>UKBV61_2</t>
  </si>
  <si>
    <t>If ({z0010} &lt;&gt; [boec_LB:x37] or {z0010} &lt;&gt; [boec_LB:x38] or {z0010} &lt;&gt; [boec_LB:x39]) then {c0110} = empty</t>
  </si>
  <si>
    <t>If {z0010} &lt;&gt; [boec_LB:x37] then {c0120-c0140} = empty</t>
  </si>
  <si>
    <t>If ({z0010} &lt;&gt; [boec_LB:x37] or {z0010} &lt;&gt; [boec_LB:x38]) then {c0510} = empty</t>
  </si>
  <si>
    <t>If {z0010} &lt;&gt; [boec_LB:x38] then {c0610} = empty</t>
  </si>
  <si>
    <t>If {z0010} &lt;&gt; [boec_LB:x38] then {c0810-c0820} = empty</t>
  </si>
  <si>
    <t>r0320=sum({r0280-r0310})</t>
  </si>
  <si>
    <t>2.1.0_0.9.0</t>
  </si>
  <si>
    <t>UKBV1_2</t>
  </si>
  <si>
    <t>UKBV2_2</t>
  </si>
  <si>
    <t>UKBV3_2</t>
  </si>
  <si>
    <t>UKBV4_2</t>
  </si>
  <si>
    <t>NS.01.01</t>
  </si>
  <si>
    <t>UKBV5_2</t>
  </si>
  <si>
    <t>UKBV6_2</t>
  </si>
  <si>
    <t>UKBV7_2</t>
  </si>
  <si>
    <t>UKBV8_2</t>
  </si>
  <si>
    <t>UKBV9_2</t>
  </si>
  <si>
    <t>NS.02.01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</si>
</sst>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9" fillId="3" borderId="0" applyNumberFormat="0" applyBorder="0" applyAlignment="0" applyProtection="0"/>
    <xf numFmtId="0" fontId="8" fillId="0" borderId="0"/>
    <xf numFmtId="0" fontId="7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 applyBorder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12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/>
    <xf numFmtId="0" fontId="14" fillId="0" borderId="0" xfId="0" applyFont="1" applyFill="1" applyAlignment="1"/>
    <xf numFmtId="0" fontId="14" fillId="0" borderId="0" xfId="0" applyFont="1" applyFill="1" applyAlignment="1">
      <alignment horizontal="left" vertical="top"/>
    </xf>
    <xf numFmtId="0" fontId="13" fillId="0" borderId="0" xfId="0" applyFont="1" applyAlignment="1"/>
    <xf numFmtId="0" fontId="13" fillId="0" borderId="0" xfId="0" applyFont="1" applyFill="1" applyAlignment="1"/>
    <xf numFmtId="0" fontId="13" fillId="0" borderId="0" xfId="0" applyFont="1" applyAlignment="1">
      <alignment horizontal="left" vertical="top"/>
    </xf>
    <xf numFmtId="0" fontId="14" fillId="0" borderId="0" xfId="0" applyFont="1" applyAlignment="1"/>
    <xf numFmtId="0" fontId="14" fillId="0" borderId="0" xfId="0" applyFont="1" applyFill="1" applyBorder="1" applyAlignment="1"/>
    <xf numFmtId="0" fontId="13" fillId="0" borderId="0" xfId="0" applyFont="1" applyFill="1" applyAlignment="1">
      <alignment horizontal="left" vertical="top"/>
    </xf>
    <xf numFmtId="0" fontId="15" fillId="0" borderId="0" xfId="0" applyFont="1" applyAlignment="1"/>
    <xf numFmtId="0" fontId="14" fillId="0" borderId="0" xfId="0" quotePrefix="1" applyFont="1" applyFill="1" applyAlignment="1">
      <alignment horizontal="left" vertical="top"/>
    </xf>
    <xf numFmtId="0" fontId="13" fillId="0" borderId="0" xfId="0" applyFont="1" applyAlignment="1">
      <alignment wrapText="1"/>
    </xf>
  </cellXfs>
  <cellStyles count="31">
    <cellStyle name="Neutralny 2" xfId="1"/>
    <cellStyle name="Normal" xfId="0" builtinId="0"/>
    <cellStyle name="Normalny 10" xfId="29"/>
    <cellStyle name="Normalny 11" xfId="30"/>
    <cellStyle name="Normalny 2" xfId="5"/>
    <cellStyle name="Normalny 3" xfId="3"/>
    <cellStyle name="Normalny 3 2" xfId="7"/>
    <cellStyle name="Normalny 3 2 2" xfId="14"/>
    <cellStyle name="Normalny 3 2 2 2" xfId="27"/>
    <cellStyle name="Normalny 3 2 3" xfId="18"/>
    <cellStyle name="Normalny 3 3" xfId="11"/>
    <cellStyle name="Normalny 3 3 2" xfId="24"/>
    <cellStyle name="Normalny 3 4" xfId="17"/>
    <cellStyle name="Normalny 3 5" xfId="28"/>
    <cellStyle name="Normalny 4" xfId="2"/>
    <cellStyle name="Normalny 4 2" xfId="6"/>
    <cellStyle name="Normalny 4 2 2" xfId="13"/>
    <cellStyle name="Normalny 4 2 2 2" xfId="26"/>
    <cellStyle name="Normalny 4 2 3" xfId="20"/>
    <cellStyle name="Normalny 4 3" xfId="10"/>
    <cellStyle name="Normalny 4 3 2" xfId="23"/>
    <cellStyle name="Normalny 4 4" xfId="19"/>
    <cellStyle name="Normalny 5" xfId="4"/>
    <cellStyle name="Normalny 5 2" xfId="12"/>
    <cellStyle name="Normalny 5 2 2" xfId="25"/>
    <cellStyle name="Normalny 5 3" xfId="21"/>
    <cellStyle name="Normalny 6" xfId="9"/>
    <cellStyle name="Normalny 7" xfId="15"/>
    <cellStyle name="Normalny 8" xfId="8"/>
    <cellStyle name="Normalny 8 2" xfId="22"/>
    <cellStyle name="Normalny 9" xfId="1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mruColors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C103"/>
  <sheetViews>
    <sheetView tabSelected="1" zoomScaleNormal="100" zoomScalePageLayoutView="40" workbookViewId="0">
      <selection activeCell="E17" sqref="E17"/>
    </sheetView>
  </sheetViews>
  <sheetFormatPr defaultColWidth="9.140625" defaultRowHeight="12.75" x14ac:dyDescent="0.2"/>
  <cols>
    <col min="1" max="1" width="10.28515625" style="6" customWidth="1"/>
    <col min="2" max="2" width="11.140625" style="6" hidden="1" customWidth="1"/>
    <col min="3" max="3" width="11.140625" style="6" customWidth="1"/>
    <col min="4" max="4" width="19" style="6" customWidth="1"/>
    <col min="5" max="5" width="10.28515625" style="6" customWidth="1"/>
    <col min="6" max="6" width="4.85546875" style="9" customWidth="1"/>
    <col min="7" max="9" width="2" style="9" customWidth="1"/>
    <col min="10" max="10" width="10.28515625" style="6" customWidth="1"/>
    <col min="11" max="11" width="10.7109375" style="6" customWidth="1"/>
    <col min="12" max="12" width="12.28515625" style="6" customWidth="1"/>
    <col min="13" max="13" width="74" style="9" customWidth="1"/>
    <col min="14" max="14" width="138.28515625" style="17" customWidth="1"/>
    <col min="15" max="15" width="27.28515625" style="11" customWidth="1"/>
    <col min="16" max="16" width="12.28515625" style="11" hidden="1" customWidth="1"/>
    <col min="17" max="17" width="43.7109375" style="6" hidden="1" customWidth="1"/>
    <col min="18" max="18" width="22.140625" style="6" hidden="1" customWidth="1"/>
    <col min="19" max="19" width="21.5703125" style="6" hidden="1" customWidth="1"/>
    <col min="20" max="20" width="130" style="6" hidden="1" customWidth="1"/>
    <col min="21" max="21" width="8.85546875" style="6" hidden="1" customWidth="1"/>
    <col min="22" max="22" width="12.7109375" style="6" hidden="1" customWidth="1"/>
    <col min="23" max="23" width="17.85546875" style="6" customWidth="1"/>
    <col min="24" max="25" width="8.85546875" style="6" customWidth="1"/>
    <col min="26" max="26" width="19.42578125" style="6" bestFit="1" customWidth="1"/>
    <col min="27" max="29" width="13.85546875" style="6" customWidth="1"/>
    <col min="30" max="16384" width="9.140625" style="6"/>
  </cols>
  <sheetData>
    <row r="1" spans="1:29" ht="52.9" x14ac:dyDescent="0.25">
      <c r="A1" s="1" t="s">
        <v>20</v>
      </c>
      <c r="B1" s="1" t="s">
        <v>194</v>
      </c>
      <c r="C1" s="2" t="s">
        <v>25</v>
      </c>
      <c r="D1" s="3" t="s">
        <v>6</v>
      </c>
      <c r="E1" s="3" t="s">
        <v>7</v>
      </c>
      <c r="F1" s="4" t="s">
        <v>8</v>
      </c>
      <c r="G1" s="4" t="s">
        <v>15</v>
      </c>
      <c r="H1" s="4" t="s">
        <v>16</v>
      </c>
      <c r="I1" s="4" t="s">
        <v>23</v>
      </c>
      <c r="J1" s="3" t="s">
        <v>1</v>
      </c>
      <c r="K1" s="3" t="s">
        <v>2</v>
      </c>
      <c r="L1" s="3" t="s">
        <v>3</v>
      </c>
      <c r="M1" s="4" t="s">
        <v>0</v>
      </c>
      <c r="N1" s="5" t="s">
        <v>19</v>
      </c>
      <c r="O1" s="3" t="s">
        <v>5</v>
      </c>
      <c r="P1" s="3" t="s">
        <v>30</v>
      </c>
      <c r="Q1" s="3" t="s">
        <v>28</v>
      </c>
      <c r="R1" s="1" t="s">
        <v>9</v>
      </c>
      <c r="S1" s="1" t="s">
        <v>10</v>
      </c>
      <c r="T1" s="3" t="s">
        <v>27</v>
      </c>
      <c r="U1" s="1" t="s">
        <v>11</v>
      </c>
      <c r="V1" s="1" t="s">
        <v>29</v>
      </c>
      <c r="W1" s="3" t="s">
        <v>14</v>
      </c>
      <c r="X1" s="3" t="s">
        <v>13</v>
      </c>
      <c r="Y1" s="3" t="s">
        <v>26</v>
      </c>
      <c r="Z1" s="3" t="s">
        <v>4</v>
      </c>
      <c r="AA1" s="1" t="s">
        <v>12</v>
      </c>
      <c r="AB1" s="1" t="s">
        <v>17</v>
      </c>
      <c r="AC1" s="1" t="s">
        <v>18</v>
      </c>
    </row>
    <row r="2" spans="1:29" s="7" customFormat="1" ht="15" customHeight="1" x14ac:dyDescent="0.25">
      <c r="A2" s="7" t="s">
        <v>33</v>
      </c>
      <c r="B2" s="7" t="s">
        <v>33</v>
      </c>
      <c r="C2" s="7" t="s">
        <v>232</v>
      </c>
      <c r="D2" s="7" t="s">
        <v>196</v>
      </c>
      <c r="K2" s="7" t="s">
        <v>31</v>
      </c>
      <c r="M2" s="7" t="s">
        <v>32</v>
      </c>
      <c r="N2" s="7" t="str">
        <f>CONCATENATE(A2,": ",IF(D2&lt;&gt;"",CONCATENATE(D$1,": ",D2),""),IF(E2&lt;&gt;"",CONCATENATE("; ",E$1,": ",E2),""),IF(F2&lt;&gt;"",CONCATENATE("; ",F$1,": ",F2),""),IF(F2&lt;&gt;"",CONCATENATE("; ",F$1,": ",F2),""),IF(G2&lt;&gt;"",CONCATENATE("; ",G$1,": ",G2),""),IF(H2&lt;&gt;"",CONCATENATE("; ",H$1,": ",H2),""),IF(I2&lt;&gt;"",CONCATENATE("; ",I$1,": ",I2),""),IF(J2&lt;&gt;"",CONCATENATE("; ",J$1,": ",J2),""),IF(K2&lt;&gt;"",CONCATENATE("; ",K$1,": ",K2),""),IF(L2&lt;&gt;"",CONCATENATE("; ",$L$1,": ",L2),""),"; Expression: ",M2)</f>
        <v>UKBV1: Template 1: NSR.01.01; Columns: c0030-c0050; Expression: r0060 = sum({r0010-r0050})</v>
      </c>
      <c r="O2" s="8" t="s">
        <v>208</v>
      </c>
      <c r="W2" s="7" t="str">
        <f t="shared" ref="W2:W42" si="0">IF(ISNUMBER(SEARCH("BV",A2)),"Business validation",IF(ISNUMBER(SEARCH("TV",A2)),"Technical validation",IF(ISNUMBER(SEARCH("EV",A2)),"ECB Exclusively Validation","Error")))</f>
        <v>Business validation</v>
      </c>
      <c r="X2" s="7" t="str">
        <f>IF(E2="",IF(F2="",IF(G2="",IF(H2="","IT"))),"CT")</f>
        <v>IT</v>
      </c>
      <c r="Y2" s="7" t="s">
        <v>22</v>
      </c>
      <c r="Z2" s="7" t="s">
        <v>24</v>
      </c>
      <c r="AA2" s="7" t="s">
        <v>21</v>
      </c>
    </row>
    <row r="3" spans="1:29" s="9" customFormat="1" ht="13.15" x14ac:dyDescent="0.25">
      <c r="A3" s="7" t="s">
        <v>70</v>
      </c>
      <c r="B3" s="9" t="s">
        <v>70</v>
      </c>
      <c r="C3" s="7" t="s">
        <v>232</v>
      </c>
      <c r="D3" s="7" t="s">
        <v>196</v>
      </c>
      <c r="J3" s="9" t="s">
        <v>34</v>
      </c>
      <c r="M3" s="10" t="s">
        <v>35</v>
      </c>
      <c r="N3" s="7" t="str">
        <f t="shared" ref="N3:N42" si="1">CONCATENATE(A3,": ",IF(D3&lt;&gt;"",CONCATENATE(D$1,": ",D3),""),IF(E3&lt;&gt;"",CONCATENATE("; ",E$1,": ",E3),""),IF(F3&lt;&gt;"",CONCATENATE("; ",F$1,": ",F3),""),IF(F3&lt;&gt;"",CONCATENATE("; ",F$1,": ",F3),""),IF(G3&lt;&gt;"",CONCATENATE("; ",G$1,": ",G3),""),IF(H3&lt;&gt;"",CONCATENATE("; ",H$1,": ",H3),""),IF(I3&lt;&gt;"",CONCATENATE("; ",I$1,": ",I3),""),IF(J3&lt;&gt;"",CONCATENATE("; ",J$1,": ",J3),""),IF(K3&lt;&gt;"",CONCATENATE("; ",K$1,": ",K3),""),IF(L3&lt;&gt;"",CONCATENATE("; ",$L$1,": ",L3),""),"; Expression: ",M3)</f>
        <v>UKBV2: Template 1: NSR.01.01; Rows: r0010-r0060; Expression: c0050 = c0030 + c0040</v>
      </c>
      <c r="O3" s="8" t="s">
        <v>208</v>
      </c>
      <c r="P3" s="11"/>
      <c r="W3" s="7" t="str">
        <f t="shared" si="0"/>
        <v>Business validation</v>
      </c>
      <c r="X3" s="7" t="str">
        <f t="shared" ref="X3:X73" si="2">IF(E3="",IF(F3="",IF(G3="",IF(H3="","IT"))),"CT")</f>
        <v>IT</v>
      </c>
      <c r="Y3" s="7" t="s">
        <v>22</v>
      </c>
      <c r="Z3" s="7" t="s">
        <v>24</v>
      </c>
      <c r="AA3" s="7" t="s">
        <v>21</v>
      </c>
    </row>
    <row r="4" spans="1:29" s="9" customFormat="1" ht="13.15" x14ac:dyDescent="0.25">
      <c r="A4" s="7" t="s">
        <v>71</v>
      </c>
      <c r="B4" s="7" t="s">
        <v>71</v>
      </c>
      <c r="C4" s="7" t="s">
        <v>232</v>
      </c>
      <c r="D4" s="7" t="s">
        <v>196</v>
      </c>
      <c r="M4" s="7" t="s">
        <v>128</v>
      </c>
      <c r="N4" s="7" t="str">
        <f t="shared" si="1"/>
        <v>UKBV3: Template 1: NSR.01.01; Expression: If {r0080, c0050} &lt;&gt; 1 then {r0090, c0050} = {r0060, c0040} * {r0080, c0050}/(1 - {r0080, c0050})</v>
      </c>
      <c r="O4" s="8" t="s">
        <v>208</v>
      </c>
      <c r="P4" s="11"/>
      <c r="W4" s="7" t="str">
        <f t="shared" si="0"/>
        <v>Business validation</v>
      </c>
      <c r="X4" s="7" t="str">
        <f t="shared" si="2"/>
        <v>IT</v>
      </c>
      <c r="Y4" s="7" t="s">
        <v>22</v>
      </c>
      <c r="Z4" s="7" t="s">
        <v>24</v>
      </c>
      <c r="AA4" s="7" t="s">
        <v>21</v>
      </c>
    </row>
    <row r="5" spans="1:29" s="9" customFormat="1" ht="13.15" x14ac:dyDescent="0.25">
      <c r="A5" s="7" t="s">
        <v>72</v>
      </c>
      <c r="B5" s="9" t="s">
        <v>72</v>
      </c>
      <c r="C5" s="7" t="s">
        <v>232</v>
      </c>
      <c r="D5" s="12" t="s">
        <v>196</v>
      </c>
      <c r="K5" s="9" t="s">
        <v>37</v>
      </c>
      <c r="M5" s="10" t="s">
        <v>36</v>
      </c>
      <c r="N5" s="7" t="str">
        <f t="shared" si="1"/>
        <v>UKBV4: Template 1: NSR.01.01; Columns: c0050; Expression: r0120 = r0090 + r0100 - r0110</v>
      </c>
      <c r="O5" s="8" t="s">
        <v>208</v>
      </c>
      <c r="P5" s="11"/>
      <c r="W5" s="7" t="str">
        <f t="shared" si="0"/>
        <v>Business validation</v>
      </c>
      <c r="X5" s="7" t="str">
        <f t="shared" si="2"/>
        <v>IT</v>
      </c>
      <c r="Y5" s="7" t="s">
        <v>22</v>
      </c>
      <c r="Z5" s="7" t="s">
        <v>24</v>
      </c>
      <c r="AA5" s="7" t="s">
        <v>21</v>
      </c>
    </row>
    <row r="6" spans="1:29" s="7" customFormat="1" ht="15" customHeight="1" x14ac:dyDescent="0.25">
      <c r="A6" s="7" t="s">
        <v>233</v>
      </c>
      <c r="B6" s="7" t="s">
        <v>33</v>
      </c>
      <c r="C6" s="7" t="s">
        <v>232</v>
      </c>
      <c r="D6" s="7" t="s">
        <v>237</v>
      </c>
      <c r="K6" s="7" t="s">
        <v>31</v>
      </c>
      <c r="M6" s="7" t="s">
        <v>32</v>
      </c>
      <c r="N6" s="7" t="str">
        <f>CONCATENATE(A6,": ",IF(D6&lt;&gt;"",CONCATENATE(D$1,": ",D6),""),IF(E6&lt;&gt;"",CONCATENATE("; ",E$1,": ",E6),""),IF(F6&lt;&gt;"",CONCATENATE("; ",F$1,": ",F6),""),IF(F6&lt;&gt;"",CONCATENATE("; ",F$1,": ",F6),""),IF(G6&lt;&gt;"",CONCATENATE("; ",G$1,": ",G6),""),IF(H6&lt;&gt;"",CONCATENATE("; ",H$1,": ",H6),""),IF(I6&lt;&gt;"",CONCATENATE("; ",I$1,": ",I6),""),IF(J6&lt;&gt;"",CONCATENATE("; ",J$1,": ",J6),""),IF(K6&lt;&gt;"",CONCATENATE("; ",K$1,": ",K6),""),IF(L6&lt;&gt;"",CONCATENATE("; ",$L$1,": ",L6),""),"; Expression: ",M6)</f>
        <v>UKBV1_2: Template 1: NS.01.01; Columns: c0030-c0050; Expression: r0060 = sum({r0010-r0050})</v>
      </c>
      <c r="O6" s="8" t="s">
        <v>208</v>
      </c>
      <c r="W6" s="7" t="str">
        <f t="shared" ref="W6:W9" si="3">IF(ISNUMBER(SEARCH("BV",A6)),"Business validation",IF(ISNUMBER(SEARCH("TV",A6)),"Technical validation",IF(ISNUMBER(SEARCH("EV",A6)),"ECB Exclusively Validation","Error")))</f>
        <v>Business validation</v>
      </c>
      <c r="X6" s="7" t="str">
        <f>IF(E6="",IF(F6="",IF(G6="",IF(H6="","IT"))),"CT")</f>
        <v>IT</v>
      </c>
      <c r="Y6" s="7" t="s">
        <v>22</v>
      </c>
      <c r="Z6" s="7" t="s">
        <v>24</v>
      </c>
      <c r="AA6" s="7" t="s">
        <v>21</v>
      </c>
    </row>
    <row r="7" spans="1:29" s="9" customFormat="1" ht="13.15" x14ac:dyDescent="0.25">
      <c r="A7" s="7" t="s">
        <v>234</v>
      </c>
      <c r="B7" s="9" t="s">
        <v>70</v>
      </c>
      <c r="C7" s="7" t="s">
        <v>232</v>
      </c>
      <c r="D7" s="7" t="s">
        <v>237</v>
      </c>
      <c r="J7" s="9" t="s">
        <v>34</v>
      </c>
      <c r="M7" s="10" t="s">
        <v>35</v>
      </c>
      <c r="N7" s="7" t="str">
        <f t="shared" ref="N7:N9" si="4">CONCATENATE(A7,": ",IF(D7&lt;&gt;"",CONCATENATE(D$1,": ",D7),""),IF(E7&lt;&gt;"",CONCATENATE("; ",E$1,": ",E7),""),IF(F7&lt;&gt;"",CONCATENATE("; ",F$1,": ",F7),""),IF(F7&lt;&gt;"",CONCATENATE("; ",F$1,": ",F7),""),IF(G7&lt;&gt;"",CONCATENATE("; ",G$1,": ",G7),""),IF(H7&lt;&gt;"",CONCATENATE("; ",H$1,": ",H7),""),IF(I7&lt;&gt;"",CONCATENATE("; ",I$1,": ",I7),""),IF(J7&lt;&gt;"",CONCATENATE("; ",J$1,": ",J7),""),IF(K7&lt;&gt;"",CONCATENATE("; ",K$1,": ",K7),""),IF(L7&lt;&gt;"",CONCATENATE("; ",$L$1,": ",L7),""),"; Expression: ",M7)</f>
        <v>UKBV2_2: Template 1: NS.01.01; Rows: r0010-r0060; Expression: c0050 = c0030 + c0040</v>
      </c>
      <c r="O7" s="8" t="s">
        <v>208</v>
      </c>
      <c r="P7" s="11"/>
      <c r="W7" s="7" t="str">
        <f t="shared" si="3"/>
        <v>Business validation</v>
      </c>
      <c r="X7" s="7" t="str">
        <f t="shared" ref="X7:X9" si="5">IF(E7="",IF(F7="",IF(G7="",IF(H7="","IT"))),"CT")</f>
        <v>IT</v>
      </c>
      <c r="Y7" s="7" t="s">
        <v>22</v>
      </c>
      <c r="Z7" s="7" t="s">
        <v>24</v>
      </c>
      <c r="AA7" s="7" t="s">
        <v>21</v>
      </c>
    </row>
    <row r="8" spans="1:29" s="9" customFormat="1" ht="13.15" x14ac:dyDescent="0.25">
      <c r="A8" s="7" t="s">
        <v>235</v>
      </c>
      <c r="B8" s="7" t="s">
        <v>71</v>
      </c>
      <c r="C8" s="7" t="s">
        <v>232</v>
      </c>
      <c r="D8" s="7" t="s">
        <v>237</v>
      </c>
      <c r="M8" s="7" t="s">
        <v>128</v>
      </c>
      <c r="N8" s="7" t="str">
        <f t="shared" si="4"/>
        <v>UKBV3_2: Template 1: NS.01.01; Expression: If {r0080, c0050} &lt;&gt; 1 then {r0090, c0050} = {r0060, c0040} * {r0080, c0050}/(1 - {r0080, c0050})</v>
      </c>
      <c r="O8" s="8" t="s">
        <v>208</v>
      </c>
      <c r="P8" s="11"/>
      <c r="W8" s="7" t="str">
        <f t="shared" si="3"/>
        <v>Business validation</v>
      </c>
      <c r="X8" s="7" t="str">
        <f t="shared" si="5"/>
        <v>IT</v>
      </c>
      <c r="Y8" s="7" t="s">
        <v>22</v>
      </c>
      <c r="Z8" s="7" t="s">
        <v>24</v>
      </c>
      <c r="AA8" s="7" t="s">
        <v>21</v>
      </c>
    </row>
    <row r="9" spans="1:29" s="9" customFormat="1" ht="13.15" x14ac:dyDescent="0.25">
      <c r="A9" s="7" t="s">
        <v>236</v>
      </c>
      <c r="B9" s="9" t="s">
        <v>72</v>
      </c>
      <c r="C9" s="7" t="s">
        <v>232</v>
      </c>
      <c r="D9" s="12" t="s">
        <v>237</v>
      </c>
      <c r="K9" s="9" t="s">
        <v>37</v>
      </c>
      <c r="M9" s="10" t="s">
        <v>36</v>
      </c>
      <c r="N9" s="7" t="str">
        <f t="shared" si="4"/>
        <v>UKBV4_2: Template 1: NS.01.01; Columns: c0050; Expression: r0120 = r0090 + r0100 - r0110</v>
      </c>
      <c r="O9" s="8" t="s">
        <v>208</v>
      </c>
      <c r="P9" s="11"/>
      <c r="W9" s="7" t="str">
        <f t="shared" si="3"/>
        <v>Business validation</v>
      </c>
      <c r="X9" s="7" t="str">
        <f t="shared" si="5"/>
        <v>IT</v>
      </c>
      <c r="Y9" s="7" t="s">
        <v>22</v>
      </c>
      <c r="Z9" s="7" t="s">
        <v>24</v>
      </c>
      <c r="AA9" s="7" t="s">
        <v>21</v>
      </c>
    </row>
    <row r="10" spans="1:29" s="9" customFormat="1" ht="13.15" x14ac:dyDescent="0.25">
      <c r="A10" s="7" t="s">
        <v>73</v>
      </c>
      <c r="B10" s="7" t="s">
        <v>73</v>
      </c>
      <c r="C10" s="7" t="s">
        <v>232</v>
      </c>
      <c r="D10" s="13" t="s">
        <v>197</v>
      </c>
      <c r="K10" s="9" t="s">
        <v>40</v>
      </c>
      <c r="M10" s="10" t="s">
        <v>38</v>
      </c>
      <c r="N10" s="7" t="str">
        <f t="shared" si="1"/>
        <v>UKBV5: Template 1: NSR.02.01; Columns: c0030; Expression: r0010 = r0020 + r0050</v>
      </c>
      <c r="O10" s="8" t="s">
        <v>208</v>
      </c>
      <c r="P10" s="11"/>
      <c r="W10" s="7" t="str">
        <f t="shared" si="0"/>
        <v>Business validation</v>
      </c>
      <c r="X10" s="7" t="str">
        <f t="shared" si="2"/>
        <v>IT</v>
      </c>
      <c r="Y10" s="7" t="s">
        <v>22</v>
      </c>
      <c r="Z10" s="7" t="s">
        <v>24</v>
      </c>
      <c r="AA10" s="7" t="s">
        <v>21</v>
      </c>
    </row>
    <row r="11" spans="1:29" s="9" customFormat="1" ht="13.15" x14ac:dyDescent="0.25">
      <c r="A11" s="7" t="s">
        <v>74</v>
      </c>
      <c r="B11" s="9" t="s">
        <v>74</v>
      </c>
      <c r="C11" s="7" t="s">
        <v>232</v>
      </c>
      <c r="D11" s="13" t="s">
        <v>197</v>
      </c>
      <c r="K11" s="9" t="s">
        <v>40</v>
      </c>
      <c r="M11" s="10" t="s">
        <v>39</v>
      </c>
      <c r="N11" s="7" t="str">
        <f t="shared" si="1"/>
        <v>UKBV6: Template 1: NSR.02.01; Columns: c0030; Expression: r0060 = sum({r0070-r0120}) - r0130 - r0140</v>
      </c>
      <c r="O11" s="8" t="s">
        <v>208</v>
      </c>
      <c r="P11" s="11"/>
      <c r="W11" s="7" t="str">
        <f t="shared" si="0"/>
        <v>Business validation</v>
      </c>
      <c r="X11" s="7" t="str">
        <f t="shared" si="2"/>
        <v>IT</v>
      </c>
      <c r="Y11" s="7" t="s">
        <v>22</v>
      </c>
      <c r="Z11" s="7" t="s">
        <v>24</v>
      </c>
      <c r="AA11" s="7" t="s">
        <v>21</v>
      </c>
    </row>
    <row r="12" spans="1:29" s="9" customFormat="1" ht="13.15" x14ac:dyDescent="0.25">
      <c r="A12" s="7" t="s">
        <v>75</v>
      </c>
      <c r="B12" s="7" t="s">
        <v>75</v>
      </c>
      <c r="C12" s="7" t="s">
        <v>232</v>
      </c>
      <c r="D12" s="13" t="s">
        <v>197</v>
      </c>
      <c r="K12" s="9" t="s">
        <v>40</v>
      </c>
      <c r="M12" s="10" t="s">
        <v>41</v>
      </c>
      <c r="N12" s="7" t="str">
        <f t="shared" si="1"/>
        <v>UKBV7: Template 1: NSR.02.01; Columns: c0030; Expression: r0150 = r0010 + r0060</v>
      </c>
      <c r="O12" s="8" t="s">
        <v>208</v>
      </c>
      <c r="P12" s="11"/>
      <c r="W12" s="7" t="str">
        <f t="shared" si="0"/>
        <v>Business validation</v>
      </c>
      <c r="X12" s="7" t="str">
        <f t="shared" si="2"/>
        <v>IT</v>
      </c>
      <c r="Y12" s="7" t="s">
        <v>22</v>
      </c>
      <c r="Z12" s="7" t="s">
        <v>24</v>
      </c>
      <c r="AA12" s="7" t="s">
        <v>21</v>
      </c>
    </row>
    <row r="13" spans="1:29" s="9" customFormat="1" ht="13.15" x14ac:dyDescent="0.25">
      <c r="A13" s="7" t="s">
        <v>76</v>
      </c>
      <c r="B13" s="9" t="s">
        <v>76</v>
      </c>
      <c r="C13" s="7" t="s">
        <v>232</v>
      </c>
      <c r="D13" s="13" t="s">
        <v>197</v>
      </c>
      <c r="K13" s="9" t="s">
        <v>40</v>
      </c>
      <c r="M13" s="10" t="s">
        <v>42</v>
      </c>
      <c r="N13" s="7" t="str">
        <f t="shared" si="1"/>
        <v>UKBV8: Template 1: NSR.02.01; Columns: c0030; Expression: r0250 = r0010 - sum({r0200-r0240})</v>
      </c>
      <c r="O13" s="8" t="s">
        <v>208</v>
      </c>
      <c r="P13" s="11"/>
      <c r="W13" s="7" t="str">
        <f t="shared" si="0"/>
        <v>Business validation</v>
      </c>
      <c r="X13" s="7" t="str">
        <f t="shared" si="2"/>
        <v>IT</v>
      </c>
      <c r="Y13" s="7" t="s">
        <v>22</v>
      </c>
      <c r="Z13" s="7" t="s">
        <v>24</v>
      </c>
      <c r="AA13" s="7" t="s">
        <v>21</v>
      </c>
    </row>
    <row r="14" spans="1:29" s="9" customFormat="1" ht="13.15" x14ac:dyDescent="0.25">
      <c r="A14" s="7" t="s">
        <v>77</v>
      </c>
      <c r="B14" s="7" t="s">
        <v>77</v>
      </c>
      <c r="C14" s="7" t="s">
        <v>232</v>
      </c>
      <c r="D14" s="13" t="s">
        <v>197</v>
      </c>
      <c r="K14" s="9" t="s">
        <v>40</v>
      </c>
      <c r="M14" s="10" t="s">
        <v>43</v>
      </c>
      <c r="N14" s="7" t="str">
        <f t="shared" si="1"/>
        <v>UKBV9: Template 1: NSR.02.01; Columns: c0030; Expression: r0310 = r0060 - sum({r0260-r0300})</v>
      </c>
      <c r="O14" s="8" t="s">
        <v>208</v>
      </c>
      <c r="P14" s="11"/>
      <c r="W14" s="7" t="str">
        <f t="shared" si="0"/>
        <v>Business validation</v>
      </c>
      <c r="X14" s="7" t="str">
        <f t="shared" si="2"/>
        <v>IT</v>
      </c>
      <c r="Y14" s="7" t="s">
        <v>22</v>
      </c>
      <c r="Z14" s="7" t="s">
        <v>24</v>
      </c>
      <c r="AA14" s="7" t="s">
        <v>21</v>
      </c>
    </row>
    <row r="15" spans="1:29" s="9" customFormat="1" ht="13.15" x14ac:dyDescent="0.25">
      <c r="A15" s="7" t="s">
        <v>238</v>
      </c>
      <c r="B15" s="7" t="s">
        <v>73</v>
      </c>
      <c r="C15" s="7" t="s">
        <v>232</v>
      </c>
      <c r="D15" s="13" t="s">
        <v>243</v>
      </c>
      <c r="K15" s="9" t="s">
        <v>40</v>
      </c>
      <c r="M15" s="10" t="s">
        <v>38</v>
      </c>
      <c r="N15" s="7" t="str">
        <f t="shared" ref="N15:N19" si="6">CONCATENATE(A15,": ",IF(D15&lt;&gt;"",CONCATENATE(D$1,": ",D15),""),IF(E15&lt;&gt;"",CONCATENATE("; ",E$1,": ",E15),""),IF(F15&lt;&gt;"",CONCATENATE("; ",F$1,": ",F15),""),IF(F15&lt;&gt;"",CONCATENATE("; ",F$1,": ",F15),""),IF(G15&lt;&gt;"",CONCATENATE("; ",G$1,": ",G15),""),IF(H15&lt;&gt;"",CONCATENATE("; ",H$1,": ",H15),""),IF(I15&lt;&gt;"",CONCATENATE("; ",I$1,": ",I15),""),IF(J15&lt;&gt;"",CONCATENATE("; ",J$1,": ",J15),""),IF(K15&lt;&gt;"",CONCATENATE("; ",K$1,": ",K15),""),IF(L15&lt;&gt;"",CONCATENATE("; ",$L$1,": ",L15),""),"; Expression: ",M15)</f>
        <v>UKBV5_2: Template 1: NS.02.01; Columns: c0030; Expression: r0010 = r0020 + r0050</v>
      </c>
      <c r="O15" s="8" t="s">
        <v>208</v>
      </c>
      <c r="P15" s="11"/>
      <c r="W15" s="7" t="str">
        <f t="shared" ref="W15:W19" si="7">IF(ISNUMBER(SEARCH("BV",A15)),"Business validation",IF(ISNUMBER(SEARCH("TV",A15)),"Technical validation",IF(ISNUMBER(SEARCH("EV",A15)),"ECB Exclusively Validation","Error")))</f>
        <v>Business validation</v>
      </c>
      <c r="X15" s="7" t="str">
        <f t="shared" ref="X15:X19" si="8">IF(E15="",IF(F15="",IF(G15="",IF(H15="","IT"))),"CT")</f>
        <v>IT</v>
      </c>
      <c r="Y15" s="7" t="s">
        <v>22</v>
      </c>
      <c r="Z15" s="7" t="s">
        <v>24</v>
      </c>
      <c r="AA15" s="7" t="s">
        <v>21</v>
      </c>
    </row>
    <row r="16" spans="1:29" s="9" customFormat="1" ht="13.15" x14ac:dyDescent="0.25">
      <c r="A16" s="7" t="s">
        <v>239</v>
      </c>
      <c r="B16" s="9" t="s">
        <v>74</v>
      </c>
      <c r="C16" s="7" t="s">
        <v>232</v>
      </c>
      <c r="D16" s="13" t="s">
        <v>243</v>
      </c>
      <c r="K16" s="9" t="s">
        <v>40</v>
      </c>
      <c r="M16" s="10" t="s">
        <v>39</v>
      </c>
      <c r="N16" s="7" t="str">
        <f t="shared" si="6"/>
        <v>UKBV6_2: Template 1: NS.02.01; Columns: c0030; Expression: r0060 = sum({r0070-r0120}) - r0130 - r0140</v>
      </c>
      <c r="O16" s="8" t="s">
        <v>208</v>
      </c>
      <c r="P16" s="11"/>
      <c r="W16" s="7" t="str">
        <f t="shared" si="7"/>
        <v>Business validation</v>
      </c>
      <c r="X16" s="7" t="str">
        <f t="shared" si="8"/>
        <v>IT</v>
      </c>
      <c r="Y16" s="7" t="s">
        <v>22</v>
      </c>
      <c r="Z16" s="7" t="s">
        <v>24</v>
      </c>
      <c r="AA16" s="7" t="s">
        <v>21</v>
      </c>
    </row>
    <row r="17" spans="1:27" s="9" customFormat="1" ht="13.15" x14ac:dyDescent="0.25">
      <c r="A17" s="7" t="s">
        <v>240</v>
      </c>
      <c r="B17" s="7" t="s">
        <v>75</v>
      </c>
      <c r="C17" s="7" t="s">
        <v>232</v>
      </c>
      <c r="D17" s="13" t="s">
        <v>243</v>
      </c>
      <c r="K17" s="9" t="s">
        <v>40</v>
      </c>
      <c r="M17" s="10" t="s">
        <v>41</v>
      </c>
      <c r="N17" s="7" t="str">
        <f t="shared" si="6"/>
        <v>UKBV7_2: Template 1: NS.02.01; Columns: c0030; Expression: r0150 = r0010 + r0060</v>
      </c>
      <c r="O17" s="8" t="s">
        <v>208</v>
      </c>
      <c r="P17" s="11"/>
      <c r="W17" s="7" t="str">
        <f t="shared" si="7"/>
        <v>Business validation</v>
      </c>
      <c r="X17" s="7" t="str">
        <f t="shared" si="8"/>
        <v>IT</v>
      </c>
      <c r="Y17" s="7" t="s">
        <v>22</v>
      </c>
      <c r="Z17" s="7" t="s">
        <v>24</v>
      </c>
      <c r="AA17" s="7" t="s">
        <v>21</v>
      </c>
    </row>
    <row r="18" spans="1:27" s="9" customFormat="1" ht="13.15" x14ac:dyDescent="0.25">
      <c r="A18" s="7" t="s">
        <v>241</v>
      </c>
      <c r="B18" s="9" t="s">
        <v>76</v>
      </c>
      <c r="C18" s="7" t="s">
        <v>232</v>
      </c>
      <c r="D18" s="13" t="s">
        <v>243</v>
      </c>
      <c r="K18" s="9" t="s">
        <v>40</v>
      </c>
      <c r="M18" s="10" t="s">
        <v>42</v>
      </c>
      <c r="N18" s="7" t="str">
        <f t="shared" si="6"/>
        <v>UKBV8_2: Template 1: NS.02.01; Columns: c0030; Expression: r0250 = r0010 - sum({r0200-r0240})</v>
      </c>
      <c r="O18" s="8" t="s">
        <v>208</v>
      </c>
      <c r="P18" s="11"/>
      <c r="W18" s="7" t="str">
        <f t="shared" si="7"/>
        <v>Business validation</v>
      </c>
      <c r="X18" s="7" t="str">
        <f t="shared" si="8"/>
        <v>IT</v>
      </c>
      <c r="Y18" s="7" t="s">
        <v>22</v>
      </c>
      <c r="Z18" s="7" t="s">
        <v>24</v>
      </c>
      <c r="AA18" s="7" t="s">
        <v>21</v>
      </c>
    </row>
    <row r="19" spans="1:27" s="9" customFormat="1" ht="13.15" x14ac:dyDescent="0.25">
      <c r="A19" s="7" t="s">
        <v>242</v>
      </c>
      <c r="B19" s="7" t="s">
        <v>77</v>
      </c>
      <c r="C19" s="7" t="s">
        <v>232</v>
      </c>
      <c r="D19" s="13" t="s">
        <v>243</v>
      </c>
      <c r="K19" s="9" t="s">
        <v>40</v>
      </c>
      <c r="M19" s="10" t="s">
        <v>43</v>
      </c>
      <c r="N19" s="7" t="str">
        <f t="shared" si="6"/>
        <v>UKBV9_2: Template 1: NS.02.01; Columns: c0030; Expression: r0310 = r0060 - sum({r0260-r0300})</v>
      </c>
      <c r="O19" s="8" t="s">
        <v>208</v>
      </c>
      <c r="P19" s="11"/>
      <c r="W19" s="7" t="str">
        <f t="shared" si="7"/>
        <v>Business validation</v>
      </c>
      <c r="X19" s="7" t="str">
        <f t="shared" si="8"/>
        <v>IT</v>
      </c>
      <c r="Y19" s="7" t="s">
        <v>22</v>
      </c>
      <c r="Z19" s="7" t="s">
        <v>24</v>
      </c>
      <c r="AA19" s="7" t="s">
        <v>21</v>
      </c>
    </row>
    <row r="20" spans="1:27" s="9" customFormat="1" ht="13.15" x14ac:dyDescent="0.25">
      <c r="A20" s="7" t="s">
        <v>78</v>
      </c>
      <c r="B20" s="12" t="s">
        <v>78</v>
      </c>
      <c r="C20" s="7" t="s">
        <v>232</v>
      </c>
      <c r="D20" s="13" t="s">
        <v>198</v>
      </c>
      <c r="K20" s="9" t="s">
        <v>40</v>
      </c>
      <c r="M20" s="10" t="s">
        <v>44</v>
      </c>
      <c r="N20" s="7" t="str">
        <f t="shared" si="1"/>
        <v>UKBV10: Template 1: NS.05.01; Columns: c0030; Expression: r0020 = r0030 + r0040</v>
      </c>
      <c r="O20" s="8" t="s">
        <v>208</v>
      </c>
      <c r="P20" s="11"/>
      <c r="W20" s="7" t="str">
        <f t="shared" si="0"/>
        <v>Business validation</v>
      </c>
      <c r="X20" s="7" t="str">
        <f t="shared" si="2"/>
        <v>IT</v>
      </c>
      <c r="Y20" s="7" t="s">
        <v>22</v>
      </c>
      <c r="Z20" s="7" t="s">
        <v>24</v>
      </c>
      <c r="AA20" s="7" t="s">
        <v>21</v>
      </c>
    </row>
    <row r="21" spans="1:27" s="9" customFormat="1" ht="13.15" x14ac:dyDescent="0.25">
      <c r="A21" s="7" t="s">
        <v>79</v>
      </c>
      <c r="B21" s="12" t="s">
        <v>134</v>
      </c>
      <c r="C21" s="7" t="s">
        <v>232</v>
      </c>
      <c r="D21" s="13" t="s">
        <v>198</v>
      </c>
      <c r="K21" s="9" t="s">
        <v>214</v>
      </c>
      <c r="M21" s="10" t="s">
        <v>44</v>
      </c>
      <c r="N21" s="7" t="str">
        <f t="shared" si="1"/>
        <v>UKBV11: Template 1: NS.05.01; Columns: c0040; Expression: r0020 = r0030 + r0040</v>
      </c>
      <c r="O21" s="8" t="s">
        <v>208</v>
      </c>
      <c r="P21" s="11"/>
      <c r="W21" s="7" t="str">
        <f t="shared" si="0"/>
        <v>Business validation</v>
      </c>
      <c r="X21" s="7" t="str">
        <f t="shared" si="2"/>
        <v>IT</v>
      </c>
      <c r="Y21" s="7" t="s">
        <v>22</v>
      </c>
      <c r="Z21" s="7" t="s">
        <v>24</v>
      </c>
      <c r="AA21" s="7" t="s">
        <v>21</v>
      </c>
    </row>
    <row r="22" spans="1:27" s="9" customFormat="1" ht="13.15" x14ac:dyDescent="0.25">
      <c r="A22" s="7" t="s">
        <v>80</v>
      </c>
      <c r="B22" s="12" t="s">
        <v>143</v>
      </c>
      <c r="C22" s="7" t="s">
        <v>232</v>
      </c>
      <c r="D22" s="13" t="s">
        <v>198</v>
      </c>
      <c r="K22" s="9" t="s">
        <v>37</v>
      </c>
      <c r="M22" s="10" t="s">
        <v>44</v>
      </c>
      <c r="N22" s="7" t="str">
        <f t="shared" si="1"/>
        <v>UKBV12: Template 1: NS.05.01; Columns: c0050; Expression: r0020 = r0030 + r0040</v>
      </c>
      <c r="O22" s="8" t="s">
        <v>208</v>
      </c>
      <c r="P22" s="11"/>
      <c r="W22" s="7" t="str">
        <f t="shared" si="0"/>
        <v>Business validation</v>
      </c>
      <c r="X22" s="7" t="str">
        <f t="shared" si="2"/>
        <v>IT</v>
      </c>
      <c r="Y22" s="7" t="s">
        <v>22</v>
      </c>
      <c r="Z22" s="7" t="s">
        <v>24</v>
      </c>
      <c r="AA22" s="7" t="s">
        <v>21</v>
      </c>
    </row>
    <row r="23" spans="1:27" s="9" customFormat="1" ht="13.15" x14ac:dyDescent="0.25">
      <c r="A23" s="7" t="s">
        <v>140</v>
      </c>
      <c r="B23" s="12" t="s">
        <v>140</v>
      </c>
      <c r="C23" s="7" t="s">
        <v>232</v>
      </c>
      <c r="D23" s="13" t="s">
        <v>199</v>
      </c>
      <c r="K23" s="9" t="s">
        <v>40</v>
      </c>
      <c r="M23" s="10" t="s">
        <v>44</v>
      </c>
      <c r="N23" s="7" t="str">
        <f t="shared" si="1"/>
        <v>UKBV10_2: Template 1: NSR.05.01; Columns: c0030; Expression: r0020 = r0030 + r0040</v>
      </c>
      <c r="O23" s="8" t="s">
        <v>208</v>
      </c>
      <c r="P23" s="11"/>
      <c r="W23" s="7" t="str">
        <f t="shared" si="0"/>
        <v>Business validation</v>
      </c>
      <c r="X23" s="7" t="str">
        <f t="shared" si="2"/>
        <v>IT</v>
      </c>
      <c r="Y23" s="7" t="s">
        <v>22</v>
      </c>
      <c r="Z23" s="7" t="s">
        <v>24</v>
      </c>
      <c r="AA23" s="7" t="s">
        <v>21</v>
      </c>
    </row>
    <row r="24" spans="1:27" s="9" customFormat="1" ht="13.15" x14ac:dyDescent="0.25">
      <c r="A24" s="7" t="s">
        <v>182</v>
      </c>
      <c r="B24" s="12" t="s">
        <v>144</v>
      </c>
      <c r="C24" s="7" t="s">
        <v>232</v>
      </c>
      <c r="D24" s="13" t="s">
        <v>199</v>
      </c>
      <c r="K24" s="9" t="s">
        <v>214</v>
      </c>
      <c r="M24" s="10" t="s">
        <v>44</v>
      </c>
      <c r="N24" s="7" t="str">
        <f t="shared" si="1"/>
        <v>UKBV11_2: Template 1: NSR.05.01; Columns: c0040; Expression: r0020 = r0030 + r0040</v>
      </c>
      <c r="O24" s="8" t="s">
        <v>208</v>
      </c>
      <c r="P24" s="11"/>
      <c r="W24" s="7" t="str">
        <f t="shared" si="0"/>
        <v>Business validation</v>
      </c>
      <c r="X24" s="7" t="str">
        <f t="shared" si="2"/>
        <v>IT</v>
      </c>
      <c r="Y24" s="7" t="s">
        <v>22</v>
      </c>
      <c r="Z24" s="7" t="s">
        <v>24</v>
      </c>
      <c r="AA24" s="7" t="s">
        <v>21</v>
      </c>
    </row>
    <row r="25" spans="1:27" s="9" customFormat="1" ht="13.15" x14ac:dyDescent="0.25">
      <c r="A25" s="7" t="s">
        <v>141</v>
      </c>
      <c r="B25" s="12" t="s">
        <v>145</v>
      </c>
      <c r="C25" s="7" t="s">
        <v>232</v>
      </c>
      <c r="D25" s="13" t="s">
        <v>199</v>
      </c>
      <c r="K25" s="9" t="s">
        <v>37</v>
      </c>
      <c r="M25" s="10" t="s">
        <v>44</v>
      </c>
      <c r="N25" s="7" t="str">
        <f t="shared" si="1"/>
        <v>UKBV12_2: Template 1: NSR.05.01; Columns: c0050; Expression: r0020 = r0030 + r0040</v>
      </c>
      <c r="O25" s="8" t="s">
        <v>208</v>
      </c>
      <c r="P25" s="11"/>
      <c r="W25" s="7" t="str">
        <f t="shared" si="0"/>
        <v>Business validation</v>
      </c>
      <c r="X25" s="7" t="str">
        <f t="shared" si="2"/>
        <v>IT</v>
      </c>
      <c r="Y25" s="7" t="s">
        <v>22</v>
      </c>
      <c r="Z25" s="7" t="s">
        <v>24</v>
      </c>
      <c r="AA25" s="7" t="s">
        <v>21</v>
      </c>
    </row>
    <row r="26" spans="1:27" s="9" customFormat="1" ht="13.15" x14ac:dyDescent="0.25">
      <c r="A26" s="7" t="s">
        <v>81</v>
      </c>
      <c r="B26" s="7" t="s">
        <v>79</v>
      </c>
      <c r="C26" s="7" t="s">
        <v>232</v>
      </c>
      <c r="D26" s="13" t="s">
        <v>198</v>
      </c>
      <c r="K26" s="9" t="s">
        <v>31</v>
      </c>
      <c r="M26" s="10" t="s">
        <v>45</v>
      </c>
      <c r="N26" s="7" t="str">
        <f t="shared" si="1"/>
        <v>UKBV13: Template 1: NS.05.01; Columns: c0030-c0050; Expression: r0110 = sum({r0120-r0210})</v>
      </c>
      <c r="O26" s="8" t="s">
        <v>208</v>
      </c>
      <c r="P26" s="11"/>
      <c r="W26" s="7" t="str">
        <f t="shared" si="0"/>
        <v>Business validation</v>
      </c>
      <c r="X26" s="7" t="str">
        <f t="shared" si="2"/>
        <v>IT</v>
      </c>
      <c r="Y26" s="7" t="s">
        <v>22</v>
      </c>
      <c r="Z26" s="7" t="s">
        <v>24</v>
      </c>
      <c r="AA26" s="7" t="s">
        <v>21</v>
      </c>
    </row>
    <row r="27" spans="1:27" s="9" customFormat="1" x14ac:dyDescent="0.2">
      <c r="A27" s="7" t="s">
        <v>151</v>
      </c>
      <c r="B27" s="7" t="s">
        <v>136</v>
      </c>
      <c r="C27" s="7" t="s">
        <v>232</v>
      </c>
      <c r="D27" s="13" t="s">
        <v>199</v>
      </c>
      <c r="K27" s="9" t="s">
        <v>31</v>
      </c>
      <c r="M27" s="10" t="s">
        <v>45</v>
      </c>
      <c r="N27" s="7" t="str">
        <f t="shared" si="1"/>
        <v>UKBV13_2: Template 1: NSR.05.01; Columns: c0030-c0050; Expression: r0110 = sum({r0120-r0210})</v>
      </c>
      <c r="O27" s="8" t="s">
        <v>208</v>
      </c>
      <c r="P27" s="11"/>
      <c r="W27" s="7" t="str">
        <f t="shared" si="0"/>
        <v>Business validation</v>
      </c>
      <c r="X27" s="7" t="str">
        <f t="shared" si="2"/>
        <v>IT</v>
      </c>
      <c r="Y27" s="7" t="s">
        <v>22</v>
      </c>
      <c r="Z27" s="7" t="s">
        <v>24</v>
      </c>
      <c r="AA27" s="7" t="s">
        <v>21</v>
      </c>
    </row>
    <row r="28" spans="1:27" s="9" customFormat="1" x14ac:dyDescent="0.2">
      <c r="A28" s="7" t="s">
        <v>82</v>
      </c>
      <c r="B28" s="12" t="s">
        <v>80</v>
      </c>
      <c r="C28" s="7" t="s">
        <v>232</v>
      </c>
      <c r="D28" s="13" t="s">
        <v>198</v>
      </c>
      <c r="K28" s="9" t="s">
        <v>40</v>
      </c>
      <c r="M28" s="10" t="s">
        <v>46</v>
      </c>
      <c r="N28" s="7" t="str">
        <f t="shared" si="1"/>
        <v>UKBV14: Template 1: NS.05.01; Columns: c0030; Expression: r0230 = sum({r0240-r0310})</v>
      </c>
      <c r="O28" s="8" t="s">
        <v>208</v>
      </c>
      <c r="P28" s="11"/>
      <c r="W28" s="7" t="str">
        <f t="shared" si="0"/>
        <v>Business validation</v>
      </c>
      <c r="X28" s="7" t="str">
        <f t="shared" si="2"/>
        <v>IT</v>
      </c>
      <c r="Y28" s="7" t="s">
        <v>22</v>
      </c>
      <c r="Z28" s="7" t="s">
        <v>24</v>
      </c>
      <c r="AA28" s="7" t="s">
        <v>21</v>
      </c>
    </row>
    <row r="29" spans="1:27" s="9" customFormat="1" x14ac:dyDescent="0.2">
      <c r="A29" s="7" t="s">
        <v>83</v>
      </c>
      <c r="B29" s="7" t="s">
        <v>137</v>
      </c>
      <c r="C29" s="7" t="s">
        <v>232</v>
      </c>
      <c r="D29" s="13" t="s">
        <v>198</v>
      </c>
      <c r="K29" s="9" t="s">
        <v>214</v>
      </c>
      <c r="M29" s="10" t="s">
        <v>46</v>
      </c>
      <c r="N29" s="7" t="str">
        <f t="shared" si="1"/>
        <v>UKBV15: Template 1: NS.05.01; Columns: c0040; Expression: r0230 = sum({r0240-r0310})</v>
      </c>
      <c r="O29" s="8" t="s">
        <v>208</v>
      </c>
      <c r="P29" s="11"/>
      <c r="W29" s="7" t="str">
        <f t="shared" si="0"/>
        <v>Business validation</v>
      </c>
      <c r="X29" s="7" t="str">
        <f t="shared" si="2"/>
        <v>IT</v>
      </c>
      <c r="Y29" s="7" t="s">
        <v>22</v>
      </c>
      <c r="Z29" s="7" t="s">
        <v>24</v>
      </c>
      <c r="AA29" s="7" t="s">
        <v>21</v>
      </c>
    </row>
    <row r="30" spans="1:27" s="9" customFormat="1" x14ac:dyDescent="0.2">
      <c r="A30" s="7" t="s">
        <v>84</v>
      </c>
      <c r="B30" s="7" t="s">
        <v>142</v>
      </c>
      <c r="C30" s="7" t="s">
        <v>232</v>
      </c>
      <c r="D30" s="13" t="s">
        <v>198</v>
      </c>
      <c r="K30" s="9" t="s">
        <v>37</v>
      </c>
      <c r="M30" s="10" t="s">
        <v>46</v>
      </c>
      <c r="N30" s="7" t="str">
        <f t="shared" si="1"/>
        <v>UKBV16: Template 1: NS.05.01; Columns: c0050; Expression: r0230 = sum({r0240-r0310})</v>
      </c>
      <c r="O30" s="8" t="s">
        <v>208</v>
      </c>
      <c r="P30" s="11"/>
      <c r="W30" s="7" t="str">
        <f t="shared" si="0"/>
        <v>Business validation</v>
      </c>
      <c r="X30" s="7" t="str">
        <f t="shared" si="2"/>
        <v>IT</v>
      </c>
      <c r="Y30" s="7" t="s">
        <v>22</v>
      </c>
      <c r="Z30" s="7" t="s">
        <v>24</v>
      </c>
      <c r="AA30" s="7" t="s">
        <v>21</v>
      </c>
    </row>
    <row r="31" spans="1:27" s="9" customFormat="1" x14ac:dyDescent="0.2">
      <c r="A31" s="7" t="s">
        <v>157</v>
      </c>
      <c r="B31" s="7" t="s">
        <v>141</v>
      </c>
      <c r="C31" s="7" t="s">
        <v>232</v>
      </c>
      <c r="D31" s="13" t="s">
        <v>199</v>
      </c>
      <c r="K31" s="9" t="s">
        <v>40</v>
      </c>
      <c r="M31" s="10" t="s">
        <v>46</v>
      </c>
      <c r="N31" s="7" t="str">
        <f t="shared" si="1"/>
        <v>UKBV14_2: Template 1: NSR.05.01; Columns: c0030; Expression: r0230 = sum({r0240-r0310})</v>
      </c>
      <c r="O31" s="8" t="s">
        <v>208</v>
      </c>
      <c r="P31" s="11"/>
      <c r="W31" s="7" t="str">
        <f t="shared" si="0"/>
        <v>Business validation</v>
      </c>
      <c r="X31" s="7" t="str">
        <f t="shared" si="2"/>
        <v>IT</v>
      </c>
      <c r="Y31" s="7" t="s">
        <v>22</v>
      </c>
      <c r="Z31" s="7" t="s">
        <v>24</v>
      </c>
      <c r="AA31" s="7" t="s">
        <v>21</v>
      </c>
    </row>
    <row r="32" spans="1:27" s="9" customFormat="1" x14ac:dyDescent="0.2">
      <c r="A32" s="7" t="s">
        <v>183</v>
      </c>
      <c r="B32" s="7" t="s">
        <v>146</v>
      </c>
      <c r="C32" s="7" t="s">
        <v>232</v>
      </c>
      <c r="D32" s="13" t="s">
        <v>199</v>
      </c>
      <c r="K32" s="9" t="s">
        <v>214</v>
      </c>
      <c r="M32" s="10" t="s">
        <v>46</v>
      </c>
      <c r="N32" s="7" t="str">
        <f t="shared" si="1"/>
        <v>UKBV15_2: Template 1: NSR.05.01; Columns: c0040; Expression: r0230 = sum({r0240-r0310})</v>
      </c>
      <c r="O32" s="8" t="s">
        <v>208</v>
      </c>
      <c r="P32" s="11"/>
      <c r="W32" s="7" t="str">
        <f t="shared" si="0"/>
        <v>Business validation</v>
      </c>
      <c r="X32" s="7" t="str">
        <f t="shared" si="2"/>
        <v>IT</v>
      </c>
      <c r="Y32" s="7" t="s">
        <v>22</v>
      </c>
      <c r="Z32" s="7" t="s">
        <v>24</v>
      </c>
      <c r="AA32" s="7" t="s">
        <v>21</v>
      </c>
    </row>
    <row r="33" spans="1:27" s="9" customFormat="1" x14ac:dyDescent="0.2">
      <c r="A33" s="7" t="s">
        <v>184</v>
      </c>
      <c r="B33" s="7" t="s">
        <v>147</v>
      </c>
      <c r="C33" s="7" t="s">
        <v>232</v>
      </c>
      <c r="D33" s="13" t="s">
        <v>199</v>
      </c>
      <c r="K33" s="9" t="s">
        <v>37</v>
      </c>
      <c r="M33" s="10" t="s">
        <v>46</v>
      </c>
      <c r="N33" s="7" t="str">
        <f t="shared" si="1"/>
        <v>UKBV16_2: Template 1: NSR.05.01; Columns: c0050; Expression: r0230 = sum({r0240-r0310})</v>
      </c>
      <c r="O33" s="8" t="s">
        <v>208</v>
      </c>
      <c r="P33" s="11"/>
      <c r="W33" s="7" t="str">
        <f t="shared" si="0"/>
        <v>Business validation</v>
      </c>
      <c r="X33" s="7" t="str">
        <f t="shared" si="2"/>
        <v>IT</v>
      </c>
      <c r="Y33" s="7" t="s">
        <v>22</v>
      </c>
      <c r="Z33" s="7" t="s">
        <v>24</v>
      </c>
      <c r="AA33" s="7" t="s">
        <v>21</v>
      </c>
    </row>
    <row r="34" spans="1:27" s="9" customFormat="1" x14ac:dyDescent="0.2">
      <c r="A34" s="7" t="s">
        <v>85</v>
      </c>
      <c r="B34" s="7" t="s">
        <v>81</v>
      </c>
      <c r="C34" s="7" t="s">
        <v>232</v>
      </c>
      <c r="D34" s="13" t="s">
        <v>198</v>
      </c>
      <c r="K34" s="9" t="s">
        <v>37</v>
      </c>
      <c r="M34" s="10" t="s">
        <v>47</v>
      </c>
      <c r="N34" s="7" t="str">
        <f t="shared" si="1"/>
        <v>UKBV17: Template 1: NS.05.01; Columns: c0050; Expression: r0010 = r0020 + sum({r0050-r0100})</v>
      </c>
      <c r="O34" s="8" t="s">
        <v>208</v>
      </c>
      <c r="P34" s="11"/>
      <c r="W34" s="7" t="str">
        <f t="shared" si="0"/>
        <v>Business validation</v>
      </c>
      <c r="X34" s="7" t="str">
        <f t="shared" si="2"/>
        <v>IT</v>
      </c>
      <c r="Y34" s="7" t="s">
        <v>22</v>
      </c>
      <c r="Z34" s="7" t="s">
        <v>24</v>
      </c>
      <c r="AA34" s="7" t="s">
        <v>21</v>
      </c>
    </row>
    <row r="35" spans="1:27" s="10" customFormat="1" x14ac:dyDescent="0.2">
      <c r="A35" s="7" t="s">
        <v>185</v>
      </c>
      <c r="B35" s="7" t="s">
        <v>151</v>
      </c>
      <c r="C35" s="7" t="s">
        <v>232</v>
      </c>
      <c r="D35" s="13" t="s">
        <v>199</v>
      </c>
      <c r="K35" s="10" t="s">
        <v>37</v>
      </c>
      <c r="M35" s="10" t="s">
        <v>47</v>
      </c>
      <c r="N35" s="7" t="str">
        <f t="shared" si="1"/>
        <v>UKBV17_2: Template 1: NSR.05.01; Columns: c0050; Expression: r0010 = r0020 + sum({r0050-r0100})</v>
      </c>
      <c r="O35" s="8" t="s">
        <v>208</v>
      </c>
      <c r="P35" s="14"/>
      <c r="W35" s="7" t="str">
        <f t="shared" si="0"/>
        <v>Business validation</v>
      </c>
      <c r="X35" s="7" t="str">
        <f t="shared" si="2"/>
        <v>IT</v>
      </c>
      <c r="Y35" s="7" t="s">
        <v>22</v>
      </c>
      <c r="Z35" s="7" t="s">
        <v>24</v>
      </c>
      <c r="AA35" s="7" t="s">
        <v>21</v>
      </c>
    </row>
    <row r="36" spans="1:27" s="9" customFormat="1" x14ac:dyDescent="0.2">
      <c r="A36" s="7" t="s">
        <v>86</v>
      </c>
      <c r="B36" s="12" t="s">
        <v>82</v>
      </c>
      <c r="C36" s="7" t="s">
        <v>232</v>
      </c>
      <c r="D36" s="13" t="s">
        <v>198</v>
      </c>
      <c r="J36" s="9" t="s">
        <v>152</v>
      </c>
      <c r="M36" s="10" t="s">
        <v>48</v>
      </c>
      <c r="N36" s="7" t="str">
        <f t="shared" si="1"/>
        <v>UKBV18: Template 1: NS.05.01; Rows: r0020; Expression: c0050 = c0030 - c0040</v>
      </c>
      <c r="O36" s="8" t="s">
        <v>208</v>
      </c>
      <c r="P36" s="11"/>
      <c r="W36" s="7" t="str">
        <f t="shared" si="0"/>
        <v>Business validation</v>
      </c>
      <c r="X36" s="7" t="str">
        <f t="shared" si="2"/>
        <v>IT</v>
      </c>
      <c r="Y36" s="7" t="s">
        <v>22</v>
      </c>
      <c r="Z36" s="7" t="s">
        <v>24</v>
      </c>
      <c r="AA36" s="7" t="s">
        <v>21</v>
      </c>
    </row>
    <row r="37" spans="1:27" s="9" customFormat="1" x14ac:dyDescent="0.2">
      <c r="A37" s="7" t="s">
        <v>87</v>
      </c>
      <c r="B37" s="12" t="s">
        <v>138</v>
      </c>
      <c r="C37" s="7" t="s">
        <v>232</v>
      </c>
      <c r="D37" s="13" t="s">
        <v>198</v>
      </c>
      <c r="J37" s="9" t="s">
        <v>153</v>
      </c>
      <c r="M37" s="10" t="s">
        <v>48</v>
      </c>
      <c r="N37" s="7" t="str">
        <f t="shared" si="1"/>
        <v>UKBV19: Template 1: NS.05.01; Rows: r0030; Expression: c0050 = c0030 - c0040</v>
      </c>
      <c r="O37" s="8" t="s">
        <v>208</v>
      </c>
      <c r="P37" s="14"/>
      <c r="Q37" s="10"/>
      <c r="R37" s="10"/>
      <c r="S37" s="10"/>
      <c r="T37" s="10"/>
      <c r="U37" s="10"/>
      <c r="V37" s="10"/>
      <c r="W37" s="7" t="str">
        <f t="shared" si="0"/>
        <v>Business validation</v>
      </c>
      <c r="X37" s="7" t="str">
        <f t="shared" si="2"/>
        <v>IT</v>
      </c>
      <c r="Y37" s="7" t="s">
        <v>22</v>
      </c>
      <c r="Z37" s="7" t="s">
        <v>24</v>
      </c>
      <c r="AA37" s="7" t="s">
        <v>21</v>
      </c>
    </row>
    <row r="38" spans="1:27" s="9" customFormat="1" x14ac:dyDescent="0.2">
      <c r="A38" s="7" t="s">
        <v>88</v>
      </c>
      <c r="B38" s="12" t="s">
        <v>148</v>
      </c>
      <c r="C38" s="7" t="s">
        <v>232</v>
      </c>
      <c r="D38" s="13" t="s">
        <v>198</v>
      </c>
      <c r="J38" s="9" t="s">
        <v>154</v>
      </c>
      <c r="M38" s="10" t="s">
        <v>48</v>
      </c>
      <c r="N38" s="7" t="str">
        <f t="shared" si="1"/>
        <v>UKBV20: Template 1: NS.05.01; Rows: r0040; Expression: c0050 = c0030 - c0040</v>
      </c>
      <c r="O38" s="8" t="s">
        <v>208</v>
      </c>
      <c r="P38" s="14"/>
      <c r="Q38" s="10"/>
      <c r="R38" s="10"/>
      <c r="S38" s="10"/>
      <c r="T38" s="10"/>
      <c r="U38" s="10"/>
      <c r="V38" s="10"/>
      <c r="W38" s="7" t="str">
        <f t="shared" si="0"/>
        <v>Business validation</v>
      </c>
      <c r="X38" s="7" t="str">
        <f t="shared" si="2"/>
        <v>IT</v>
      </c>
      <c r="Y38" s="7" t="s">
        <v>22</v>
      </c>
      <c r="Z38" s="7" t="s">
        <v>24</v>
      </c>
      <c r="AA38" s="7" t="s">
        <v>21</v>
      </c>
    </row>
    <row r="39" spans="1:27" s="9" customFormat="1" x14ac:dyDescent="0.2">
      <c r="A39" s="7" t="s">
        <v>89</v>
      </c>
      <c r="B39" s="12" t="s">
        <v>149</v>
      </c>
      <c r="C39" s="7" t="s">
        <v>232</v>
      </c>
      <c r="D39" s="13" t="s">
        <v>198</v>
      </c>
      <c r="J39" s="9" t="s">
        <v>155</v>
      </c>
      <c r="M39" s="10" t="s">
        <v>48</v>
      </c>
      <c r="N39" s="7" t="str">
        <f t="shared" si="1"/>
        <v>UKBV21: Template 1: NS.05.01; Rows: r0110; Expression: c0050 = c0030 - c0040</v>
      </c>
      <c r="O39" s="8" t="s">
        <v>208</v>
      </c>
      <c r="P39" s="14"/>
      <c r="Q39" s="10"/>
      <c r="R39" s="10"/>
      <c r="S39" s="10"/>
      <c r="T39" s="10"/>
      <c r="U39" s="10"/>
      <c r="V39" s="10"/>
      <c r="W39" s="7" t="str">
        <f t="shared" si="0"/>
        <v>Business validation</v>
      </c>
      <c r="X39" s="7" t="str">
        <f t="shared" si="2"/>
        <v>IT</v>
      </c>
      <c r="Y39" s="7" t="s">
        <v>22</v>
      </c>
      <c r="Z39" s="7" t="s">
        <v>24</v>
      </c>
      <c r="AA39" s="7" t="s">
        <v>21</v>
      </c>
    </row>
    <row r="40" spans="1:27" s="10" customFormat="1" x14ac:dyDescent="0.2">
      <c r="A40" s="7" t="s">
        <v>90</v>
      </c>
      <c r="B40" s="7" t="s">
        <v>150</v>
      </c>
      <c r="C40" s="7" t="s">
        <v>232</v>
      </c>
      <c r="D40" s="13" t="s">
        <v>198</v>
      </c>
      <c r="J40" s="10" t="s">
        <v>156</v>
      </c>
      <c r="M40" s="10" t="s">
        <v>48</v>
      </c>
      <c r="N40" s="7" t="str">
        <f t="shared" si="1"/>
        <v>UKBV22: Template 1: NS.05.01; Rows: r0230; Expression: c0050 = c0030 - c0040</v>
      </c>
      <c r="O40" s="8" t="s">
        <v>208</v>
      </c>
      <c r="P40" s="14"/>
      <c r="W40" s="7" t="str">
        <f t="shared" si="0"/>
        <v>Business validation</v>
      </c>
      <c r="X40" s="7" t="str">
        <f t="shared" si="2"/>
        <v>IT</v>
      </c>
      <c r="Y40" s="7" t="s">
        <v>22</v>
      </c>
      <c r="Z40" s="7" t="s">
        <v>24</v>
      </c>
      <c r="AA40" s="7" t="s">
        <v>21</v>
      </c>
    </row>
    <row r="41" spans="1:27" s="10" customFormat="1" x14ac:dyDescent="0.2">
      <c r="A41" s="7" t="s">
        <v>186</v>
      </c>
      <c r="B41" s="7" t="s">
        <v>157</v>
      </c>
      <c r="C41" s="7" t="s">
        <v>232</v>
      </c>
      <c r="D41" s="13" t="s">
        <v>199</v>
      </c>
      <c r="J41" s="10" t="s">
        <v>152</v>
      </c>
      <c r="M41" s="10" t="s">
        <v>48</v>
      </c>
      <c r="N41" s="7" t="str">
        <f t="shared" si="1"/>
        <v>UKBV18_2: Template 1: NSR.05.01; Rows: r0020; Expression: c0050 = c0030 - c0040</v>
      </c>
      <c r="O41" s="8" t="s">
        <v>208</v>
      </c>
      <c r="P41" s="14"/>
      <c r="W41" s="7" t="str">
        <f t="shared" si="0"/>
        <v>Business validation</v>
      </c>
      <c r="X41" s="7" t="str">
        <f t="shared" si="2"/>
        <v>IT</v>
      </c>
      <c r="Y41" s="7" t="s">
        <v>22</v>
      </c>
      <c r="Z41" s="7" t="s">
        <v>24</v>
      </c>
      <c r="AA41" s="7" t="s">
        <v>21</v>
      </c>
    </row>
    <row r="42" spans="1:27" s="10" customFormat="1" x14ac:dyDescent="0.2">
      <c r="A42" s="7" t="s">
        <v>187</v>
      </c>
      <c r="B42" s="7" t="s">
        <v>158</v>
      </c>
      <c r="C42" s="7" t="s">
        <v>232</v>
      </c>
      <c r="D42" s="13" t="s">
        <v>199</v>
      </c>
      <c r="J42" s="10" t="s">
        <v>153</v>
      </c>
      <c r="M42" s="10" t="s">
        <v>48</v>
      </c>
      <c r="N42" s="7" t="str">
        <f t="shared" si="1"/>
        <v>UKBV19_2: Template 1: NSR.05.01; Rows: r0030; Expression: c0050 = c0030 - c0040</v>
      </c>
      <c r="O42" s="8" t="s">
        <v>208</v>
      </c>
      <c r="P42" s="14"/>
      <c r="W42" s="7" t="str">
        <f t="shared" si="0"/>
        <v>Business validation</v>
      </c>
      <c r="X42" s="7" t="str">
        <f t="shared" si="2"/>
        <v>IT</v>
      </c>
      <c r="Y42" s="7" t="s">
        <v>22</v>
      </c>
      <c r="Z42" s="7" t="s">
        <v>24</v>
      </c>
      <c r="AA42" s="7" t="s">
        <v>21</v>
      </c>
    </row>
    <row r="43" spans="1:27" s="10" customFormat="1" x14ac:dyDescent="0.2">
      <c r="A43" s="7" t="s">
        <v>188</v>
      </c>
      <c r="B43" s="7" t="s">
        <v>159</v>
      </c>
      <c r="C43" s="7" t="s">
        <v>232</v>
      </c>
      <c r="D43" s="13" t="s">
        <v>199</v>
      </c>
      <c r="J43" s="10" t="s">
        <v>154</v>
      </c>
      <c r="M43" s="10" t="s">
        <v>48</v>
      </c>
      <c r="N43" s="7" t="str">
        <f t="shared" ref="N43:N74" si="9">CONCATENATE(A43,": ",IF(D43&lt;&gt;"",CONCATENATE(D$1,": ",D43),""),IF(E43&lt;&gt;"",CONCATENATE("; ",E$1,": ",E43),""),IF(F43&lt;&gt;"",CONCATENATE("; ",F$1,": ",F43),""),IF(F43&lt;&gt;"",CONCATENATE("; ",F$1,": ",F43),""),IF(G43&lt;&gt;"",CONCATENATE("; ",G$1,": ",G43),""),IF(H43&lt;&gt;"",CONCATENATE("; ",H$1,": ",H43),""),IF(I43&lt;&gt;"",CONCATENATE("; ",I$1,": ",I43),""),IF(J43&lt;&gt;"",CONCATENATE("; ",J$1,": ",J43),""),IF(K43&lt;&gt;"",CONCATENATE("; ",K$1,": ",K43),""),IF(L43&lt;&gt;"",CONCATENATE("; ",$L$1,": ",L43),""),"; Expression: ",M43)</f>
        <v>UKBV20_2: Template 1: NSR.05.01; Rows: r0040; Expression: c0050 = c0030 - c0040</v>
      </c>
      <c r="O43" s="8" t="s">
        <v>208</v>
      </c>
      <c r="P43" s="14"/>
      <c r="W43" s="7" t="str">
        <f t="shared" ref="W43:W74" si="10">IF(ISNUMBER(SEARCH("BV",A43)),"Business validation",IF(ISNUMBER(SEARCH("TV",A43)),"Technical validation",IF(ISNUMBER(SEARCH("EV",A43)),"ECB Exclusively Validation","Error")))</f>
        <v>Business validation</v>
      </c>
      <c r="X43" s="7" t="str">
        <f t="shared" si="2"/>
        <v>IT</v>
      </c>
      <c r="Y43" s="7" t="s">
        <v>22</v>
      </c>
      <c r="Z43" s="7" t="s">
        <v>24</v>
      </c>
      <c r="AA43" s="7" t="s">
        <v>21</v>
      </c>
    </row>
    <row r="44" spans="1:27" s="10" customFormat="1" x14ac:dyDescent="0.2">
      <c r="A44" s="7" t="s">
        <v>189</v>
      </c>
      <c r="B44" s="7" t="s">
        <v>160</v>
      </c>
      <c r="C44" s="7" t="s">
        <v>232</v>
      </c>
      <c r="D44" s="13" t="s">
        <v>199</v>
      </c>
      <c r="J44" s="10" t="s">
        <v>155</v>
      </c>
      <c r="M44" s="10" t="s">
        <v>48</v>
      </c>
      <c r="N44" s="7" t="str">
        <f t="shared" si="9"/>
        <v>UKBV21_2: Template 1: NSR.05.01; Rows: r0110; Expression: c0050 = c0030 - c0040</v>
      </c>
      <c r="O44" s="8" t="s">
        <v>208</v>
      </c>
      <c r="P44" s="14"/>
      <c r="W44" s="7" t="str">
        <f t="shared" si="10"/>
        <v>Business validation</v>
      </c>
      <c r="X44" s="7" t="str">
        <f t="shared" si="2"/>
        <v>IT</v>
      </c>
      <c r="Y44" s="7" t="s">
        <v>22</v>
      </c>
      <c r="Z44" s="7" t="s">
        <v>24</v>
      </c>
      <c r="AA44" s="7" t="s">
        <v>21</v>
      </c>
    </row>
    <row r="45" spans="1:27" s="10" customFormat="1" x14ac:dyDescent="0.2">
      <c r="A45" s="7" t="s">
        <v>190</v>
      </c>
      <c r="B45" s="7" t="s">
        <v>161</v>
      </c>
      <c r="C45" s="7" t="s">
        <v>232</v>
      </c>
      <c r="D45" s="13" t="s">
        <v>199</v>
      </c>
      <c r="J45" s="10" t="s">
        <v>156</v>
      </c>
      <c r="M45" s="10" t="s">
        <v>48</v>
      </c>
      <c r="N45" s="7" t="str">
        <f t="shared" si="9"/>
        <v>UKBV22_2: Template 1: NSR.05.01; Rows: r0230; Expression: c0050 = c0030 - c0040</v>
      </c>
      <c r="O45" s="8" t="s">
        <v>208</v>
      </c>
      <c r="P45" s="14"/>
      <c r="W45" s="7" t="str">
        <f t="shared" si="10"/>
        <v>Business validation</v>
      </c>
      <c r="X45" s="7" t="str">
        <f t="shared" si="2"/>
        <v>IT</v>
      </c>
      <c r="Y45" s="7" t="s">
        <v>22</v>
      </c>
      <c r="Z45" s="7" t="s">
        <v>24</v>
      </c>
      <c r="AA45" s="7" t="s">
        <v>21</v>
      </c>
    </row>
    <row r="46" spans="1:27" s="9" customFormat="1" x14ac:dyDescent="0.2">
      <c r="A46" s="7" t="s">
        <v>91</v>
      </c>
      <c r="B46" s="7" t="s">
        <v>83</v>
      </c>
      <c r="C46" s="7" t="s">
        <v>232</v>
      </c>
      <c r="D46" s="13" t="s">
        <v>198</v>
      </c>
      <c r="K46" s="9" t="s">
        <v>37</v>
      </c>
      <c r="M46" s="10" t="s">
        <v>49</v>
      </c>
      <c r="N46" s="7" t="str">
        <f t="shared" si="9"/>
        <v>UKBV23: Template 1: NS.05.01; Columns: c0050; Expression: r0350 = r0110 + r0220 + r0230 + r0320 + r0330 + r0340</v>
      </c>
      <c r="O46" s="8" t="s">
        <v>208</v>
      </c>
      <c r="P46" s="11"/>
      <c r="W46" s="7" t="str">
        <f t="shared" si="10"/>
        <v>Business validation</v>
      </c>
      <c r="X46" s="7" t="str">
        <f t="shared" si="2"/>
        <v>IT</v>
      </c>
      <c r="Y46" s="7" t="s">
        <v>22</v>
      </c>
      <c r="Z46" s="7" t="s">
        <v>24</v>
      </c>
      <c r="AA46" s="7" t="s">
        <v>21</v>
      </c>
    </row>
    <row r="47" spans="1:27" s="9" customFormat="1" x14ac:dyDescent="0.2">
      <c r="A47" s="7" t="s">
        <v>191</v>
      </c>
      <c r="B47" s="7"/>
      <c r="C47" s="7" t="s">
        <v>232</v>
      </c>
      <c r="D47" s="13" t="s">
        <v>199</v>
      </c>
      <c r="K47" s="9" t="s">
        <v>37</v>
      </c>
      <c r="M47" s="10" t="s">
        <v>49</v>
      </c>
      <c r="N47" s="7" t="str">
        <f t="shared" si="9"/>
        <v>UKBV23_2: Template 1: NSR.05.01; Columns: c0050; Expression: r0350 = r0110 + r0220 + r0230 + r0320 + r0330 + r0340</v>
      </c>
      <c r="O47" s="8" t="s">
        <v>208</v>
      </c>
      <c r="P47" s="11"/>
      <c r="W47" s="7" t="str">
        <f t="shared" si="10"/>
        <v>Business validation</v>
      </c>
      <c r="X47" s="7" t="str">
        <f t="shared" si="2"/>
        <v>IT</v>
      </c>
      <c r="Y47" s="7" t="s">
        <v>22</v>
      </c>
      <c r="Z47" s="7" t="s">
        <v>24</v>
      </c>
      <c r="AA47" s="7" t="s">
        <v>21</v>
      </c>
    </row>
    <row r="48" spans="1:27" s="9" customFormat="1" x14ac:dyDescent="0.2">
      <c r="A48" s="7" t="s">
        <v>92</v>
      </c>
      <c r="B48" s="7" t="s">
        <v>84</v>
      </c>
      <c r="C48" s="7" t="s">
        <v>232</v>
      </c>
      <c r="D48" s="13" t="s">
        <v>198</v>
      </c>
      <c r="K48" s="9" t="s">
        <v>37</v>
      </c>
      <c r="M48" s="10" t="s">
        <v>129</v>
      </c>
      <c r="N48" s="7" t="str">
        <f t="shared" si="9"/>
        <v>UKBV24: Template 1: NS.05.01; Columns: c0050; Expression: r0460 = sum({r0370-r0420}) - r0430 + r0440 + r0450</v>
      </c>
      <c r="O48" s="8" t="s">
        <v>208</v>
      </c>
      <c r="P48" s="11"/>
      <c r="W48" s="7" t="str">
        <f t="shared" si="10"/>
        <v>Business validation</v>
      </c>
      <c r="X48" s="7" t="str">
        <f t="shared" si="2"/>
        <v>IT</v>
      </c>
      <c r="Y48" s="7" t="s">
        <v>22</v>
      </c>
      <c r="Z48" s="7" t="s">
        <v>24</v>
      </c>
      <c r="AA48" s="7" t="s">
        <v>21</v>
      </c>
    </row>
    <row r="49" spans="1:27" s="9" customFormat="1" x14ac:dyDescent="0.2">
      <c r="A49" s="7" t="s">
        <v>192</v>
      </c>
      <c r="B49" s="7"/>
      <c r="C49" s="7" t="s">
        <v>232</v>
      </c>
      <c r="D49" s="13" t="s">
        <v>199</v>
      </c>
      <c r="K49" s="9" t="s">
        <v>37</v>
      </c>
      <c r="M49" s="10" t="s">
        <v>129</v>
      </c>
      <c r="N49" s="7" t="str">
        <f t="shared" si="9"/>
        <v>UKBV24_2: Template 1: NSR.05.01; Columns: c0050; Expression: r0460 = sum({r0370-r0420}) - r0430 + r0440 + r0450</v>
      </c>
      <c r="O49" s="8" t="s">
        <v>208</v>
      </c>
      <c r="P49" s="11"/>
      <c r="W49" s="7" t="str">
        <f t="shared" si="10"/>
        <v>Business validation</v>
      </c>
      <c r="X49" s="7" t="str">
        <f t="shared" si="2"/>
        <v>IT</v>
      </c>
      <c r="Y49" s="7" t="s">
        <v>22</v>
      </c>
      <c r="Z49" s="7" t="s">
        <v>24</v>
      </c>
      <c r="AA49" s="7" t="s">
        <v>21</v>
      </c>
    </row>
    <row r="50" spans="1:27" s="9" customFormat="1" x14ac:dyDescent="0.2">
      <c r="A50" s="7" t="s">
        <v>93</v>
      </c>
      <c r="B50" s="7" t="s">
        <v>85</v>
      </c>
      <c r="C50" s="7" t="s">
        <v>232</v>
      </c>
      <c r="D50" s="13" t="s">
        <v>200</v>
      </c>
      <c r="K50" s="9" t="s">
        <v>51</v>
      </c>
      <c r="M50" s="10" t="s">
        <v>50</v>
      </c>
      <c r="N50" s="7" t="str">
        <f t="shared" si="9"/>
        <v>UKBV25: Template 1: NS.06.01; Columns: c0010-c0040; Expression: r0130 = r0050 + r0060 + r0070 + (0.1 * sum({r0080-r0120}))</v>
      </c>
      <c r="O50" s="8" t="s">
        <v>208</v>
      </c>
      <c r="P50" s="11"/>
      <c r="W50" s="7" t="str">
        <f t="shared" si="10"/>
        <v>Business validation</v>
      </c>
      <c r="X50" s="7" t="str">
        <f t="shared" si="2"/>
        <v>IT</v>
      </c>
      <c r="Y50" s="7" t="s">
        <v>22</v>
      </c>
      <c r="Z50" s="7" t="s">
        <v>24</v>
      </c>
      <c r="AA50" s="7" t="s">
        <v>21</v>
      </c>
    </row>
    <row r="51" spans="1:27" s="9" customFormat="1" x14ac:dyDescent="0.2">
      <c r="A51" s="7" t="s">
        <v>94</v>
      </c>
      <c r="B51" s="9" t="s">
        <v>86</v>
      </c>
      <c r="C51" s="7" t="s">
        <v>232</v>
      </c>
      <c r="D51" s="13" t="s">
        <v>200</v>
      </c>
      <c r="K51" s="9" t="s">
        <v>51</v>
      </c>
      <c r="M51" s="10" t="s">
        <v>52</v>
      </c>
      <c r="N51" s="7" t="str">
        <f t="shared" si="9"/>
        <v>UKBV26: Template 1: NS.06.01; Columns: c0010-c0040; Expression: r0200 = sum({r0140-r0190})</v>
      </c>
      <c r="O51" s="8" t="s">
        <v>208</v>
      </c>
      <c r="P51" s="11"/>
      <c r="W51" s="7" t="str">
        <f t="shared" si="10"/>
        <v>Business validation</v>
      </c>
      <c r="X51" s="7" t="str">
        <f t="shared" si="2"/>
        <v>IT</v>
      </c>
      <c r="Y51" s="7" t="s">
        <v>22</v>
      </c>
      <c r="Z51" s="7" t="s">
        <v>24</v>
      </c>
      <c r="AA51" s="7" t="s">
        <v>21</v>
      </c>
    </row>
    <row r="52" spans="1:27" s="9" customFormat="1" x14ac:dyDescent="0.2">
      <c r="A52" s="7" t="s">
        <v>95</v>
      </c>
      <c r="B52" s="7" t="s">
        <v>87</v>
      </c>
      <c r="C52" s="7" t="s">
        <v>232</v>
      </c>
      <c r="D52" s="13" t="s">
        <v>200</v>
      </c>
      <c r="K52" s="9" t="s">
        <v>51</v>
      </c>
      <c r="M52" s="10" t="s">
        <v>53</v>
      </c>
      <c r="N52" s="7" t="str">
        <f t="shared" si="9"/>
        <v>UKBV27: Template 1: NS.06.01; Columns: c0010-c0040; Expression: r0220 = r0200 + r0210</v>
      </c>
      <c r="O52" s="8" t="s">
        <v>208</v>
      </c>
      <c r="P52" s="11"/>
      <c r="W52" s="7" t="str">
        <f t="shared" si="10"/>
        <v>Business validation</v>
      </c>
      <c r="X52" s="7" t="str">
        <f t="shared" si="2"/>
        <v>IT</v>
      </c>
      <c r="Y52" s="7" t="s">
        <v>22</v>
      </c>
      <c r="Z52" s="7" t="s">
        <v>24</v>
      </c>
      <c r="AA52" s="7" t="s">
        <v>21</v>
      </c>
    </row>
    <row r="53" spans="1:27" s="9" customFormat="1" x14ac:dyDescent="0.2">
      <c r="A53" s="7" t="s">
        <v>96</v>
      </c>
      <c r="B53" s="9" t="s">
        <v>88</v>
      </c>
      <c r="C53" s="7" t="s">
        <v>232</v>
      </c>
      <c r="D53" s="13" t="s">
        <v>201</v>
      </c>
      <c r="K53" s="10" t="s">
        <v>131</v>
      </c>
      <c r="M53" s="10" t="s">
        <v>54</v>
      </c>
      <c r="N53" s="7" t="str">
        <f t="shared" si="9"/>
        <v>UKBV28: Template 1: NS.07.01; Columns: c0010, c0110, c0120, c0140, c0150, c0160, c0170, c0180-c0480; Expression: r0110 = r0120 + r0130</v>
      </c>
      <c r="O53" s="8" t="s">
        <v>208</v>
      </c>
      <c r="P53" s="11"/>
      <c r="W53" s="7" t="str">
        <f t="shared" si="10"/>
        <v>Business validation</v>
      </c>
      <c r="X53" s="7" t="str">
        <f t="shared" si="2"/>
        <v>IT</v>
      </c>
      <c r="Y53" s="7" t="s">
        <v>22</v>
      </c>
      <c r="Z53" s="7" t="s">
        <v>24</v>
      </c>
      <c r="AA53" s="7" t="s">
        <v>21</v>
      </c>
    </row>
    <row r="54" spans="1:27" s="9" customFormat="1" x14ac:dyDescent="0.2">
      <c r="A54" s="7" t="s">
        <v>97</v>
      </c>
      <c r="B54" s="7" t="s">
        <v>89</v>
      </c>
      <c r="C54" s="7" t="s">
        <v>232</v>
      </c>
      <c r="D54" s="13" t="s">
        <v>201</v>
      </c>
      <c r="K54" s="10" t="s">
        <v>131</v>
      </c>
      <c r="M54" s="10" t="s">
        <v>55</v>
      </c>
      <c r="N54" s="7" t="str">
        <f t="shared" si="9"/>
        <v>UKBV29: Template 1: NS.07.01; Columns: c0010, c0110, c0120, c0140, c0150, c0160, c0170, c0180-c0480; Expression: r0160 = r0170 + r0180</v>
      </c>
      <c r="O54" s="8" t="s">
        <v>208</v>
      </c>
      <c r="P54" s="11"/>
      <c r="W54" s="7" t="str">
        <f t="shared" si="10"/>
        <v>Business validation</v>
      </c>
      <c r="X54" s="7" t="str">
        <f t="shared" si="2"/>
        <v>IT</v>
      </c>
      <c r="Y54" s="7" t="s">
        <v>22</v>
      </c>
      <c r="Z54" s="7" t="s">
        <v>24</v>
      </c>
      <c r="AA54" s="7" t="s">
        <v>21</v>
      </c>
    </row>
    <row r="55" spans="1:27" s="9" customFormat="1" x14ac:dyDescent="0.2">
      <c r="A55" s="7" t="s">
        <v>98</v>
      </c>
      <c r="B55" s="9" t="s">
        <v>90</v>
      </c>
      <c r="C55" s="7" t="s">
        <v>232</v>
      </c>
      <c r="D55" s="13" t="s">
        <v>201</v>
      </c>
      <c r="K55" s="10" t="s">
        <v>131</v>
      </c>
      <c r="M55" s="10" t="s">
        <v>56</v>
      </c>
      <c r="N55" s="7" t="str">
        <f t="shared" si="9"/>
        <v>UKBV30: Template 1: NS.07.01; Columns: c0010, c0110, c0120, c0140, c0150, c0160, c0170, c0180-c0480; Expression: r0210 = r0110 + (r0240 - r0230)</v>
      </c>
      <c r="O55" s="8" t="s">
        <v>208</v>
      </c>
      <c r="P55" s="11"/>
      <c r="W55" s="7" t="str">
        <f t="shared" si="10"/>
        <v>Business validation</v>
      </c>
      <c r="X55" s="7" t="str">
        <f t="shared" si="2"/>
        <v>IT</v>
      </c>
      <c r="Y55" s="7" t="s">
        <v>22</v>
      </c>
      <c r="Z55" s="7" t="s">
        <v>24</v>
      </c>
      <c r="AA55" s="7" t="s">
        <v>21</v>
      </c>
    </row>
    <row r="56" spans="1:27" s="9" customFormat="1" x14ac:dyDescent="0.2">
      <c r="A56" s="7" t="s">
        <v>99</v>
      </c>
      <c r="B56" s="7" t="s">
        <v>91</v>
      </c>
      <c r="C56" s="7" t="s">
        <v>232</v>
      </c>
      <c r="D56" s="13" t="s">
        <v>201</v>
      </c>
      <c r="K56" s="10" t="s">
        <v>131</v>
      </c>
      <c r="M56" s="10" t="s">
        <v>57</v>
      </c>
      <c r="N56" s="7" t="str">
        <f t="shared" si="9"/>
        <v>UKBV31: Template 1: NS.07.01; Columns: c0010, c0110, c0120, c0140, c0150, c0160, c0170, c0180-c0480; Expression: r0220 = r0160 + (r0260 - r0250)</v>
      </c>
      <c r="O56" s="8" t="s">
        <v>208</v>
      </c>
      <c r="P56" s="11"/>
      <c r="W56" s="7" t="str">
        <f t="shared" si="10"/>
        <v>Business validation</v>
      </c>
      <c r="X56" s="7" t="str">
        <f t="shared" si="2"/>
        <v>IT</v>
      </c>
      <c r="Y56" s="7" t="s">
        <v>22</v>
      </c>
      <c r="Z56" s="7" t="s">
        <v>24</v>
      </c>
      <c r="AA56" s="7" t="s">
        <v>21</v>
      </c>
    </row>
    <row r="57" spans="1:27" s="9" customFormat="1" x14ac:dyDescent="0.2">
      <c r="A57" s="7" t="s">
        <v>100</v>
      </c>
      <c r="B57" s="9" t="s">
        <v>92</v>
      </c>
      <c r="C57" s="7" t="s">
        <v>232</v>
      </c>
      <c r="D57" s="13" t="s">
        <v>201</v>
      </c>
      <c r="K57" s="10" t="s">
        <v>130</v>
      </c>
      <c r="M57" s="10" t="s">
        <v>58</v>
      </c>
      <c r="N57" s="7" t="str">
        <f t="shared" si="9"/>
        <v>UKBV32: Template 1: NS.07.01; Columns: c0010; Expression: r0510 = r0220 + r0410 + r0420 + r0430 + r0440</v>
      </c>
      <c r="O57" s="8" t="s">
        <v>208</v>
      </c>
      <c r="P57" s="11"/>
      <c r="W57" s="7" t="str">
        <f t="shared" si="10"/>
        <v>Business validation</v>
      </c>
      <c r="X57" s="7" t="str">
        <f t="shared" si="2"/>
        <v>IT</v>
      </c>
      <c r="Y57" s="7" t="s">
        <v>22</v>
      </c>
      <c r="Z57" s="7" t="s">
        <v>24</v>
      </c>
      <c r="AA57" s="7" t="s">
        <v>21</v>
      </c>
    </row>
    <row r="58" spans="1:27" s="9" customFormat="1" x14ac:dyDescent="0.2">
      <c r="A58" s="7" t="s">
        <v>101</v>
      </c>
      <c r="B58" s="7" t="s">
        <v>93</v>
      </c>
      <c r="C58" s="7" t="s">
        <v>232</v>
      </c>
      <c r="D58" s="13" t="s">
        <v>201</v>
      </c>
      <c r="K58" s="10" t="s">
        <v>132</v>
      </c>
      <c r="M58" s="10" t="s">
        <v>59</v>
      </c>
      <c r="N58" s="7" t="str">
        <f t="shared" si="9"/>
        <v>UKBV33: Template 1: NS.07.01; Columns: c0010, c0110, c0120, c0130, c0140, c0150, c0160, c0170, c0180-c0480; Expression: r0610 = r0620 + r0630 - r0640</v>
      </c>
      <c r="O58" s="8" t="s">
        <v>208</v>
      </c>
      <c r="P58" s="11"/>
      <c r="W58" s="7" t="str">
        <f t="shared" si="10"/>
        <v>Business validation</v>
      </c>
      <c r="X58" s="7" t="str">
        <f t="shared" si="2"/>
        <v>IT</v>
      </c>
      <c r="Y58" s="7" t="s">
        <v>22</v>
      </c>
      <c r="Z58" s="7" t="s">
        <v>24</v>
      </c>
      <c r="AA58" s="7" t="s">
        <v>21</v>
      </c>
    </row>
    <row r="59" spans="1:27" s="9" customFormat="1" x14ac:dyDescent="0.2">
      <c r="A59" s="7" t="s">
        <v>102</v>
      </c>
      <c r="B59" s="9" t="s">
        <v>94</v>
      </c>
      <c r="C59" s="7" t="s">
        <v>232</v>
      </c>
      <c r="D59" s="13" t="s">
        <v>201</v>
      </c>
      <c r="K59" s="10" t="s">
        <v>132</v>
      </c>
      <c r="M59" s="10" t="s">
        <v>60</v>
      </c>
      <c r="N59" s="7" t="str">
        <f t="shared" si="9"/>
        <v>UKBV34: Template 1: NS.07.01; Columns: c0010, c0110, c0120, c0130, c0140, c0150, c0160, c0170, c0180-c0480; Expression: r0620 = r0650 + r0660</v>
      </c>
      <c r="O59" s="8" t="s">
        <v>208</v>
      </c>
      <c r="P59" s="11"/>
      <c r="W59" s="7" t="str">
        <f t="shared" si="10"/>
        <v>Business validation</v>
      </c>
      <c r="X59" s="7" t="str">
        <f t="shared" si="2"/>
        <v>IT</v>
      </c>
      <c r="Y59" s="7" t="s">
        <v>22</v>
      </c>
      <c r="Z59" s="7" t="s">
        <v>24</v>
      </c>
      <c r="AA59" s="7" t="s">
        <v>21</v>
      </c>
    </row>
    <row r="60" spans="1:27" s="9" customFormat="1" x14ac:dyDescent="0.2">
      <c r="A60" s="7" t="s">
        <v>103</v>
      </c>
      <c r="B60" s="7" t="s">
        <v>95</v>
      </c>
      <c r="C60" s="7" t="s">
        <v>232</v>
      </c>
      <c r="D60" s="13" t="s">
        <v>201</v>
      </c>
      <c r="K60" s="10" t="s">
        <v>132</v>
      </c>
      <c r="M60" s="10" t="s">
        <v>61</v>
      </c>
      <c r="N60" s="7" t="str">
        <f t="shared" si="9"/>
        <v>UKBV35: Template 1: NS.07.01; Columns: c0010, c0110, c0120, c0130, c0140, c0150, c0160, c0170, c0180-c0480; Expression: r0630 = r0670 + r0680</v>
      </c>
      <c r="O60" s="8" t="s">
        <v>208</v>
      </c>
      <c r="P60" s="11"/>
      <c r="W60" s="7" t="str">
        <f t="shared" si="10"/>
        <v>Business validation</v>
      </c>
      <c r="X60" s="7" t="str">
        <f t="shared" si="2"/>
        <v>IT</v>
      </c>
      <c r="Y60" s="7" t="s">
        <v>22</v>
      </c>
      <c r="Z60" s="7" t="s">
        <v>24</v>
      </c>
      <c r="AA60" s="7" t="s">
        <v>21</v>
      </c>
    </row>
    <row r="61" spans="1:27" s="9" customFormat="1" x14ac:dyDescent="0.2">
      <c r="A61" s="7" t="s">
        <v>104</v>
      </c>
      <c r="B61" s="9" t="s">
        <v>96</v>
      </c>
      <c r="C61" s="7" t="s">
        <v>232</v>
      </c>
      <c r="D61" s="13" t="s">
        <v>201</v>
      </c>
      <c r="K61" s="10" t="s">
        <v>132</v>
      </c>
      <c r="M61" s="10" t="s">
        <v>62</v>
      </c>
      <c r="N61" s="7" t="str">
        <f t="shared" si="9"/>
        <v>UKBV36: Template 1: NS.07.01; Columns: c0010, c0110, c0120, c0130, c0140, c0150, c0160, c0170, c0180-c0480; Expression: r0690 = r0700 + r0710 - r0720</v>
      </c>
      <c r="O61" s="8" t="s">
        <v>208</v>
      </c>
      <c r="P61" s="11"/>
      <c r="W61" s="7" t="str">
        <f t="shared" si="10"/>
        <v>Business validation</v>
      </c>
      <c r="X61" s="7" t="str">
        <f t="shared" si="2"/>
        <v>IT</v>
      </c>
      <c r="Y61" s="7" t="s">
        <v>22</v>
      </c>
      <c r="Z61" s="7" t="s">
        <v>24</v>
      </c>
      <c r="AA61" s="7" t="s">
        <v>21</v>
      </c>
    </row>
    <row r="62" spans="1:27" s="9" customFormat="1" x14ac:dyDescent="0.2">
      <c r="A62" s="7" t="s">
        <v>109</v>
      </c>
      <c r="B62" s="7" t="s">
        <v>97</v>
      </c>
      <c r="C62" s="7" t="s">
        <v>232</v>
      </c>
      <c r="D62" s="13" t="s">
        <v>201</v>
      </c>
      <c r="K62" s="10" t="s">
        <v>130</v>
      </c>
      <c r="M62" s="10" t="s">
        <v>63</v>
      </c>
      <c r="N62" s="7" t="str">
        <f t="shared" si="9"/>
        <v>UKBV37: Template 1: NS.07.01; Columns: c0010; Expression: r0910 = r0920 + r0930 + r0940 + r0950 + r0960 - r0970 + r0980 + r0990</v>
      </c>
      <c r="O62" s="8" t="s">
        <v>208</v>
      </c>
      <c r="P62" s="11"/>
      <c r="W62" s="7" t="str">
        <f t="shared" si="10"/>
        <v>Business validation</v>
      </c>
      <c r="X62" s="7" t="str">
        <f t="shared" si="2"/>
        <v>IT</v>
      </c>
      <c r="Y62" s="7" t="s">
        <v>22</v>
      </c>
      <c r="Z62" s="7" t="s">
        <v>24</v>
      </c>
      <c r="AA62" s="7" t="s">
        <v>21</v>
      </c>
    </row>
    <row r="63" spans="1:27" s="9" customFormat="1" x14ac:dyDescent="0.2">
      <c r="A63" s="7" t="s">
        <v>110</v>
      </c>
      <c r="B63" s="9" t="s">
        <v>98</v>
      </c>
      <c r="C63" s="7" t="s">
        <v>232</v>
      </c>
      <c r="D63" s="13" t="s">
        <v>201</v>
      </c>
      <c r="K63" s="10" t="s">
        <v>130</v>
      </c>
      <c r="M63" s="10" t="s">
        <v>195</v>
      </c>
      <c r="N63" s="7" t="str">
        <f t="shared" si="9"/>
        <v>UKBV38: Template 1: NS.07.01; Columns: c0010; Expression: r1310 = r0730 + r0910 + r1110 + r1120 + r1130 + r1140</v>
      </c>
      <c r="O63" s="8" t="s">
        <v>208</v>
      </c>
      <c r="P63" s="11"/>
      <c r="W63" s="7" t="str">
        <f t="shared" si="10"/>
        <v>Business validation</v>
      </c>
      <c r="X63" s="7" t="str">
        <f t="shared" si="2"/>
        <v>IT</v>
      </c>
      <c r="Y63" s="7" t="s">
        <v>22</v>
      </c>
      <c r="Z63" s="7" t="s">
        <v>24</v>
      </c>
      <c r="AA63" s="7" t="s">
        <v>21</v>
      </c>
    </row>
    <row r="64" spans="1:27" s="9" customFormat="1" x14ac:dyDescent="0.2">
      <c r="A64" s="7" t="s">
        <v>111</v>
      </c>
      <c r="B64" s="7" t="s">
        <v>99</v>
      </c>
      <c r="C64" s="7" t="s">
        <v>232</v>
      </c>
      <c r="D64" s="13" t="s">
        <v>201</v>
      </c>
      <c r="K64" s="10" t="s">
        <v>130</v>
      </c>
      <c r="M64" s="10" t="s">
        <v>64</v>
      </c>
      <c r="N64" s="7" t="str">
        <f t="shared" si="9"/>
        <v>UKBV39: Template 1: NS.07.01; Columns: c0010; Expression: r1620 = r0510 - r1310 - r1510 + r1610</v>
      </c>
      <c r="O64" s="8" t="s">
        <v>208</v>
      </c>
      <c r="P64" s="11"/>
      <c r="W64" s="7" t="str">
        <f t="shared" si="10"/>
        <v>Business validation</v>
      </c>
      <c r="X64" s="7" t="str">
        <f t="shared" si="2"/>
        <v>IT</v>
      </c>
      <c r="Y64" s="7" t="s">
        <v>22</v>
      </c>
      <c r="Z64" s="7" t="s">
        <v>24</v>
      </c>
      <c r="AA64" s="7" t="s">
        <v>21</v>
      </c>
    </row>
    <row r="65" spans="1:27" s="9" customFormat="1" x14ac:dyDescent="0.2">
      <c r="A65" s="7" t="s">
        <v>112</v>
      </c>
      <c r="B65" s="9" t="s">
        <v>100</v>
      </c>
      <c r="C65" s="7" t="s">
        <v>232</v>
      </c>
      <c r="D65" s="13" t="s">
        <v>196</v>
      </c>
      <c r="K65" s="9" t="s">
        <v>66</v>
      </c>
      <c r="M65" s="10" t="s">
        <v>65</v>
      </c>
      <c r="N65" s="7" t="str">
        <f t="shared" si="9"/>
        <v>UKBV40: Template 1: NSR.01.01; Columns: c0030-c0040; Expression: r0020 &lt;= 0</v>
      </c>
      <c r="O65" s="8" t="s">
        <v>208</v>
      </c>
      <c r="P65" s="11"/>
      <c r="W65" s="7" t="str">
        <f t="shared" si="10"/>
        <v>Business validation</v>
      </c>
      <c r="X65" s="7" t="str">
        <f t="shared" si="2"/>
        <v>IT</v>
      </c>
      <c r="Y65" s="7" t="s">
        <v>22</v>
      </c>
      <c r="Z65" s="7" t="s">
        <v>24</v>
      </c>
      <c r="AA65" s="7" t="s">
        <v>21</v>
      </c>
    </row>
    <row r="66" spans="1:27" s="9" customFormat="1" x14ac:dyDescent="0.2">
      <c r="A66" s="7" t="s">
        <v>113</v>
      </c>
      <c r="B66" s="7" t="s">
        <v>101</v>
      </c>
      <c r="C66" s="7" t="s">
        <v>232</v>
      </c>
      <c r="D66" s="13" t="s">
        <v>196</v>
      </c>
      <c r="K66" s="9" t="s">
        <v>37</v>
      </c>
      <c r="M66" s="10" t="s">
        <v>67</v>
      </c>
      <c r="N66" s="7" t="str">
        <f t="shared" si="9"/>
        <v>UKBV41: Template 1: NSR.01.01; Columns: c0050; Expression: r0110 &lt;= r0090 + r0100</v>
      </c>
      <c r="O66" s="8" t="s">
        <v>208</v>
      </c>
      <c r="P66" s="11"/>
      <c r="W66" s="7" t="str">
        <f t="shared" si="10"/>
        <v>Business validation</v>
      </c>
      <c r="X66" s="7" t="str">
        <f t="shared" si="2"/>
        <v>IT</v>
      </c>
      <c r="Y66" s="7" t="s">
        <v>22</v>
      </c>
      <c r="Z66" s="7" t="s">
        <v>24</v>
      </c>
      <c r="AA66" s="7" t="s">
        <v>21</v>
      </c>
    </row>
    <row r="67" spans="1:27" s="9" customFormat="1" x14ac:dyDescent="0.2">
      <c r="A67" s="7" t="s">
        <v>114</v>
      </c>
      <c r="B67" s="9" t="s">
        <v>102</v>
      </c>
      <c r="C67" s="7" t="s">
        <v>232</v>
      </c>
      <c r="D67" s="13" t="s">
        <v>197</v>
      </c>
      <c r="K67" s="9" t="s">
        <v>40</v>
      </c>
      <c r="M67" s="10" t="s">
        <v>68</v>
      </c>
      <c r="N67" s="7" t="str">
        <f t="shared" si="9"/>
        <v>UKBV42: Template 1: NSR.02.01; Columns: c0030; Expression: r0020 &gt;= 0</v>
      </c>
      <c r="O67" s="8" t="s">
        <v>208</v>
      </c>
      <c r="P67" s="11"/>
      <c r="W67" s="7" t="str">
        <f t="shared" si="10"/>
        <v>Business validation</v>
      </c>
      <c r="X67" s="7" t="str">
        <f t="shared" si="2"/>
        <v>IT</v>
      </c>
      <c r="Y67" s="7" t="s">
        <v>22</v>
      </c>
      <c r="Z67" s="7" t="s">
        <v>24</v>
      </c>
      <c r="AA67" s="7" t="s">
        <v>21</v>
      </c>
    </row>
    <row r="68" spans="1:27" s="9" customFormat="1" x14ac:dyDescent="0.2">
      <c r="A68" s="7" t="s">
        <v>115</v>
      </c>
      <c r="B68" s="7" t="s">
        <v>103</v>
      </c>
      <c r="C68" s="7" t="s">
        <v>232</v>
      </c>
      <c r="D68" s="13" t="s">
        <v>202</v>
      </c>
      <c r="M68" s="10" t="s">
        <v>135</v>
      </c>
      <c r="N68" s="7" t="str">
        <f t="shared" si="9"/>
        <v>UKBV43: Template 1: NS.04.01; Expression: c0010 like "^[0-9]{2}$"</v>
      </c>
      <c r="O68" s="8" t="s">
        <v>208</v>
      </c>
      <c r="P68" s="11"/>
      <c r="W68" s="7" t="str">
        <f t="shared" si="10"/>
        <v>Business validation</v>
      </c>
      <c r="X68" s="7" t="str">
        <f t="shared" si="2"/>
        <v>IT</v>
      </c>
      <c r="Y68" s="7" t="s">
        <v>22</v>
      </c>
      <c r="Z68" s="7" t="s">
        <v>24</v>
      </c>
      <c r="AA68" s="7" t="s">
        <v>21</v>
      </c>
    </row>
    <row r="69" spans="1:27" s="9" customFormat="1" x14ac:dyDescent="0.2">
      <c r="A69" s="7" t="s">
        <v>116</v>
      </c>
      <c r="B69" s="10" t="s">
        <v>104</v>
      </c>
      <c r="C69" s="7" t="s">
        <v>232</v>
      </c>
      <c r="D69" s="13" t="s">
        <v>198</v>
      </c>
      <c r="K69" s="9" t="s">
        <v>37</v>
      </c>
      <c r="M69" s="10" t="s">
        <v>69</v>
      </c>
      <c r="N69" s="7" t="str">
        <f t="shared" si="9"/>
        <v>UKBV44: Template 1: NS.05.01; Columns: c0050; Expression: r0380 = r0010 - r0350</v>
      </c>
      <c r="O69" s="8" t="s">
        <v>208</v>
      </c>
      <c r="P69" s="11"/>
      <c r="W69" s="7" t="str">
        <f t="shared" si="10"/>
        <v>Business validation</v>
      </c>
      <c r="X69" s="7" t="str">
        <f t="shared" si="2"/>
        <v>IT</v>
      </c>
      <c r="Y69" s="7" t="s">
        <v>22</v>
      </c>
      <c r="Z69" s="7" t="s">
        <v>24</v>
      </c>
      <c r="AA69" s="7" t="s">
        <v>21</v>
      </c>
    </row>
    <row r="70" spans="1:27" s="9" customFormat="1" x14ac:dyDescent="0.2">
      <c r="A70" s="7" t="s">
        <v>223</v>
      </c>
      <c r="B70" s="10"/>
      <c r="C70" s="7" t="s">
        <v>232</v>
      </c>
      <c r="D70" s="13" t="s">
        <v>199</v>
      </c>
      <c r="K70" s="9" t="s">
        <v>37</v>
      </c>
      <c r="M70" s="10" t="s">
        <v>69</v>
      </c>
      <c r="N70" s="7" t="str">
        <f t="shared" si="9"/>
        <v>UKBV44_2: Template 1: NSR.05.01; Columns: c0050; Expression: r0380 = r0010 - r0350</v>
      </c>
      <c r="O70" s="8" t="s">
        <v>208</v>
      </c>
      <c r="P70" s="11"/>
      <c r="W70" s="7" t="str">
        <f t="shared" si="10"/>
        <v>Business validation</v>
      </c>
      <c r="X70" s="7" t="str">
        <f t="shared" si="2"/>
        <v>IT</v>
      </c>
      <c r="Y70" s="7" t="s">
        <v>22</v>
      </c>
      <c r="Z70" s="7" t="s">
        <v>24</v>
      </c>
      <c r="AA70" s="7" t="s">
        <v>21</v>
      </c>
    </row>
    <row r="71" spans="1:27" s="9" customFormat="1" x14ac:dyDescent="0.2">
      <c r="A71" s="7" t="s">
        <v>117</v>
      </c>
      <c r="B71" s="7" t="s">
        <v>109</v>
      </c>
      <c r="C71" s="7" t="s">
        <v>232</v>
      </c>
      <c r="D71" s="13" t="s">
        <v>203</v>
      </c>
      <c r="J71" s="9" t="s">
        <v>105</v>
      </c>
      <c r="M71" s="10" t="s">
        <v>226</v>
      </c>
      <c r="N71" s="7" t="str">
        <f t="shared" si="9"/>
        <v>UKBV45: Template 1: NS.10.01; Rows: r0210-r0610; Expression: If ({z0010} &lt;&gt; [boec_LB:x37] or {z0010} &lt;&gt; [boec_LB:x38] or {z0010} &lt;&gt; [boec_LB:x39]) then {c0110} = empty</v>
      </c>
      <c r="O71" s="8" t="s">
        <v>208</v>
      </c>
      <c r="P71" s="11"/>
      <c r="W71" s="7" t="str">
        <f t="shared" si="10"/>
        <v>Business validation</v>
      </c>
      <c r="X71" s="7" t="str">
        <f t="shared" si="2"/>
        <v>IT</v>
      </c>
      <c r="Y71" s="7" t="s">
        <v>22</v>
      </c>
      <c r="Z71" s="7" t="s">
        <v>24</v>
      </c>
      <c r="AA71" s="7" t="s">
        <v>21</v>
      </c>
    </row>
    <row r="72" spans="1:27" s="9" customFormat="1" x14ac:dyDescent="0.2">
      <c r="A72" s="7" t="s">
        <v>118</v>
      </c>
      <c r="B72" s="12" t="s">
        <v>110</v>
      </c>
      <c r="C72" s="7" t="s">
        <v>232</v>
      </c>
      <c r="D72" s="13" t="s">
        <v>203</v>
      </c>
      <c r="J72" s="9" t="s">
        <v>105</v>
      </c>
      <c r="M72" s="10" t="s">
        <v>227</v>
      </c>
      <c r="N72" s="7" t="str">
        <f t="shared" si="9"/>
        <v>UKBV46: Template 1: NS.10.01; Rows: r0210-r0610; Expression: If {z0010} &lt;&gt; [boec_LB:x37] then {c0120-c0140} = empty</v>
      </c>
      <c r="O72" s="8" t="s">
        <v>208</v>
      </c>
      <c r="P72" s="11"/>
      <c r="W72" s="7" t="str">
        <f t="shared" si="10"/>
        <v>Business validation</v>
      </c>
      <c r="X72" s="7" t="str">
        <f t="shared" si="2"/>
        <v>IT</v>
      </c>
      <c r="Y72" s="7" t="s">
        <v>22</v>
      </c>
      <c r="Z72" s="7" t="s">
        <v>24</v>
      </c>
      <c r="AA72" s="7" t="s">
        <v>21</v>
      </c>
    </row>
    <row r="73" spans="1:27" s="9" customFormat="1" x14ac:dyDescent="0.2">
      <c r="A73" s="7" t="s">
        <v>119</v>
      </c>
      <c r="B73" s="7" t="s">
        <v>113</v>
      </c>
      <c r="C73" s="7" t="s">
        <v>232</v>
      </c>
      <c r="D73" s="13" t="s">
        <v>203</v>
      </c>
      <c r="J73" s="9" t="s">
        <v>105</v>
      </c>
      <c r="M73" s="10" t="s">
        <v>228</v>
      </c>
      <c r="N73" s="7" t="str">
        <f t="shared" si="9"/>
        <v>UKBV47: Template 1: NS.10.01; Rows: r0210-r0610; Expression: If ({z0010} &lt;&gt; [boec_LB:x37] or {z0010} &lt;&gt; [boec_LB:x38]) then {c0510} = empty</v>
      </c>
      <c r="O73" s="8" t="s">
        <v>208</v>
      </c>
      <c r="P73" s="11"/>
      <c r="W73" s="7" t="str">
        <f t="shared" si="10"/>
        <v>Business validation</v>
      </c>
      <c r="X73" s="7" t="str">
        <f t="shared" si="2"/>
        <v>IT</v>
      </c>
      <c r="Y73" s="7" t="s">
        <v>22</v>
      </c>
      <c r="Z73" s="7" t="s">
        <v>24</v>
      </c>
      <c r="AA73" s="7" t="s">
        <v>21</v>
      </c>
    </row>
    <row r="74" spans="1:27" s="9" customFormat="1" x14ac:dyDescent="0.2">
      <c r="A74" s="7" t="s">
        <v>120</v>
      </c>
      <c r="B74" s="12" t="s">
        <v>114</v>
      </c>
      <c r="C74" s="7" t="s">
        <v>232</v>
      </c>
      <c r="D74" s="13" t="s">
        <v>203</v>
      </c>
      <c r="J74" s="9" t="s">
        <v>105</v>
      </c>
      <c r="M74" s="10" t="s">
        <v>229</v>
      </c>
      <c r="N74" s="7" t="str">
        <f t="shared" si="9"/>
        <v>UKBV48: Template 1: NS.10.01; Rows: r0210-r0610; Expression: If {z0010} &lt;&gt; [boec_LB:x38] then {c0610} = empty</v>
      </c>
      <c r="O74" s="8" t="s">
        <v>208</v>
      </c>
      <c r="P74" s="11"/>
      <c r="W74" s="7" t="str">
        <f t="shared" si="10"/>
        <v>Business validation</v>
      </c>
      <c r="X74" s="7" t="str">
        <f t="shared" ref="X74:X103" si="11">IF(E74="",IF(F74="",IF(G74="",IF(H74="","IT"))),"CT")</f>
        <v>IT</v>
      </c>
      <c r="Y74" s="7" t="s">
        <v>22</v>
      </c>
      <c r="Z74" s="7" t="s">
        <v>24</v>
      </c>
      <c r="AA74" s="7" t="s">
        <v>21</v>
      </c>
    </row>
    <row r="75" spans="1:27" s="9" customFormat="1" x14ac:dyDescent="0.2">
      <c r="A75" s="7" t="s">
        <v>125</v>
      </c>
      <c r="B75" s="7" t="s">
        <v>115</v>
      </c>
      <c r="C75" s="7" t="s">
        <v>232</v>
      </c>
      <c r="D75" s="13" t="s">
        <v>203</v>
      </c>
      <c r="J75" s="9" t="s">
        <v>105</v>
      </c>
      <c r="L75" s="9" t="s">
        <v>216</v>
      </c>
      <c r="M75" s="10" t="s">
        <v>215</v>
      </c>
      <c r="N75" s="7" t="str">
        <f t="shared" ref="N75:N103" si="12">CONCATENATE(A75,": ",IF(D75&lt;&gt;"",CONCATENATE(D$1,": ",D75),""),IF(E75&lt;&gt;"",CONCATENATE("; ",E$1,": ",E75),""),IF(F75&lt;&gt;"",CONCATENATE("; ",F$1,": ",F75),""),IF(F75&lt;&gt;"",CONCATENATE("; ",F$1,": ",F75),""),IF(G75&lt;&gt;"",CONCATENATE("; ",G$1,": ",G75),""),IF(H75&lt;&gt;"",CONCATENATE("; ",H$1,": ",H75),""),IF(I75&lt;&gt;"",CONCATENATE("; ",I$1,": ",I75),""),IF(J75&lt;&gt;"",CONCATENATE("; ",J$1,": ",J75),""),IF(K75&lt;&gt;"",CONCATENATE("; ",K$1,": ",K75),""),IF(L75&lt;&gt;"",CONCATENATE("; ",$L$1,": ",L75),""),"; Expression: ",M75)</f>
        <v>UKBV49: Template 1: NS.10.01; Rows: r0210-r0610; Filter: z0010 =  [boec_LB:x38]; Expression: c0610 = c0210 + c0220 + c0350 + c0360 + c0370 + c0380 + c0390 + c0400 + c0410 + c0510</v>
      </c>
      <c r="O75" s="8" t="s">
        <v>208</v>
      </c>
      <c r="P75" s="11"/>
      <c r="W75" s="7" t="str">
        <f t="shared" ref="W75:W103" si="13">IF(ISNUMBER(SEARCH("BV",A75)),"Business validation",IF(ISNUMBER(SEARCH("TV",A75)),"Technical validation",IF(ISNUMBER(SEARCH("EV",A75)),"ECB Exclusively Validation","Error")))</f>
        <v>Business validation</v>
      </c>
      <c r="X75" s="7" t="str">
        <f t="shared" si="11"/>
        <v>IT</v>
      </c>
      <c r="Y75" s="7" t="s">
        <v>22</v>
      </c>
      <c r="Z75" s="7" t="s">
        <v>24</v>
      </c>
      <c r="AA75" s="7" t="s">
        <v>21</v>
      </c>
    </row>
    <row r="76" spans="1:27" s="9" customFormat="1" x14ac:dyDescent="0.2">
      <c r="A76" s="7" t="s">
        <v>126</v>
      </c>
      <c r="B76" s="12" t="s">
        <v>116</v>
      </c>
      <c r="C76" s="7" t="s">
        <v>232</v>
      </c>
      <c r="D76" s="13" t="s">
        <v>203</v>
      </c>
      <c r="J76" s="9" t="s">
        <v>105</v>
      </c>
      <c r="M76" s="10" t="s">
        <v>230</v>
      </c>
      <c r="N76" s="7" t="str">
        <f t="shared" si="12"/>
        <v>UKBV50: Template 1: NS.10.01; Rows: r0210-r0610; Expression: If {z0010} &lt;&gt; [boec_LB:x38] then {c0810-c0820} = empty</v>
      </c>
      <c r="O76" s="8" t="s">
        <v>208</v>
      </c>
      <c r="P76" s="11"/>
      <c r="W76" s="7" t="str">
        <f t="shared" si="13"/>
        <v>Business validation</v>
      </c>
      <c r="X76" s="7" t="str">
        <f t="shared" si="11"/>
        <v>IT</v>
      </c>
      <c r="Y76" s="7" t="s">
        <v>22</v>
      </c>
      <c r="Z76" s="7" t="s">
        <v>24</v>
      </c>
      <c r="AA76" s="7" t="s">
        <v>21</v>
      </c>
    </row>
    <row r="77" spans="1:27" s="9" customFormat="1" x14ac:dyDescent="0.2">
      <c r="A77" s="7" t="s">
        <v>134</v>
      </c>
      <c r="B77" s="7" t="s">
        <v>117</v>
      </c>
      <c r="C77" s="7" t="s">
        <v>232</v>
      </c>
      <c r="D77" s="13" t="s">
        <v>204</v>
      </c>
      <c r="K77" s="9" t="s">
        <v>162</v>
      </c>
      <c r="M77" s="10" t="s">
        <v>133</v>
      </c>
      <c r="N77" s="7" t="str">
        <f t="shared" si="12"/>
        <v>UKBV51: Template 1: NS.11.01; Columns: c0270; Expression: r0270 = sum({r0110-r0260})</v>
      </c>
      <c r="O77" s="8" t="s">
        <v>208</v>
      </c>
      <c r="P77" s="11"/>
      <c r="W77" s="7" t="str">
        <f t="shared" si="13"/>
        <v>Business validation</v>
      </c>
      <c r="X77" s="7" t="str">
        <f t="shared" si="11"/>
        <v>IT</v>
      </c>
      <c r="Y77" s="7" t="s">
        <v>22</v>
      </c>
      <c r="Z77" s="7" t="s">
        <v>24</v>
      </c>
      <c r="AA77" s="7" t="s">
        <v>21</v>
      </c>
    </row>
    <row r="78" spans="1:27" s="9" customFormat="1" x14ac:dyDescent="0.2">
      <c r="A78" s="7" t="s">
        <v>136</v>
      </c>
      <c r="B78" s="12" t="s">
        <v>139</v>
      </c>
      <c r="C78" s="7" t="s">
        <v>232</v>
      </c>
      <c r="D78" s="13" t="s">
        <v>204</v>
      </c>
      <c r="K78" s="9" t="s">
        <v>163</v>
      </c>
      <c r="M78" s="10" t="s">
        <v>133</v>
      </c>
      <c r="N78" s="7" t="str">
        <f t="shared" si="12"/>
        <v>UKBV52: Template 1: NS.11.01; Columns: c0560; Expression: r0270 = sum({r0110-r0260})</v>
      </c>
      <c r="O78" s="8" t="s">
        <v>208</v>
      </c>
      <c r="P78" s="11"/>
      <c r="W78" s="7" t="str">
        <f t="shared" si="13"/>
        <v>Business validation</v>
      </c>
      <c r="X78" s="7" t="str">
        <f t="shared" si="11"/>
        <v>IT</v>
      </c>
      <c r="Y78" s="7" t="s">
        <v>22</v>
      </c>
      <c r="Z78" s="7" t="s">
        <v>24</v>
      </c>
      <c r="AA78" s="7" t="s">
        <v>21</v>
      </c>
    </row>
    <row r="79" spans="1:27" s="9" customFormat="1" x14ac:dyDescent="0.2">
      <c r="A79" s="7" t="s">
        <v>137</v>
      </c>
      <c r="B79" s="15"/>
      <c r="C79" s="7" t="s">
        <v>232</v>
      </c>
      <c r="D79" s="13" t="s">
        <v>204</v>
      </c>
      <c r="K79" s="9" t="s">
        <v>164</v>
      </c>
      <c r="M79" s="10" t="s">
        <v>133</v>
      </c>
      <c r="N79" s="7" t="str">
        <f t="shared" si="12"/>
        <v>UKBV53: Template 1: NS.11.01; Columns: c0870; Expression: r0270 = sum({r0110-r0260})</v>
      </c>
      <c r="O79" s="8" t="s">
        <v>208</v>
      </c>
      <c r="P79" s="11"/>
      <c r="W79" s="7" t="str">
        <f t="shared" si="13"/>
        <v>Business validation</v>
      </c>
      <c r="X79" s="7" t="str">
        <f t="shared" si="11"/>
        <v>IT</v>
      </c>
      <c r="Y79" s="7" t="s">
        <v>22</v>
      </c>
      <c r="Z79" s="7" t="s">
        <v>24</v>
      </c>
      <c r="AA79" s="7" t="s">
        <v>21</v>
      </c>
    </row>
    <row r="80" spans="1:27" s="9" customFormat="1" x14ac:dyDescent="0.2">
      <c r="A80" s="7" t="s">
        <v>138</v>
      </c>
      <c r="B80" s="9" t="s">
        <v>118</v>
      </c>
      <c r="C80" s="7" t="s">
        <v>232</v>
      </c>
      <c r="D80" s="13" t="s">
        <v>205</v>
      </c>
      <c r="K80" s="9" t="s">
        <v>107</v>
      </c>
      <c r="M80" s="10" t="s">
        <v>106</v>
      </c>
      <c r="N80" s="7" t="str">
        <f t="shared" si="12"/>
        <v>UKBV54: Template 1: NS.12.01; Columns: c0010;c0030;c0050; Expression: r0040 = r0020 + r0030</v>
      </c>
      <c r="O80" s="16" t="s">
        <v>209</v>
      </c>
      <c r="P80" s="11"/>
      <c r="W80" s="7" t="str">
        <f t="shared" si="13"/>
        <v>Business validation</v>
      </c>
      <c r="X80" s="7" t="str">
        <f t="shared" si="11"/>
        <v>IT</v>
      </c>
      <c r="Y80" s="7" t="s">
        <v>22</v>
      </c>
      <c r="Z80" s="7" t="s">
        <v>24</v>
      </c>
      <c r="AA80" s="7" t="s">
        <v>21</v>
      </c>
    </row>
    <row r="81" spans="1:27" s="9" customFormat="1" x14ac:dyDescent="0.2">
      <c r="A81" s="7" t="s">
        <v>139</v>
      </c>
      <c r="B81" s="9" t="s">
        <v>119</v>
      </c>
      <c r="C81" s="7" t="s">
        <v>232</v>
      </c>
      <c r="D81" s="13" t="s">
        <v>205</v>
      </c>
      <c r="K81" s="9" t="s">
        <v>37</v>
      </c>
      <c r="M81" s="10" t="s">
        <v>127</v>
      </c>
      <c r="N81" s="7" t="str">
        <f t="shared" si="12"/>
        <v>UKBV55: Template 1: NS.12.01; Columns: c0050; Expression: (r0100 = r0060) and (r0060 = r0020)</v>
      </c>
      <c r="O81" s="16" t="s">
        <v>209</v>
      </c>
      <c r="P81" s="11"/>
      <c r="W81" s="7" t="str">
        <f t="shared" si="13"/>
        <v>Business validation</v>
      </c>
      <c r="X81" s="7" t="str">
        <f t="shared" si="11"/>
        <v>IT</v>
      </c>
      <c r="Y81" s="7" t="s">
        <v>22</v>
      </c>
      <c r="Z81" s="7" t="s">
        <v>24</v>
      </c>
      <c r="AA81" s="7" t="s">
        <v>21</v>
      </c>
    </row>
    <row r="82" spans="1:27" s="9" customFormat="1" x14ac:dyDescent="0.2">
      <c r="A82" s="7" t="s">
        <v>142</v>
      </c>
      <c r="B82" s="9" t="s">
        <v>120</v>
      </c>
      <c r="C82" s="7" t="s">
        <v>232</v>
      </c>
      <c r="D82" s="13" t="s">
        <v>205</v>
      </c>
      <c r="K82" s="9" t="s">
        <v>107</v>
      </c>
      <c r="M82" s="10" t="s">
        <v>108</v>
      </c>
      <c r="N82" s="7" t="str">
        <f t="shared" si="12"/>
        <v>UKBV56: Template 1: NS.12.01; Columns: c0010;c0030;c0050; Expression: r0070 = r0050 + r0060</v>
      </c>
      <c r="O82" s="16" t="s">
        <v>209</v>
      </c>
      <c r="P82" s="11"/>
      <c r="W82" s="7" t="str">
        <f t="shared" si="13"/>
        <v>Business validation</v>
      </c>
      <c r="X82" s="7" t="str">
        <f t="shared" si="11"/>
        <v>IT</v>
      </c>
      <c r="Y82" s="7" t="s">
        <v>22</v>
      </c>
      <c r="Z82" s="7" t="s">
        <v>24</v>
      </c>
      <c r="AA82" s="7" t="s">
        <v>21</v>
      </c>
    </row>
    <row r="83" spans="1:27" s="9" customFormat="1" x14ac:dyDescent="0.2">
      <c r="A83" s="7" t="s">
        <v>143</v>
      </c>
      <c r="B83" s="7" t="s">
        <v>125</v>
      </c>
      <c r="C83" s="7" t="s">
        <v>232</v>
      </c>
      <c r="D83" s="13" t="s">
        <v>205</v>
      </c>
      <c r="J83" s="9" t="s">
        <v>122</v>
      </c>
      <c r="M83" s="10" t="s">
        <v>121</v>
      </c>
      <c r="N83" s="7" t="str">
        <f t="shared" si="12"/>
        <v>UKBV57: Template 1: NS.12.01; Rows: r0020;r0040;r0060;r0070;r0080;r0100;r0110; Expression: c0050 = sum({c0010-c0040})</v>
      </c>
      <c r="O83" s="16" t="s">
        <v>209</v>
      </c>
      <c r="P83" s="11"/>
      <c r="W83" s="7" t="str">
        <f t="shared" si="13"/>
        <v>Business validation</v>
      </c>
      <c r="X83" s="7" t="str">
        <f t="shared" si="11"/>
        <v>IT</v>
      </c>
      <c r="Y83" s="7" t="s">
        <v>22</v>
      </c>
      <c r="Z83" s="7" t="s">
        <v>24</v>
      </c>
      <c r="AA83" s="7" t="s">
        <v>21</v>
      </c>
    </row>
    <row r="84" spans="1:27" s="9" customFormat="1" x14ac:dyDescent="0.2">
      <c r="A84" s="7" t="s">
        <v>148</v>
      </c>
      <c r="B84" s="9" t="s">
        <v>126</v>
      </c>
      <c r="C84" s="7" t="s">
        <v>232</v>
      </c>
      <c r="D84" s="13" t="s">
        <v>205</v>
      </c>
      <c r="J84" s="9" t="s">
        <v>124</v>
      </c>
      <c r="M84" s="9" t="s">
        <v>123</v>
      </c>
      <c r="N84" s="7" t="str">
        <f t="shared" si="12"/>
        <v>UKBV58: Template 1: NS.12.01; Rows: r0030;r0050; Expression: c0050 = c0010 + c0030</v>
      </c>
      <c r="O84" s="16" t="s">
        <v>209</v>
      </c>
      <c r="P84" s="11"/>
      <c r="W84" s="7" t="str">
        <f t="shared" si="13"/>
        <v>Business validation</v>
      </c>
      <c r="X84" s="7" t="str">
        <f t="shared" si="11"/>
        <v>IT</v>
      </c>
      <c r="Y84" s="7" t="s">
        <v>22</v>
      </c>
      <c r="Z84" s="7" t="s">
        <v>24</v>
      </c>
      <c r="AA84" s="7" t="s">
        <v>21</v>
      </c>
    </row>
    <row r="85" spans="1:27" s="10" customFormat="1" x14ac:dyDescent="0.2">
      <c r="A85" s="7" t="s">
        <v>149</v>
      </c>
      <c r="C85" s="7" t="s">
        <v>232</v>
      </c>
      <c r="D85" s="7" t="s">
        <v>211</v>
      </c>
      <c r="E85" s="10" t="s">
        <v>212</v>
      </c>
      <c r="J85" s="10" t="s">
        <v>152</v>
      </c>
      <c r="M85" s="10" t="s">
        <v>193</v>
      </c>
      <c r="N85" s="7" t="str">
        <f t="shared" si="12"/>
        <v>UKBV59: Template 1: NS.00.02.01; Template 2: SF.00.02.04; Rows: r0020; Expression: r0020 like "LEI/[A-Z0-9]{20}" or "SC/.*"</v>
      </c>
      <c r="O85" s="8" t="s">
        <v>213</v>
      </c>
      <c r="P85" s="14"/>
      <c r="W85" s="7" t="str">
        <f t="shared" si="13"/>
        <v>Business validation</v>
      </c>
      <c r="X85" s="7" t="str">
        <f t="shared" si="11"/>
        <v>CT</v>
      </c>
      <c r="Y85" s="7" t="s">
        <v>22</v>
      </c>
      <c r="Z85" s="7" t="s">
        <v>24</v>
      </c>
      <c r="AA85" s="7" t="s">
        <v>21</v>
      </c>
    </row>
    <row r="86" spans="1:27" s="10" customFormat="1" x14ac:dyDescent="0.2">
      <c r="A86" s="7" t="s">
        <v>150</v>
      </c>
      <c r="C86" s="7" t="s">
        <v>232</v>
      </c>
      <c r="D86" s="7" t="s">
        <v>206</v>
      </c>
      <c r="J86" s="10" t="s">
        <v>40</v>
      </c>
      <c r="M86" s="10" t="s">
        <v>166</v>
      </c>
      <c r="N86" s="7" t="str">
        <f t="shared" si="12"/>
        <v>UKBV60: Template 1: SF.01.01; Rows: c0030; Expression: r0140=sum({r0070-r0130})</v>
      </c>
      <c r="O86" s="16" t="s">
        <v>210</v>
      </c>
      <c r="P86" s="14"/>
      <c r="W86" s="7" t="str">
        <f t="shared" si="13"/>
        <v>Business validation</v>
      </c>
      <c r="X86" s="7" t="str">
        <f t="shared" si="11"/>
        <v>IT</v>
      </c>
      <c r="Y86" s="7" t="s">
        <v>22</v>
      </c>
      <c r="Z86" s="7" t="s">
        <v>24</v>
      </c>
      <c r="AA86" s="7" t="s">
        <v>21</v>
      </c>
    </row>
    <row r="87" spans="1:27" s="10" customFormat="1" x14ac:dyDescent="0.2">
      <c r="A87" s="7" t="s">
        <v>174</v>
      </c>
      <c r="C87" s="7" t="s">
        <v>232</v>
      </c>
      <c r="D87" s="7" t="s">
        <v>206</v>
      </c>
      <c r="J87" s="10" t="s">
        <v>40</v>
      </c>
      <c r="M87" s="10" t="s">
        <v>165</v>
      </c>
      <c r="N87" s="7" t="str">
        <f t="shared" si="12"/>
        <v>UKBV61: Template 1: SF.01.01; Rows: c0030; Expression: r0180=sum({r0150-r0170})</v>
      </c>
      <c r="O87" s="16" t="s">
        <v>210</v>
      </c>
      <c r="P87" s="14"/>
      <c r="W87" s="7" t="str">
        <f t="shared" si="13"/>
        <v>Business validation</v>
      </c>
      <c r="X87" s="7" t="str">
        <f t="shared" si="11"/>
        <v>IT</v>
      </c>
      <c r="Y87" s="7" t="s">
        <v>22</v>
      </c>
      <c r="Z87" s="7" t="s">
        <v>24</v>
      </c>
      <c r="AA87" s="7" t="s">
        <v>21</v>
      </c>
    </row>
    <row r="88" spans="1:27" s="10" customFormat="1" x14ac:dyDescent="0.2">
      <c r="A88" s="7" t="s">
        <v>175</v>
      </c>
      <c r="C88" s="7" t="s">
        <v>232</v>
      </c>
      <c r="D88" s="7" t="s">
        <v>206</v>
      </c>
      <c r="J88" s="10" t="s">
        <v>40</v>
      </c>
      <c r="M88" s="10" t="s">
        <v>167</v>
      </c>
      <c r="N88" s="7" t="str">
        <f t="shared" si="12"/>
        <v>UKBV62: Template 1: SF.01.01; Rows: c0030; Expression: r0270=sum({r0190-r0260})</v>
      </c>
      <c r="O88" s="16" t="s">
        <v>210</v>
      </c>
      <c r="P88" s="14"/>
      <c r="W88" s="7" t="str">
        <f t="shared" si="13"/>
        <v>Business validation</v>
      </c>
      <c r="X88" s="7" t="str">
        <f t="shared" si="11"/>
        <v>IT</v>
      </c>
      <c r="Y88" s="7" t="s">
        <v>22</v>
      </c>
      <c r="Z88" s="7" t="s">
        <v>24</v>
      </c>
      <c r="AA88" s="7" t="s">
        <v>21</v>
      </c>
    </row>
    <row r="89" spans="1:27" s="10" customFormat="1" x14ac:dyDescent="0.2">
      <c r="A89" s="7" t="s">
        <v>176</v>
      </c>
      <c r="C89" s="7" t="s">
        <v>232</v>
      </c>
      <c r="D89" s="7" t="s">
        <v>206</v>
      </c>
      <c r="J89" s="10" t="s">
        <v>40</v>
      </c>
      <c r="M89" s="10" t="s">
        <v>168</v>
      </c>
      <c r="N89" s="7" t="str">
        <f t="shared" si="12"/>
        <v>UKBV63: Template 1: SF.01.01; Rows: c0030; Expression: r0320=sum([r0280-r0310})</v>
      </c>
      <c r="O89" s="16" t="s">
        <v>210</v>
      </c>
      <c r="P89" s="14"/>
      <c r="W89" s="7" t="str">
        <f t="shared" si="13"/>
        <v>Business validation</v>
      </c>
      <c r="X89" s="7" t="str">
        <f t="shared" si="11"/>
        <v>IT</v>
      </c>
      <c r="Y89" s="7" t="s">
        <v>22</v>
      </c>
      <c r="Z89" s="7" t="s">
        <v>24</v>
      </c>
      <c r="AA89" s="7" t="s">
        <v>21</v>
      </c>
    </row>
    <row r="90" spans="1:27" s="10" customFormat="1" x14ac:dyDescent="0.2">
      <c r="A90" s="7" t="s">
        <v>177</v>
      </c>
      <c r="C90" s="7" t="s">
        <v>232</v>
      </c>
      <c r="D90" s="7" t="s">
        <v>206</v>
      </c>
      <c r="J90" s="10" t="s">
        <v>40</v>
      </c>
      <c r="M90" s="10" t="s">
        <v>169</v>
      </c>
      <c r="N90" s="7" t="str">
        <f t="shared" si="12"/>
        <v>UKBV64: Template 1: SF.01.01; Rows: c0030; Expression: r0370=sum({r0330-r0360})</v>
      </c>
      <c r="O90" s="16" t="s">
        <v>210</v>
      </c>
      <c r="P90" s="14"/>
      <c r="W90" s="7" t="str">
        <f t="shared" si="13"/>
        <v>Business validation</v>
      </c>
      <c r="X90" s="7" t="str">
        <f t="shared" si="11"/>
        <v>IT</v>
      </c>
      <c r="Y90" s="7" t="s">
        <v>22</v>
      </c>
      <c r="Z90" s="7" t="s">
        <v>24</v>
      </c>
      <c r="AA90" s="7" t="s">
        <v>21</v>
      </c>
    </row>
    <row r="91" spans="1:27" s="10" customFormat="1" x14ac:dyDescent="0.2">
      <c r="A91" s="7" t="s">
        <v>178</v>
      </c>
      <c r="C91" s="7" t="s">
        <v>232</v>
      </c>
      <c r="D91" s="7" t="s">
        <v>206</v>
      </c>
      <c r="J91" s="10" t="s">
        <v>40</v>
      </c>
      <c r="M91" s="10" t="s">
        <v>170</v>
      </c>
      <c r="N91" s="7" t="str">
        <f t="shared" si="12"/>
        <v>UKBV65: Template 1: SF.01.01; Rows: c0030; Expression: r0380=r0140+r0180+r0270+r0320+r0370</v>
      </c>
      <c r="O91" s="16" t="s">
        <v>210</v>
      </c>
      <c r="P91" s="14"/>
      <c r="W91" s="7" t="str">
        <f t="shared" si="13"/>
        <v>Business validation</v>
      </c>
      <c r="X91" s="7" t="str">
        <f t="shared" si="11"/>
        <v>IT</v>
      </c>
      <c r="Y91" s="7" t="s">
        <v>22</v>
      </c>
      <c r="Z91" s="7" t="s">
        <v>24</v>
      </c>
      <c r="AA91" s="7" t="s">
        <v>21</v>
      </c>
    </row>
    <row r="92" spans="1:27" s="10" customFormat="1" x14ac:dyDescent="0.2">
      <c r="A92" s="7" t="s">
        <v>179</v>
      </c>
      <c r="C92" s="7" t="s">
        <v>232</v>
      </c>
      <c r="D92" s="7" t="s">
        <v>206</v>
      </c>
      <c r="J92" s="10" t="s">
        <v>40</v>
      </c>
      <c r="M92" s="10" t="s">
        <v>171</v>
      </c>
      <c r="N92" s="7" t="str">
        <f t="shared" si="12"/>
        <v>UKBV66: Template 1: SF.01.01; Rows: c0030; Expression: r0410=r0380+r0390+r0400</v>
      </c>
      <c r="O92" s="16" t="s">
        <v>210</v>
      </c>
      <c r="P92" s="14"/>
      <c r="W92" s="7" t="str">
        <f t="shared" si="13"/>
        <v>Business validation</v>
      </c>
      <c r="X92" s="7" t="str">
        <f t="shared" si="11"/>
        <v>IT</v>
      </c>
      <c r="Y92" s="7" t="s">
        <v>22</v>
      </c>
      <c r="Z92" s="7" t="s">
        <v>24</v>
      </c>
      <c r="AA92" s="7" t="s">
        <v>21</v>
      </c>
    </row>
    <row r="93" spans="1:27" s="10" customFormat="1" x14ac:dyDescent="0.2">
      <c r="A93" s="7" t="s">
        <v>180</v>
      </c>
      <c r="C93" s="7" t="s">
        <v>232</v>
      </c>
      <c r="D93" s="7" t="s">
        <v>206</v>
      </c>
      <c r="J93" s="10" t="s">
        <v>40</v>
      </c>
      <c r="M93" s="10" t="s">
        <v>172</v>
      </c>
      <c r="N93" s="7" t="str">
        <f t="shared" si="12"/>
        <v>UKBV67: Template 1: SF.01.01; Rows: c0030; Expression: r0460=r0420+r0430+r0440+r0450</v>
      </c>
      <c r="O93" s="16" t="s">
        <v>210</v>
      </c>
      <c r="P93" s="14"/>
      <c r="W93" s="7" t="str">
        <f t="shared" si="13"/>
        <v>Business validation</v>
      </c>
      <c r="X93" s="7" t="str">
        <f t="shared" si="11"/>
        <v>IT</v>
      </c>
      <c r="Y93" s="7" t="s">
        <v>22</v>
      </c>
      <c r="Z93" s="7" t="s">
        <v>24</v>
      </c>
      <c r="AA93" s="7" t="s">
        <v>21</v>
      </c>
    </row>
    <row r="94" spans="1:27" s="10" customFormat="1" x14ac:dyDescent="0.2">
      <c r="A94" s="7" t="s">
        <v>181</v>
      </c>
      <c r="C94" s="7" t="s">
        <v>232</v>
      </c>
      <c r="D94" s="7" t="s">
        <v>206</v>
      </c>
      <c r="J94" s="10" t="s">
        <v>40</v>
      </c>
      <c r="M94" s="10" t="s">
        <v>173</v>
      </c>
      <c r="N94" s="7" t="str">
        <f t="shared" si="12"/>
        <v>UKBV68: Template 1: SF.01.01; Rows: c0030; Expression: r0480=r0460+r0470</v>
      </c>
      <c r="O94" s="16" t="s">
        <v>210</v>
      </c>
      <c r="P94" s="14"/>
      <c r="W94" s="7" t="str">
        <f t="shared" si="13"/>
        <v>Business validation</v>
      </c>
      <c r="X94" s="7" t="str">
        <f t="shared" si="11"/>
        <v>IT</v>
      </c>
      <c r="Y94" s="7" t="s">
        <v>22</v>
      </c>
      <c r="Z94" s="7" t="s">
        <v>24</v>
      </c>
      <c r="AA94" s="7" t="s">
        <v>21</v>
      </c>
    </row>
    <row r="95" spans="1:27" s="10" customFormat="1" x14ac:dyDescent="0.2">
      <c r="A95" s="7" t="s">
        <v>161</v>
      </c>
      <c r="C95" s="7" t="s">
        <v>232</v>
      </c>
      <c r="D95" s="7" t="s">
        <v>207</v>
      </c>
      <c r="J95" s="10" t="s">
        <v>40</v>
      </c>
      <c r="M95" s="10" t="s">
        <v>166</v>
      </c>
      <c r="N95" s="7" t="str">
        <f t="shared" si="12"/>
        <v>UKBV60_2: Template 1: SFR.01.01; Rows: c0030; Expression: r0140=sum({r0070-r0130})</v>
      </c>
      <c r="O95" s="16" t="s">
        <v>210</v>
      </c>
      <c r="P95" s="14"/>
      <c r="W95" s="7" t="str">
        <f t="shared" si="13"/>
        <v>Business validation</v>
      </c>
      <c r="X95" s="7" t="str">
        <f t="shared" si="11"/>
        <v>IT</v>
      </c>
      <c r="Y95" s="7" t="s">
        <v>22</v>
      </c>
      <c r="Z95" s="7" t="s">
        <v>24</v>
      </c>
      <c r="AA95" s="7" t="s">
        <v>21</v>
      </c>
    </row>
    <row r="96" spans="1:27" s="10" customFormat="1" x14ac:dyDescent="0.2">
      <c r="A96" s="7" t="s">
        <v>225</v>
      </c>
      <c r="C96" s="7" t="s">
        <v>232</v>
      </c>
      <c r="D96" s="7" t="s">
        <v>207</v>
      </c>
      <c r="J96" s="10" t="s">
        <v>40</v>
      </c>
      <c r="M96" s="10" t="s">
        <v>165</v>
      </c>
      <c r="N96" s="7" t="str">
        <f t="shared" si="12"/>
        <v>UKBV61_2: Template 1: SFR.01.01; Rows: c0030; Expression: r0180=sum({r0150-r0170})</v>
      </c>
      <c r="O96" s="16" t="s">
        <v>210</v>
      </c>
      <c r="P96" s="14"/>
      <c r="W96" s="7" t="str">
        <f t="shared" si="13"/>
        <v>Business validation</v>
      </c>
      <c r="X96" s="7" t="str">
        <f t="shared" si="11"/>
        <v>IT</v>
      </c>
      <c r="Y96" s="7" t="s">
        <v>22</v>
      </c>
      <c r="Z96" s="7" t="s">
        <v>24</v>
      </c>
      <c r="AA96" s="7" t="s">
        <v>21</v>
      </c>
    </row>
    <row r="97" spans="1:27" s="10" customFormat="1" x14ac:dyDescent="0.2">
      <c r="A97" s="7" t="s">
        <v>224</v>
      </c>
      <c r="C97" s="7" t="s">
        <v>232</v>
      </c>
      <c r="D97" s="7" t="s">
        <v>207</v>
      </c>
      <c r="J97" s="10" t="s">
        <v>40</v>
      </c>
      <c r="M97" s="10" t="s">
        <v>167</v>
      </c>
      <c r="N97" s="7" t="str">
        <f t="shared" si="12"/>
        <v>UKBV62_2: Template 1: SFR.01.01; Rows: c0030; Expression: r0270=sum({r0190-r0260})</v>
      </c>
      <c r="O97" s="16" t="s">
        <v>210</v>
      </c>
      <c r="P97" s="14"/>
      <c r="W97" s="7" t="str">
        <f t="shared" si="13"/>
        <v>Business validation</v>
      </c>
      <c r="X97" s="7" t="str">
        <f t="shared" si="11"/>
        <v>IT</v>
      </c>
      <c r="Y97" s="7" t="s">
        <v>22</v>
      </c>
      <c r="Z97" s="7" t="s">
        <v>24</v>
      </c>
      <c r="AA97" s="7" t="s">
        <v>21</v>
      </c>
    </row>
    <row r="98" spans="1:27" s="10" customFormat="1" x14ac:dyDescent="0.2">
      <c r="A98" s="7" t="s">
        <v>217</v>
      </c>
      <c r="C98" s="7" t="s">
        <v>232</v>
      </c>
      <c r="D98" s="7" t="s">
        <v>207</v>
      </c>
      <c r="J98" s="10" t="s">
        <v>40</v>
      </c>
      <c r="M98" s="10" t="s">
        <v>231</v>
      </c>
      <c r="N98" s="7" t="str">
        <f t="shared" si="12"/>
        <v>UKBV63_2: Template 1: SFR.01.01; Rows: c0030; Expression: r0320=sum({r0280-r0310})</v>
      </c>
      <c r="O98" s="16" t="s">
        <v>210</v>
      </c>
      <c r="P98" s="14"/>
      <c r="W98" s="7" t="str">
        <f t="shared" si="13"/>
        <v>Business validation</v>
      </c>
      <c r="X98" s="7" t="str">
        <f t="shared" si="11"/>
        <v>IT</v>
      </c>
      <c r="Y98" s="7" t="s">
        <v>22</v>
      </c>
      <c r="Z98" s="7" t="s">
        <v>24</v>
      </c>
      <c r="AA98" s="7" t="s">
        <v>21</v>
      </c>
    </row>
    <row r="99" spans="1:27" s="10" customFormat="1" x14ac:dyDescent="0.2">
      <c r="A99" s="7" t="s">
        <v>218</v>
      </c>
      <c r="C99" s="7" t="s">
        <v>232</v>
      </c>
      <c r="D99" s="7" t="s">
        <v>207</v>
      </c>
      <c r="J99" s="10" t="s">
        <v>40</v>
      </c>
      <c r="M99" s="10" t="s">
        <v>169</v>
      </c>
      <c r="N99" s="7" t="str">
        <f t="shared" si="12"/>
        <v>UKBV64_2: Template 1: SFR.01.01; Rows: c0030; Expression: r0370=sum({r0330-r0360})</v>
      </c>
      <c r="O99" s="16" t="s">
        <v>210</v>
      </c>
      <c r="P99" s="14"/>
      <c r="W99" s="7" t="str">
        <f t="shared" si="13"/>
        <v>Business validation</v>
      </c>
      <c r="X99" s="7" t="str">
        <f t="shared" si="11"/>
        <v>IT</v>
      </c>
      <c r="Y99" s="7" t="s">
        <v>22</v>
      </c>
      <c r="Z99" s="7" t="s">
        <v>24</v>
      </c>
      <c r="AA99" s="7" t="s">
        <v>21</v>
      </c>
    </row>
    <row r="100" spans="1:27" s="10" customFormat="1" x14ac:dyDescent="0.2">
      <c r="A100" s="7" t="s">
        <v>219</v>
      </c>
      <c r="C100" s="7" t="s">
        <v>232</v>
      </c>
      <c r="D100" s="7" t="s">
        <v>207</v>
      </c>
      <c r="J100" s="10" t="s">
        <v>40</v>
      </c>
      <c r="M100" s="10" t="s">
        <v>170</v>
      </c>
      <c r="N100" s="7" t="str">
        <f t="shared" si="12"/>
        <v>UKBV65_2: Template 1: SFR.01.01; Rows: c0030; Expression: r0380=r0140+r0180+r0270+r0320+r0370</v>
      </c>
      <c r="O100" s="16" t="s">
        <v>210</v>
      </c>
      <c r="P100" s="14"/>
      <c r="W100" s="7" t="str">
        <f t="shared" si="13"/>
        <v>Business validation</v>
      </c>
      <c r="X100" s="7" t="str">
        <f t="shared" si="11"/>
        <v>IT</v>
      </c>
      <c r="Y100" s="7" t="s">
        <v>22</v>
      </c>
      <c r="Z100" s="7" t="s">
        <v>24</v>
      </c>
      <c r="AA100" s="7" t="s">
        <v>21</v>
      </c>
    </row>
    <row r="101" spans="1:27" s="10" customFormat="1" x14ac:dyDescent="0.2">
      <c r="A101" s="7" t="s">
        <v>220</v>
      </c>
      <c r="C101" s="7" t="s">
        <v>232</v>
      </c>
      <c r="D101" s="7" t="s">
        <v>207</v>
      </c>
      <c r="J101" s="10" t="s">
        <v>40</v>
      </c>
      <c r="M101" s="10" t="s">
        <v>171</v>
      </c>
      <c r="N101" s="7" t="str">
        <f t="shared" si="12"/>
        <v>UKBV66_2: Template 1: SFR.01.01; Rows: c0030; Expression: r0410=r0380+r0390+r0400</v>
      </c>
      <c r="O101" s="16" t="s">
        <v>210</v>
      </c>
      <c r="P101" s="14"/>
      <c r="W101" s="7" t="str">
        <f t="shared" si="13"/>
        <v>Business validation</v>
      </c>
      <c r="X101" s="7" t="str">
        <f t="shared" si="11"/>
        <v>IT</v>
      </c>
      <c r="Y101" s="7" t="s">
        <v>22</v>
      </c>
      <c r="Z101" s="7" t="s">
        <v>24</v>
      </c>
      <c r="AA101" s="7" t="s">
        <v>21</v>
      </c>
    </row>
    <row r="102" spans="1:27" s="10" customFormat="1" x14ac:dyDescent="0.2">
      <c r="A102" s="7" t="s">
        <v>221</v>
      </c>
      <c r="C102" s="7" t="s">
        <v>232</v>
      </c>
      <c r="D102" s="7" t="s">
        <v>207</v>
      </c>
      <c r="J102" s="10" t="s">
        <v>40</v>
      </c>
      <c r="M102" s="10" t="s">
        <v>172</v>
      </c>
      <c r="N102" s="7" t="str">
        <f t="shared" si="12"/>
        <v>UKBV67_2: Template 1: SFR.01.01; Rows: c0030; Expression: r0460=r0420+r0430+r0440+r0450</v>
      </c>
      <c r="O102" s="16" t="s">
        <v>210</v>
      </c>
      <c r="P102" s="14"/>
      <c r="W102" s="7" t="str">
        <f t="shared" si="13"/>
        <v>Business validation</v>
      </c>
      <c r="X102" s="7" t="str">
        <f t="shared" si="11"/>
        <v>IT</v>
      </c>
      <c r="Y102" s="7" t="s">
        <v>22</v>
      </c>
      <c r="Z102" s="7" t="s">
        <v>24</v>
      </c>
      <c r="AA102" s="7" t="s">
        <v>21</v>
      </c>
    </row>
    <row r="103" spans="1:27" s="10" customFormat="1" x14ac:dyDescent="0.2">
      <c r="A103" s="7" t="s">
        <v>222</v>
      </c>
      <c r="C103" s="7" t="s">
        <v>232</v>
      </c>
      <c r="D103" s="10" t="s">
        <v>207</v>
      </c>
      <c r="J103" s="10" t="s">
        <v>40</v>
      </c>
      <c r="M103" s="10" t="s">
        <v>173</v>
      </c>
      <c r="N103" s="7" t="str">
        <f t="shared" si="12"/>
        <v>UKBV68_2: Template 1: SFR.01.01; Rows: c0030; Expression: r0480=r0460+r0470</v>
      </c>
      <c r="O103" s="16" t="s">
        <v>210</v>
      </c>
      <c r="P103" s="14"/>
      <c r="W103" s="7" t="str">
        <f t="shared" si="13"/>
        <v>Business validation</v>
      </c>
      <c r="X103" s="7" t="str">
        <f t="shared" si="11"/>
        <v>IT</v>
      </c>
      <c r="Y103" s="7" t="s">
        <v>22</v>
      </c>
      <c r="Z103" s="7" t="s">
        <v>24</v>
      </c>
      <c r="AA103" s="7" t="s">
        <v>21</v>
      </c>
    </row>
  </sheetData>
  <protectedRanges>
    <protectedRange sqref="P2:Q2 P6:Q6 W2:Z103 C2:C103" name="Range2"/>
  </protectedRanges>
  <autoFilter ref="B1:AF103"/>
  <sortState ref="B2:AQ948">
    <sortCondition ref="B2:B948"/>
  </sortState>
  <pageMargins left="0.7" right="0.7" top="0.75" bottom="0.75" header="0.3" footer="0.3"/>
  <pageSetup paperSize="9" scale="20" orientation="portrait" r:id="rId1"/>
  <headerFooter>
    <oddHeader>&amp;L&amp;G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 xsi:nil="true"/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a8d9cb97-4bf1-4038-b1d9-3ebe9a54a7fb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2017-03-09T10:00:00+00:00</PublishingStartDate>
    <BOEKeywords xmlns="http://schemas.microsoft.com/sharepoint/v3/fields" xsi:nil="true"/>
    <OwnerGroup xmlns="http://schemas.microsoft.com/sharepoint/v3">
      <UserInfo>
        <DisplayName/>
        <AccountId>587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94fc26e6-6271-400d-888b-6bc5b0598690">
      <Value>1157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C878C293EF504FACF5CE3A4B208BC7" ma:contentTypeVersion="454" ma:contentTypeDescription="Create a new document." ma:contentTypeScope="" ma:versionID="cb6799dd835741f087ddddf03aaecf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94fc26e6-6271-400d-888b-6bc5b0598690" xmlns:ns4="94FC26E6-6271-400D-888B-6BC5B0598690" xmlns:ns5="http://schemas.microsoft.com/sharepoint/v3/fields" targetNamespace="http://schemas.microsoft.com/office/2006/metadata/properties" ma:root="true" ma:fieldsID="cd86317534cd00150b915974232747ee" ns1:_="" ns2:_="" ns3:_="" ns4:_="" ns5:_="">
    <xsd:import namespace="http://schemas.microsoft.com/sharepoint/v3"/>
    <xsd:import namespace="75afd6ce-d5e2-450c-a4ec-ac3847b33ee0"/>
    <xsd:import namespace="94fc26e6-6271-400d-888b-6bc5b0598690"/>
    <xsd:import namespace="94FC26E6-6271-400D-888B-6BC5B0598690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e7d7e58a-7b41-4cba-85bd-a9b5ca8cc10b" ma:termSetId="cfc9b131-5595-44bb-b00d-4993470fbbf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1ce4d6b7-b018-4549-b7d2-069325a334df}" ma:internalName="TaxCatchAll" ma:showField="CatchAllData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FC26E6-6271-400D-888B-6BC5B0598690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1ce4d6b7-b018-4549-b7d2-069325a334df}" ma:internalName="TaxCatchAllLabel" ma:readOnly="true" ma:showField="CatchAllDataLabel" ma:web="94fc26e6-6271-400d-888b-6bc5b05986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F2709-56F3-46FC-A285-52770DCC2E8C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sharepoint/v3/fields"/>
    <ds:schemaRef ds:uri="94FC26E6-6271-400D-888B-6BC5B0598690"/>
    <ds:schemaRef ds:uri="94fc26e6-6271-400d-888b-6bc5b0598690"/>
    <ds:schemaRef ds:uri="http://schemas.microsoft.com/office/2006/metadata/properties"/>
    <ds:schemaRef ds:uri="http://purl.org/dc/dcmitype/"/>
    <ds:schemaRef ds:uri="http://purl.org/dc/elements/1.1/"/>
    <ds:schemaRef ds:uri="75afd6ce-d5e2-450c-a4ec-ac3847b33ee0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2AB8653-FA71-4774-83D3-A237362739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784505-8DCB-459E-AFD5-94EAE6A499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94fc26e6-6271-400d-888b-6bc5b0598690"/>
    <ds:schemaRef ds:uri="94FC26E6-6271-400D-888B-6BC5B0598690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Validation 2.1.0_0.9.0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BoE Insurance Validations v1.0.0</dc:title>
  <dc:creator>Aitor Azcoaga</dc:creator>
  <cp:lastModifiedBy>Noor Rassam</cp:lastModifiedBy>
  <cp:lastPrinted>2015-08-21T12:37:37Z</cp:lastPrinted>
  <dcterms:created xsi:type="dcterms:W3CDTF">2015-06-08T14:29:26Z</dcterms:created>
  <dcterms:modified xsi:type="dcterms:W3CDTF">2017-08-11T09:12:44Z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WorkbookGuid">
    <vt:lpwstr>445f4957-ab6d-4d07-8b54-c36c48bba412</vt:lpwstr>
  </property>
  <property fmtid="{D5CDD505-2E9C-101B-9397-08002B2CF9AE}" pid="4" name="ContentTypeId">
    <vt:lpwstr>0x01010005C878C293EF504FACF5CE3A4B208BC7</vt:lpwstr>
  </property>
  <property fmtid="{D5CDD505-2E9C-101B-9397-08002B2CF9AE}" pid="5" name="BOEInter">
    <vt:lpwstr/>
  </property>
  <property fmtid="{D5CDD505-2E9C-101B-9397-08002B2CF9AE}" pid="6" name="BOETaxonomyField">
    <vt:lpwstr>1157;#PRA|a8d9cb97-4bf1-4038-b1d9-3ebe9a54a7fb</vt:lpwstr>
  </property>
  <property fmtid="{D5CDD505-2E9C-101B-9397-08002B2CF9AE}" pid="7" name="Order">
    <vt:r8>1003300</vt:r8>
  </property>
  <property fmtid="{D5CDD505-2E9C-101B-9397-08002B2CF9AE}" pid="8" name="xd_ProgID">
    <vt:lpwstr/>
  </property>
  <property fmtid="{D5CDD505-2E9C-101B-9397-08002B2CF9AE}" pid="9" name="_SourceUrl">
    <vt:lpwstr/>
  </property>
  <property fmtid="{D5CDD505-2E9C-101B-9397-08002B2CF9AE}" pid="10" name="_SharedFileIndex">
    <vt:lpwstr/>
  </property>
  <property fmtid="{D5CDD505-2E9C-101B-9397-08002B2CF9AE}" pid="11" name="TemplateUrl">
    <vt:lpwstr/>
  </property>
</Properties>
</file>