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Fs\GRP\Securities\Outputs\ci\2023\November\"/>
    </mc:Choice>
  </mc:AlternateContent>
  <xr:revisionPtr revIDLastSave="0" documentId="13_ncr:1_{161AA0C1-4879-474B-B380-44B87F6F9767}" xr6:coauthVersionLast="47" xr6:coauthVersionMax="47" xr10:uidLastSave="{00000000-0000-0000-0000-000000000000}"/>
  <bookViews>
    <workbookView xWindow="-3180" yWindow="-21720" windowWidth="37245" windowHeight="21840" activeTab="5" xr2:uid="{00000000-000D-0000-FFFF-FFFF00000000}"/>
  </bookViews>
  <sheets>
    <sheet name="Table A" sheetId="1" r:id="rId1"/>
    <sheet name="Table B" sheetId="2" r:id="rId2"/>
    <sheet name="Table C" sheetId="3" r:id="rId3"/>
    <sheet name="Table D" sheetId="4" r:id="rId4"/>
    <sheet name="Gross Table (£ breakdown)" sheetId="7" r:id="rId5"/>
    <sheet name="Net Table (£ breakdown)" sheetId="9" r:id="rId6"/>
  </sheets>
  <externalReferences>
    <externalReference r:id="rId7"/>
    <externalReference r:id="rId8"/>
    <externalReference r:id="rId9"/>
    <externalReference r:id="rId10"/>
  </externalReferences>
  <definedNames>
    <definedName name="binks" localSheetId="4">#REF!,#REF!</definedName>
    <definedName name="binks" localSheetId="5">#REF!,#REF!</definedName>
    <definedName name="binks">#REF!,#REF!</definedName>
    <definedName name="CommercialPaper">OFFSET('[1]Chart data'!$E$3,1,0,COUNTA('[1]Chart data'!$E$1:$E$65536)-1)</definedName>
    <definedName name="GrossBonds" localSheetId="4">OFFSET([2]Gross!$B$8,COUNT([2]Gross!$B$8:$B$133)-15,2,15,1)</definedName>
    <definedName name="GrossBonds" localSheetId="5">OFFSET([2]Gross!$B$8,COUNT([2]Gross!$B$8:$B$133)-15,2,15,1)</definedName>
    <definedName name="GrossBonds">OFFSET([3]Gross!$B$8,COUNT([3]Gross!$B$8:$B$133)-15,2,15,1)</definedName>
    <definedName name="GrossCP" localSheetId="4">OFFSET([2]Gross!$B$8,COUNT([2]Gross!$B$8:$B$133)-15,3,15,1)</definedName>
    <definedName name="GrossCP" localSheetId="5">OFFSET([2]Gross!$B$8,COUNT([2]Gross!$B$8:$B$133)-15,3,15,1)</definedName>
    <definedName name="GrossCP">OFFSET([3]Gross!$B$8,COUNT([3]Gross!$B$8:$B$133)-15,3,15,1)</definedName>
    <definedName name="GrossLabels" localSheetId="4">OFFSET([2]Gross!$B$8,COUNT([2]Gross!$B$8:$B$133)-15,0,15,1)</definedName>
    <definedName name="GrossLabels" localSheetId="5">OFFSET([2]Gross!$B$8,COUNT([2]Gross!$B$8:$B$133)-15,0,15,1)</definedName>
    <definedName name="GrossLabels">OFFSET([3]Gross!$B$8,COUNT([3]Gross!$B$8:$B$133)-15,0,15,1)</definedName>
    <definedName name="GrossShares" localSheetId="4">OFFSET([2]Gross!$B$8,COUNT([2]Gross!$B$8:$B$133)-15,1,15,1)</definedName>
    <definedName name="GrossShares" localSheetId="5">OFFSET([2]Gross!$B$8,COUNT([2]Gross!$B$8:$B$133)-15,1,15,1)</definedName>
    <definedName name="GrossShares">OFFSET([3]Gross!$B$8,COUNT([3]Gross!$B$8:$B$133)-15,1,15,1)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bels">OFFSET('[1]Chart data'!$B$3,1,0,COUNTA('[1]Chart data'!$B$1:$B$65536))</definedName>
    <definedName name="NetBonds" localSheetId="4">OFFSET([2]Net!$B$8,COUNT([2]Net!$B$8:$B$136)-15,2,15,1)</definedName>
    <definedName name="NetBonds" localSheetId="5">OFFSET([2]Net!$B$8,COUNT([2]Net!$B$8:$B$136)-15,2,15,1)</definedName>
    <definedName name="NetBonds">OFFSET([3]Net!$B$8,COUNT([3]Net!$B$8:$B$136)-15,2,15,1)</definedName>
    <definedName name="NetCapitalIssuance">OFFSET('[1]Chart data'!$F$3,1,0,COUNTA('[1]Chart data'!$F$1:$F$65536)-2)</definedName>
    <definedName name="NetCP" localSheetId="4">OFFSET([2]Net!$B$8,COUNT([2]Net!$B$8:$B$136)-15,3,15,1)</definedName>
    <definedName name="NetCP" localSheetId="5">OFFSET([2]Net!$B$8,COUNT([2]Net!$B$8:$B$136)-15,3,15,1)</definedName>
    <definedName name="NetCP">OFFSET([3]Net!$B$8,COUNT([3]Net!$B$8:$B$136)-15,3,15,1)</definedName>
    <definedName name="NetLabels" localSheetId="4">OFFSET([2]Net!$B$8,COUNT([2]Net!$B$8:$B$136)-15,0,15,1)</definedName>
    <definedName name="NetLabels" localSheetId="5">OFFSET([2]Net!$B$8,COUNT([2]Net!$B$8:$B$136)-15,0,15,1)</definedName>
    <definedName name="NetLabels">OFFSET([3]Net!$B$8,COUNT([3]Net!$B$8:$B$136)-15,0,15,1)</definedName>
    <definedName name="NetShares" localSheetId="4">OFFSET([2]Net!$B$8,COUNT([2]Net!$B$8:$B$136)-15,1,15,1)</definedName>
    <definedName name="NetShares" localSheetId="5">OFFSET([2]Net!$B$8,COUNT([2]Net!$B$8:$B$136)-15,1,15,1)</definedName>
    <definedName name="NetShares">OFFSET([3]Net!$B$8,COUNT([3]Net!$B$8:$B$136)-15,1,15,1)</definedName>
    <definedName name="OrdinaryShares">OFFSET('[1]Chart data'!$D$3,1,0,COUNTA('[1]Chart data'!$D$1:$D$65536)-1)</definedName>
    <definedName name="_xlnm.Print_Area" localSheetId="4">'Gross Table (£ breakdown)'!$A$1:$E$3</definedName>
    <definedName name="_xlnm.Print_Area" localSheetId="5">'Net Table (£ breakdown)'!$A$1:$E$3</definedName>
    <definedName name="_xlnm.Print_Area" localSheetId="0">'Table A'!#REF!</definedName>
    <definedName name="_xlnm.Print_Area" localSheetId="1">'Table B'!$A$1:$E$3</definedName>
    <definedName name="_xlnm.Print_Area" localSheetId="2">'Table C'!$A$1:$M$3</definedName>
    <definedName name="StandAloneAndProgrammeBonds">OFFSET('[1]Chart data'!$C$3,1,0,COUNTA('[1]Chart data'!$C$1:$C$65536)-1)</definedName>
    <definedName name="table1" localSheetId="4">#REF!</definedName>
    <definedName name="table1" localSheetId="5">#REF!</definedName>
    <definedName name="table1">#REF!</definedName>
    <definedName name="TableAdata" localSheetId="4">#REF!</definedName>
    <definedName name="TableAdata" localSheetId="5">#REF!</definedName>
    <definedName name="TableAdata" localSheetId="1">#REF!</definedName>
    <definedName name="TableAdata" localSheetId="2">#REF!</definedName>
    <definedName name="TableAdata">#REF!</definedName>
    <definedName name="TableBdata" localSheetId="4">#REF!</definedName>
    <definedName name="TableBdata" localSheetId="5">#REF!</definedName>
    <definedName name="TableBdata" localSheetId="1">#REF!</definedName>
    <definedName name="TableBdata" localSheetId="2">#REF!</definedName>
    <definedName name="TableBdata">#REF!</definedName>
    <definedName name="TableCdata" localSheetId="4">#REF!,#REF!</definedName>
    <definedName name="TableCdata" localSheetId="5">#REF!,#REF!</definedName>
    <definedName name="TableCdata" localSheetId="1">#REF!,#REF!</definedName>
    <definedName name="TableCdata" localSheetId="2">#REF!,#REF!</definedName>
    <definedName name="TableCdata">#REF!,#REF!</definedName>
    <definedName name="TableDdata" localSheetId="4">#REF!,#REF!</definedName>
    <definedName name="TableDdata" localSheetId="5">#REF!,#REF!</definedName>
    <definedName name="TableDdata" localSheetId="1">#REF!,#REF!</definedName>
    <definedName name="TableDdata" localSheetId="2">#REF!,#REF!</definedName>
    <definedName name="TableDdata">#REF!,#REF!</definedName>
    <definedName name="TableEdata" localSheetId="4">#REF!</definedName>
    <definedName name="TableEdata" localSheetId="5">#REF!</definedName>
    <definedName name="TableEdata" localSheetId="1">#REF!</definedName>
    <definedName name="TableEdata" localSheetId="2">#REF!</definedName>
    <definedName name="TableEdata">#REF!</definedName>
    <definedName name="TableFdata" localSheetId="4">#REF!,#REF!</definedName>
    <definedName name="TableFdata" localSheetId="5">#REF!,#REF!</definedName>
    <definedName name="TableFdata" localSheetId="1">#REF!,#REF!</definedName>
    <definedName name="TableFdata" localSheetId="2">#REF!,#REF!</definedName>
    <definedName name="TableFdata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5" i="9"/>
  <c r="A13" i="7"/>
  <c r="A13" i="4"/>
  <c r="A12" i="2"/>
  <c r="A10" i="1"/>
  <c r="A13" i="1"/>
  <c r="A12" i="7"/>
  <c r="A12" i="9"/>
  <c r="A13" i="3"/>
  <c r="A14" i="9"/>
  <c r="A15" i="4"/>
  <c r="A11" i="3"/>
  <c r="A11" i="1"/>
  <c r="A13" i="9"/>
  <c r="A14" i="2"/>
  <c r="A14" i="4"/>
  <c r="A10" i="3"/>
  <c r="A15" i="2"/>
  <c r="A12" i="1"/>
  <c r="A15" i="7"/>
  <c r="A14" i="7"/>
  <c r="A12" i="3"/>
  <c r="A13" i="2"/>
</calcChain>
</file>

<file path=xl/sharedStrings.xml><?xml version="1.0" encoding="utf-8"?>
<sst xmlns="http://schemas.openxmlformats.org/spreadsheetml/2006/main" count="206" uniqueCount="69">
  <si>
    <t>Sterling billions</t>
  </si>
  <si>
    <t>Not seasonally adjusted</t>
  </si>
  <si>
    <t>Gross issues by instrument</t>
  </si>
  <si>
    <t>of which:</t>
  </si>
  <si>
    <t>Gross issues by sector</t>
  </si>
  <si>
    <t>Shares</t>
  </si>
  <si>
    <t>Bonds</t>
  </si>
  <si>
    <t>CP</t>
  </si>
  <si>
    <t>Total</t>
  </si>
  <si>
    <t>Sterling (£)</t>
  </si>
  <si>
    <t>MFI</t>
  </si>
  <si>
    <t>OFC</t>
  </si>
  <si>
    <t>PNFC</t>
  </si>
  <si>
    <t>Other</t>
  </si>
  <si>
    <t>B33K</t>
  </si>
  <si>
    <t>B66I</t>
  </si>
  <si>
    <t>B36K</t>
  </si>
  <si>
    <t>B22K</t>
  </si>
  <si>
    <t>B39K</t>
  </si>
  <si>
    <t>B69I</t>
  </si>
  <si>
    <t>B72I</t>
  </si>
  <si>
    <t>B73I</t>
  </si>
  <si>
    <t>B3E9</t>
  </si>
  <si>
    <t>Gross issues by instrument and sector</t>
  </si>
  <si>
    <t>B53L</t>
  </si>
  <si>
    <t>Z935</t>
  </si>
  <si>
    <t>B49M</t>
  </si>
  <si>
    <t>B55L</t>
  </si>
  <si>
    <t>Z937</t>
  </si>
  <si>
    <t>B53M</t>
  </si>
  <si>
    <t>B57L</t>
  </si>
  <si>
    <t>Z939</t>
  </si>
  <si>
    <t>B55M</t>
  </si>
  <si>
    <t>Net issues by instrument</t>
  </si>
  <si>
    <t>Net issues by sector</t>
  </si>
  <si>
    <t>B35K</t>
  </si>
  <si>
    <t>B68I</t>
  </si>
  <si>
    <t>B38K</t>
  </si>
  <si>
    <t>B24K</t>
  </si>
  <si>
    <t>B43K</t>
  </si>
  <si>
    <t>B79I</t>
  </si>
  <si>
    <t>B64M</t>
  </si>
  <si>
    <t>B83I</t>
  </si>
  <si>
    <t>B3EB</t>
  </si>
  <si>
    <t>Net issues by instrument and sector</t>
  </si>
  <si>
    <t>B35L</t>
  </si>
  <si>
    <t>Z93P</t>
  </si>
  <si>
    <t>B36L</t>
  </si>
  <si>
    <t>B39L</t>
  </si>
  <si>
    <t>Z93R</t>
  </si>
  <si>
    <t>B42L</t>
  </si>
  <si>
    <t>B29L</t>
  </si>
  <si>
    <t>Z5ZC</t>
  </si>
  <si>
    <t>Z5ZD</t>
  </si>
  <si>
    <t>Commercial paper</t>
  </si>
  <si>
    <t>Of which: 
Sterling (£)</t>
  </si>
  <si>
    <t>Other Sectors</t>
  </si>
  <si>
    <t>B55K</t>
  </si>
  <si>
    <t>B52K</t>
  </si>
  <si>
    <t>B57K</t>
  </si>
  <si>
    <t>B54K</t>
  </si>
  <si>
    <t>ZOP7</t>
  </si>
  <si>
    <t>ZOP9</t>
  </si>
  <si>
    <t>Table A: Gross capital issuance by UK residents (all currencies)</t>
  </si>
  <si>
    <t>Table B: Gross capital issuance by UK residents (all currencies)</t>
  </si>
  <si>
    <t>Table C: Net capital issuance by UK residents (all currencies)</t>
  </si>
  <si>
    <t>Table D: Net capital issuance by UK residents (all currencies)</t>
  </si>
  <si>
    <t>Table B: Net capital issuance by UK residents (all currencies)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</si>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</sst>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mmm"/>
    <numFmt numFmtId="166" formatCode="0.0;\-0.0;\-"/>
    <numFmt numFmtId="167" formatCode="0.0"/>
    <numFmt numFmtId="168" formatCode="dd\ mmmyy"/>
    <numFmt numFmtId="169" formatCode="dd\ mmmyy\ hh:mm"/>
    <numFmt numFmtId="170" formatCode="0.000000000000000_ ;\-0.000000000000000\ "/>
    <numFmt numFmtId="171" formatCode="#,##0.0;\-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9"/>
      <color indexed="42"/>
      <name val="Tahom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7C83C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6" fillId="4" borderId="0"/>
    <xf numFmtId="0" fontId="7" fillId="5" borderId="0">
      <alignment vertical="center"/>
    </xf>
    <xf numFmtId="0" fontId="8" fillId="6" borderId="0"/>
    <xf numFmtId="0" fontId="8" fillId="6" borderId="0"/>
    <xf numFmtId="164" fontId="2" fillId="0" borderId="0" applyFont="0" applyFill="0" applyBorder="0" applyAlignment="0" applyProtection="0"/>
    <xf numFmtId="0" fontId="6" fillId="7" borderId="0">
      <protection locked="0"/>
    </xf>
    <xf numFmtId="168" fontId="6" fillId="0" borderId="0" applyFont="0" applyFill="0" applyBorder="0" applyAlignment="0" applyProtection="0"/>
    <xf numFmtId="169" fontId="9" fillId="6" borderId="0" applyFont="0" applyFill="0" applyBorder="0" applyAlignment="0" applyProtection="0">
      <alignment vertical="center"/>
    </xf>
    <xf numFmtId="0" fontId="10" fillId="8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4" borderId="0"/>
    <xf numFmtId="0" fontId="14" fillId="9" borderId="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9" fillId="6" borderId="0"/>
    <xf numFmtId="0" fontId="8" fillId="10" borderId="0"/>
    <xf numFmtId="0" fontId="9" fillId="6" borderId="0"/>
    <xf numFmtId="0" fontId="2" fillId="0" borderId="0">
      <alignment horizontal="left" wrapText="1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53">
    <xf numFmtId="0" fontId="0" fillId="0" borderId="0" xfId="0"/>
    <xf numFmtId="0" fontId="4" fillId="3" borderId="0" xfId="1" applyFont="1" applyFill="1" applyBorder="1"/>
    <xf numFmtId="0" fontId="4" fillId="3" borderId="0" xfId="1" applyFont="1" applyFill="1"/>
    <xf numFmtId="0" fontId="4" fillId="3" borderId="0" xfId="1" applyFont="1" applyFill="1" applyAlignment="1"/>
    <xf numFmtId="0" fontId="4" fillId="3" borderId="0" xfId="1" applyFont="1" applyFill="1" applyAlignment="1">
      <alignment horizontal="center"/>
    </xf>
    <xf numFmtId="167" fontId="4" fillId="3" borderId="0" xfId="1" applyNumberFormat="1" applyFont="1" applyFill="1" applyAlignment="1">
      <alignment horizontal="right"/>
    </xf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0" fontId="18" fillId="3" borderId="0" xfId="1" applyFont="1" applyFill="1" applyAlignment="1">
      <alignment horizontal="right"/>
    </xf>
    <xf numFmtId="165" fontId="4" fillId="3" borderId="0" xfId="2" applyNumberFormat="1" applyFont="1" applyFill="1" applyAlignment="1">
      <alignment horizontal="right"/>
    </xf>
    <xf numFmtId="0" fontId="18" fillId="3" borderId="0" xfId="57" applyFont="1" applyFill="1" applyAlignment="1" applyProtection="1">
      <alignment horizontal="right" vertical="center" wrapText="1"/>
    </xf>
    <xf numFmtId="165" fontId="4" fillId="3" borderId="0" xfId="1" applyNumberFormat="1" applyFont="1" applyFill="1" applyAlignment="1">
      <alignment horizontal="right"/>
    </xf>
    <xf numFmtId="0" fontId="4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right" vertical="center" wrapText="1"/>
    </xf>
    <xf numFmtId="166" fontId="4" fillId="3" borderId="0" xfId="1" applyNumberFormat="1" applyFont="1" applyFill="1"/>
    <xf numFmtId="170" fontId="4" fillId="3" borderId="0" xfId="1" applyNumberFormat="1" applyFont="1" applyFill="1"/>
    <xf numFmtId="171" fontId="20" fillId="0" borderId="0" xfId="58" applyNumberFormat="1"/>
    <xf numFmtId="166" fontId="4" fillId="3" borderId="0" xfId="2" applyNumberFormat="1" applyFont="1" applyFill="1" applyAlignment="1">
      <alignment horizontal="right"/>
    </xf>
    <xf numFmtId="0" fontId="18" fillId="3" borderId="0" xfId="1" applyFont="1" applyFill="1"/>
    <xf numFmtId="0" fontId="0" fillId="0" borderId="5" xfId="0" applyBorder="1"/>
    <xf numFmtId="0" fontId="4" fillId="3" borderId="0" xfId="2" applyFont="1" applyFill="1" applyAlignment="1">
      <alignment horizontal="right"/>
    </xf>
    <xf numFmtId="0" fontId="18" fillId="3" borderId="5" xfId="57" applyFont="1" applyFill="1" applyBorder="1" applyAlignment="1" applyProtection="1">
      <alignment horizontal="right" vertical="center" wrapText="1"/>
    </xf>
    <xf numFmtId="0" fontId="2" fillId="0" borderId="5" xfId="0" applyFont="1" applyBorder="1"/>
    <xf numFmtId="0" fontId="2" fillId="0" borderId="0" xfId="1" applyFill="1"/>
    <xf numFmtId="0" fontId="3" fillId="3" borderId="0" xfId="1" applyFont="1" applyFill="1"/>
    <xf numFmtId="0" fontId="3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right" wrapText="1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right"/>
    </xf>
    <xf numFmtId="0" fontId="4" fillId="3" borderId="3" xfId="1" applyFont="1" applyFill="1" applyBorder="1"/>
    <xf numFmtId="0" fontId="4" fillId="3" borderId="0" xfId="1" applyFont="1" applyFill="1" applyAlignment="1">
      <alignment horizontal="center" wrapText="1"/>
    </xf>
    <xf numFmtId="0" fontId="4" fillId="3" borderId="2" xfId="1" applyFont="1" applyFill="1" applyBorder="1"/>
    <xf numFmtId="166" fontId="4" fillId="0" borderId="0" xfId="2" applyNumberFormat="1" applyFont="1" applyAlignment="1">
      <alignment horizontal="right"/>
    </xf>
    <xf numFmtId="0" fontId="5" fillId="3" borderId="0" xfId="1" applyFont="1" applyFill="1" applyAlignment="1">
      <alignment horizontal="right"/>
    </xf>
    <xf numFmtId="0" fontId="5" fillId="3" borderId="0" xfId="1" applyFont="1" applyFill="1"/>
    <xf numFmtId="166" fontId="4" fillId="0" borderId="0" xfId="1" applyNumberFormat="1" applyFont="1" applyAlignment="1">
      <alignment horizontal="right"/>
    </xf>
    <xf numFmtId="0" fontId="4" fillId="3" borderId="0" xfId="1" applyFont="1" applyFill="1" applyAlignment="1">
      <alignment horizontal="left"/>
    </xf>
    <xf numFmtId="0" fontId="3" fillId="3" borderId="0" xfId="2" applyFont="1" applyFill="1"/>
    <xf numFmtId="0" fontId="4" fillId="3" borderId="0" xfId="2" applyFont="1" applyFill="1"/>
    <xf numFmtId="0" fontId="3" fillId="3" borderId="0" xfId="2" applyFont="1" applyFill="1" applyAlignment="1">
      <alignment horizontal="right" vertical="center"/>
    </xf>
    <xf numFmtId="0" fontId="4" fillId="3" borderId="0" xfId="2" applyFont="1" applyFill="1" applyAlignment="1">
      <alignment horizontal="right" wrapText="1"/>
    </xf>
    <xf numFmtId="0" fontId="3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right"/>
    </xf>
    <xf numFmtId="0" fontId="4" fillId="3" borderId="5" xfId="2" applyFont="1" applyFill="1" applyBorder="1"/>
    <xf numFmtId="0" fontId="4" fillId="0" borderId="3" xfId="2" applyFont="1" applyBorder="1"/>
    <xf numFmtId="0" fontId="19" fillId="3" borderId="0" xfId="1" applyFont="1" applyFill="1" applyAlignment="1">
      <alignment horizontal="left" vertical="top"/>
    </xf>
    <xf numFmtId="0" fontId="2" fillId="3" borderId="0" xfId="1" applyFill="1"/>
    <xf numFmtId="0" fontId="19" fillId="3" borderId="0" xfId="1" applyFont="1" applyFill="1"/>
    <xf numFmtId="0" fontId="3" fillId="3" borderId="0" xfId="1" applyFont="1" applyFill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wrapText="1"/>
    </xf>
  </cellXfs>
  <cellStyles count="59">
    <cellStyle name="background" xfId="3" xr:uid="{00000000-0005-0000-0000-000000000000}"/>
    <cellStyle name="banner" xfId="4" xr:uid="{00000000-0005-0000-0000-000001000000}"/>
    <cellStyle name="calc" xfId="5" xr:uid="{00000000-0005-0000-0000-000002000000}"/>
    <cellStyle name="calculated" xfId="6" xr:uid="{00000000-0005-0000-0000-000003000000}"/>
    <cellStyle name="Comma 2" xfId="7" xr:uid="{00000000-0005-0000-0000-000004000000}"/>
    <cellStyle name="data_3000" xfId="8" xr:uid="{00000000-0005-0000-0000-000005000000}"/>
    <cellStyle name="date" xfId="9" xr:uid="{00000000-0005-0000-0000-000006000000}"/>
    <cellStyle name="datetime" xfId="10" xr:uid="{00000000-0005-0000-0000-000007000000}"/>
    <cellStyle name="header" xfId="11" xr:uid="{00000000-0005-0000-0000-000008000000}"/>
    <cellStyle name="Hyperlink 2" xfId="12" xr:uid="{00000000-0005-0000-0000-000009000000}"/>
    <cellStyle name="Hyperlink 3" xfId="13" xr:uid="{00000000-0005-0000-0000-00000A000000}"/>
    <cellStyle name="Hyperlink 4" xfId="57" xr:uid="{00000000-0005-0000-0000-00000B000000}"/>
    <cellStyle name="label" xfId="14" xr:uid="{00000000-0005-0000-0000-00000C000000}"/>
    <cellStyle name="main_input" xfId="15" xr:uid="{00000000-0005-0000-0000-00000D000000}"/>
    <cellStyle name="Normal" xfId="0" builtinId="0"/>
    <cellStyle name="Normal 2" xfId="16" xr:uid="{00000000-0005-0000-0000-00000F000000}"/>
    <cellStyle name="Normal 2 10" xfId="17" xr:uid="{00000000-0005-0000-0000-000010000000}"/>
    <cellStyle name="Normal 2 2" xfId="1" xr:uid="{00000000-0005-0000-0000-000011000000}"/>
    <cellStyle name="Normal 2 2 2" xfId="2" xr:uid="{00000000-0005-0000-0000-000012000000}"/>
    <cellStyle name="Normal 2 3" xfId="18" xr:uid="{00000000-0005-0000-0000-000013000000}"/>
    <cellStyle name="Normal 2 3 2" xfId="19" xr:uid="{00000000-0005-0000-0000-000014000000}"/>
    <cellStyle name="Normal 2 3 3" xfId="20" xr:uid="{00000000-0005-0000-0000-000015000000}"/>
    <cellStyle name="Normal 2 3 4" xfId="21" xr:uid="{00000000-0005-0000-0000-000016000000}"/>
    <cellStyle name="Normal 2 3 5" xfId="22" xr:uid="{00000000-0005-0000-0000-000017000000}"/>
    <cellStyle name="Normal 2 3 6" xfId="23" xr:uid="{00000000-0005-0000-0000-000018000000}"/>
    <cellStyle name="Normal 2 3 7" xfId="24" xr:uid="{00000000-0005-0000-0000-000019000000}"/>
    <cellStyle name="Normal 2 4" xfId="25" xr:uid="{00000000-0005-0000-0000-00001A000000}"/>
    <cellStyle name="Normal 2 4 2" xfId="26" xr:uid="{00000000-0005-0000-0000-00001B000000}"/>
    <cellStyle name="Normal 2 4 3" xfId="27" xr:uid="{00000000-0005-0000-0000-00001C000000}"/>
    <cellStyle name="Normal 2 4 4" xfId="28" xr:uid="{00000000-0005-0000-0000-00001D000000}"/>
    <cellStyle name="Normal 2 4 5" xfId="29" xr:uid="{00000000-0005-0000-0000-00001E000000}"/>
    <cellStyle name="Normal 2 4 6" xfId="30" xr:uid="{00000000-0005-0000-0000-00001F000000}"/>
    <cellStyle name="Normal 2 5" xfId="31" xr:uid="{00000000-0005-0000-0000-000020000000}"/>
    <cellStyle name="Normal 2 6" xfId="32" xr:uid="{00000000-0005-0000-0000-000021000000}"/>
    <cellStyle name="Normal 2 7" xfId="33" xr:uid="{00000000-0005-0000-0000-000022000000}"/>
    <cellStyle name="Normal 2 8" xfId="34" xr:uid="{00000000-0005-0000-0000-000023000000}"/>
    <cellStyle name="Normal 2 9" xfId="35" xr:uid="{00000000-0005-0000-0000-000024000000}"/>
    <cellStyle name="Normal 3" xfId="36" xr:uid="{00000000-0005-0000-0000-000025000000}"/>
    <cellStyle name="Normal 3 2" xfId="37" xr:uid="{00000000-0005-0000-0000-000026000000}"/>
    <cellStyle name="Normal 3 2 2" xfId="38" xr:uid="{00000000-0005-0000-0000-000027000000}"/>
    <cellStyle name="Normal 3 3" xfId="39" xr:uid="{00000000-0005-0000-0000-000028000000}"/>
    <cellStyle name="Normal 3 4" xfId="40" xr:uid="{00000000-0005-0000-0000-000029000000}"/>
    <cellStyle name="Normal 3 5" xfId="41" xr:uid="{00000000-0005-0000-0000-00002A000000}"/>
    <cellStyle name="Normal 3 6" xfId="42" xr:uid="{00000000-0005-0000-0000-00002B000000}"/>
    <cellStyle name="Normal 3 7" xfId="43" xr:uid="{00000000-0005-0000-0000-00002C000000}"/>
    <cellStyle name="Normal 4" xfId="44" xr:uid="{00000000-0005-0000-0000-00002D000000}"/>
    <cellStyle name="Normal 4 2" xfId="45" xr:uid="{00000000-0005-0000-0000-00002E000000}"/>
    <cellStyle name="Normal 4 3" xfId="46" xr:uid="{00000000-0005-0000-0000-00002F000000}"/>
    <cellStyle name="Normal 5" xfId="47" xr:uid="{00000000-0005-0000-0000-000030000000}"/>
    <cellStyle name="Normal 5 2" xfId="48" xr:uid="{00000000-0005-0000-0000-000031000000}"/>
    <cellStyle name="Normal 6" xfId="49" xr:uid="{00000000-0005-0000-0000-000032000000}"/>
    <cellStyle name="Normal 7" xfId="50" xr:uid="{00000000-0005-0000-0000-000033000000}"/>
    <cellStyle name="Normal 8" xfId="56" xr:uid="{00000000-0005-0000-0000-000034000000}"/>
    <cellStyle name="Normal 9" xfId="58" xr:uid="{00000000-0005-0000-0000-000035000000}"/>
    <cellStyle name="Note 2" xfId="51" xr:uid="{00000000-0005-0000-0000-000036000000}"/>
    <cellStyle name="realtime" xfId="52" xr:uid="{00000000-0005-0000-0000-000037000000}"/>
    <cellStyle name="result" xfId="53" xr:uid="{00000000-0005-0000-0000-000038000000}"/>
    <cellStyle name="rt" xfId="54" xr:uid="{00000000-0005-0000-0000-000039000000}"/>
    <cellStyle name="Style 1" xfId="55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802\AppData\Local\Microsoft\Windows\Temporary%20Internet%20Files\Content.Outlook\ZDA0AIFR\PNFC%20N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DRAFT__CI%20Stats%20Release%20charts%20and%20tables__NEW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CI%20Stats%20Release%20charts%20and%20tables%20new%20draft%20v2%20J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s/GRP/Securities/Outputs/Verification/NEW__CI%20Stats%20Release%20charts%20and%20tables_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Total "/>
      <sheetName val="MIDAS data"/>
      <sheetName val="Note data"/>
    </sheetNames>
    <sheetDataSet>
      <sheetData sheetId="0">
        <row r="2">
          <cell r="F2" t="str">
            <v>Total</v>
          </cell>
        </row>
        <row r="3">
          <cell r="C3" t="str">
            <v>Stand Alone and Programme Bonds (All currencies)</v>
          </cell>
          <cell r="D3" t="str">
            <v>Ordinary Shares (All currencies)</v>
          </cell>
          <cell r="E3" t="str">
            <v>Commercial Paper (All currencies)</v>
          </cell>
          <cell r="F3" t="str">
            <v>Net Capital Issuance</v>
          </cell>
        </row>
        <row r="5">
          <cell r="B5" t="str">
            <v>2003 Jan</v>
          </cell>
          <cell r="C5">
            <v>-17.900000000000006</v>
          </cell>
          <cell r="D5">
            <v>-34.5</v>
          </cell>
          <cell r="E5">
            <v>972.6</v>
          </cell>
          <cell r="F5">
            <v>920.2</v>
          </cell>
        </row>
        <row r="6">
          <cell r="B6" t="str">
            <v>Feb</v>
          </cell>
          <cell r="C6">
            <v>1664.7</v>
          </cell>
          <cell r="D6">
            <v>-261.3</v>
          </cell>
          <cell r="E6">
            <v>286.7</v>
          </cell>
          <cell r="F6">
            <v>1690.1000000000001</v>
          </cell>
        </row>
        <row r="7">
          <cell r="B7" t="str">
            <v>Mar</v>
          </cell>
          <cell r="C7">
            <v>-1282.0999999999999</v>
          </cell>
          <cell r="D7">
            <v>-946.1</v>
          </cell>
          <cell r="E7">
            <v>-958.9</v>
          </cell>
          <cell r="F7">
            <v>-3187.1</v>
          </cell>
        </row>
        <row r="8">
          <cell r="B8" t="str">
            <v>Apr</v>
          </cell>
          <cell r="C8">
            <v>2915.6000000000004</v>
          </cell>
          <cell r="D8">
            <v>-112.6</v>
          </cell>
          <cell r="E8">
            <v>499</v>
          </cell>
          <cell r="F8">
            <v>3302.0000000000005</v>
          </cell>
        </row>
        <row r="9">
          <cell r="B9" t="str">
            <v>May</v>
          </cell>
          <cell r="C9">
            <v>602.9</v>
          </cell>
          <cell r="D9">
            <v>621</v>
          </cell>
          <cell r="E9">
            <v>55.099999999999994</v>
          </cell>
          <cell r="F9">
            <v>1279</v>
          </cell>
        </row>
        <row r="10">
          <cell r="B10" t="str">
            <v>June</v>
          </cell>
          <cell r="C10">
            <v>2581.1000000000004</v>
          </cell>
          <cell r="D10">
            <v>-647.5</v>
          </cell>
          <cell r="E10">
            <v>-6.6999999999999886</v>
          </cell>
          <cell r="F10">
            <v>1926.9000000000003</v>
          </cell>
        </row>
        <row r="11">
          <cell r="B11" t="str">
            <v>July</v>
          </cell>
          <cell r="C11">
            <v>3657.3999999999996</v>
          </cell>
          <cell r="D11">
            <v>356.4</v>
          </cell>
          <cell r="E11">
            <v>3299.2</v>
          </cell>
          <cell r="F11">
            <v>7313</v>
          </cell>
        </row>
        <row r="12">
          <cell r="B12" t="str">
            <v>Aug</v>
          </cell>
          <cell r="C12">
            <v>461.2</v>
          </cell>
          <cell r="D12">
            <v>315</v>
          </cell>
          <cell r="E12">
            <v>-261.2</v>
          </cell>
          <cell r="F12">
            <v>515</v>
          </cell>
        </row>
        <row r="13">
          <cell r="B13" t="str">
            <v>Sep</v>
          </cell>
          <cell r="C13">
            <v>-1771.1999999999998</v>
          </cell>
          <cell r="D13">
            <v>-555.9</v>
          </cell>
          <cell r="E13">
            <v>438.4</v>
          </cell>
          <cell r="F13">
            <v>-1888.6999999999998</v>
          </cell>
        </row>
        <row r="14">
          <cell r="B14" t="str">
            <v>Oct</v>
          </cell>
          <cell r="C14">
            <v>3062.1000000000004</v>
          </cell>
          <cell r="D14">
            <v>-174.3</v>
          </cell>
          <cell r="E14">
            <v>458</v>
          </cell>
          <cell r="F14">
            <v>3345.8</v>
          </cell>
        </row>
        <row r="15">
          <cell r="B15" t="str">
            <v>Nov</v>
          </cell>
          <cell r="C15">
            <v>5469.5</v>
          </cell>
          <cell r="D15">
            <v>-233.2</v>
          </cell>
          <cell r="E15">
            <v>-358.29999999999995</v>
          </cell>
          <cell r="F15">
            <v>4878</v>
          </cell>
        </row>
        <row r="16">
          <cell r="B16" t="str">
            <v>Dec</v>
          </cell>
          <cell r="C16">
            <v>401.6</v>
          </cell>
          <cell r="D16">
            <v>139.19999999999999</v>
          </cell>
          <cell r="E16">
            <v>388.8</v>
          </cell>
          <cell r="F16">
            <v>929.59999999999991</v>
          </cell>
        </row>
        <row r="17">
          <cell r="B17" t="str">
            <v>2004 Jan</v>
          </cell>
          <cell r="C17">
            <v>-985.1</v>
          </cell>
          <cell r="D17">
            <v>671.9</v>
          </cell>
          <cell r="E17">
            <v>-1008.7</v>
          </cell>
          <cell r="F17">
            <v>-1321.9</v>
          </cell>
        </row>
        <row r="18">
          <cell r="B18" t="str">
            <v>Feb</v>
          </cell>
          <cell r="C18">
            <v>-1081.5999999999999</v>
          </cell>
          <cell r="D18">
            <v>-214.7</v>
          </cell>
          <cell r="E18">
            <v>-402.5</v>
          </cell>
          <cell r="F18">
            <v>-1698.8</v>
          </cell>
        </row>
        <row r="19">
          <cell r="B19" t="str">
            <v>Mar</v>
          </cell>
          <cell r="C19">
            <v>7954</v>
          </cell>
          <cell r="D19">
            <v>-129.69999999999999</v>
          </cell>
          <cell r="E19">
            <v>-1657.4</v>
          </cell>
          <cell r="F19">
            <v>6166.9</v>
          </cell>
        </row>
        <row r="20">
          <cell r="B20" t="str">
            <v>Apr</v>
          </cell>
          <cell r="C20">
            <v>-299.20000000000005</v>
          </cell>
          <cell r="D20">
            <v>-53.7</v>
          </cell>
          <cell r="E20">
            <v>852.19999999999993</v>
          </cell>
          <cell r="F20">
            <v>499.2999999999999</v>
          </cell>
        </row>
        <row r="21">
          <cell r="B21" t="str">
            <v>May</v>
          </cell>
          <cell r="C21">
            <v>796.6</v>
          </cell>
          <cell r="D21">
            <v>-610.20000000000005</v>
          </cell>
          <cell r="E21">
            <v>-957.5</v>
          </cell>
          <cell r="F21">
            <v>-771.1</v>
          </cell>
        </row>
        <row r="22">
          <cell r="B22" t="str">
            <v>June</v>
          </cell>
          <cell r="C22">
            <v>1055.0999999999999</v>
          </cell>
          <cell r="D22">
            <v>-977.2</v>
          </cell>
          <cell r="E22">
            <v>-892.5</v>
          </cell>
          <cell r="F22">
            <v>-814.60000000000014</v>
          </cell>
        </row>
        <row r="23">
          <cell r="B23" t="str">
            <v>July</v>
          </cell>
          <cell r="C23">
            <v>-83.800000000000011</v>
          </cell>
          <cell r="D23">
            <v>605.5</v>
          </cell>
          <cell r="E23">
            <v>509.1</v>
          </cell>
          <cell r="F23">
            <v>1030.8000000000002</v>
          </cell>
        </row>
        <row r="24">
          <cell r="B24" t="str">
            <v>Aug</v>
          </cell>
          <cell r="C24">
            <v>-59.9</v>
          </cell>
          <cell r="D24">
            <v>-723.9</v>
          </cell>
          <cell r="E24">
            <v>180.8</v>
          </cell>
          <cell r="F24">
            <v>-603</v>
          </cell>
        </row>
        <row r="25">
          <cell r="B25" t="str">
            <v>Sep</v>
          </cell>
          <cell r="C25">
            <v>857.4</v>
          </cell>
          <cell r="D25">
            <v>-1207.4000000000001</v>
          </cell>
          <cell r="E25">
            <v>355.40000000000003</v>
          </cell>
          <cell r="F25">
            <v>5.3999999999999204</v>
          </cell>
        </row>
        <row r="26">
          <cell r="B26" t="str">
            <v>Oct</v>
          </cell>
          <cell r="C26">
            <v>-540</v>
          </cell>
          <cell r="D26">
            <v>-400.5</v>
          </cell>
          <cell r="E26">
            <v>-216.89999999999998</v>
          </cell>
          <cell r="F26">
            <v>-1157.4000000000001</v>
          </cell>
        </row>
        <row r="27">
          <cell r="B27" t="str">
            <v>Nov</v>
          </cell>
          <cell r="C27">
            <v>4113.3999999999996</v>
          </cell>
          <cell r="D27">
            <v>-986.8</v>
          </cell>
          <cell r="E27">
            <v>-36.299999999999997</v>
          </cell>
          <cell r="F27">
            <v>3090.2999999999993</v>
          </cell>
        </row>
        <row r="28">
          <cell r="B28" t="str">
            <v>Dec</v>
          </cell>
          <cell r="C28">
            <v>1504.4</v>
          </cell>
          <cell r="D28">
            <v>-1181.0999999999999</v>
          </cell>
          <cell r="E28">
            <v>-320.60000000000002</v>
          </cell>
          <cell r="F28">
            <v>2.7000000000001592</v>
          </cell>
        </row>
        <row r="29">
          <cell r="B29" t="str">
            <v>2005 Jan</v>
          </cell>
          <cell r="C29">
            <v>264.79999999999995</v>
          </cell>
          <cell r="D29">
            <v>-868</v>
          </cell>
          <cell r="E29">
            <v>-631.1</v>
          </cell>
          <cell r="F29">
            <v>-1234.3000000000002</v>
          </cell>
        </row>
        <row r="30">
          <cell r="B30" t="str">
            <v>Feb</v>
          </cell>
          <cell r="C30">
            <v>1941.4</v>
          </cell>
          <cell r="D30">
            <v>-1070.0999999999999</v>
          </cell>
          <cell r="E30">
            <v>-670.5</v>
          </cell>
          <cell r="F30">
            <v>200.80000000000018</v>
          </cell>
        </row>
        <row r="31">
          <cell r="B31" t="str">
            <v>Mar</v>
          </cell>
          <cell r="C31">
            <v>462.5</v>
          </cell>
          <cell r="D31">
            <v>-810.1</v>
          </cell>
          <cell r="E31">
            <v>-451.5</v>
          </cell>
          <cell r="F31">
            <v>-799.1</v>
          </cell>
        </row>
        <row r="32">
          <cell r="B32" t="str">
            <v>Apr</v>
          </cell>
          <cell r="C32">
            <v>-270.3</v>
          </cell>
          <cell r="D32">
            <v>-648.5</v>
          </cell>
          <cell r="E32">
            <v>7.9000000000000057</v>
          </cell>
          <cell r="F32">
            <v>-910.9</v>
          </cell>
        </row>
        <row r="33">
          <cell r="B33" t="str">
            <v>May</v>
          </cell>
          <cell r="C33">
            <v>-289</v>
          </cell>
          <cell r="D33">
            <v>-724.3</v>
          </cell>
          <cell r="E33">
            <v>-369.2</v>
          </cell>
          <cell r="F33">
            <v>-1382.5</v>
          </cell>
        </row>
        <row r="34">
          <cell r="B34" t="str">
            <v>June</v>
          </cell>
          <cell r="C34">
            <v>1144.3000000000002</v>
          </cell>
          <cell r="D34">
            <v>-535.79999999999995</v>
          </cell>
          <cell r="E34">
            <v>-703.59999999999991</v>
          </cell>
          <cell r="F34">
            <v>-95.099999999999682</v>
          </cell>
        </row>
        <row r="35">
          <cell r="B35" t="str">
            <v>July</v>
          </cell>
          <cell r="C35">
            <v>679.59999999999991</v>
          </cell>
          <cell r="D35">
            <v>-117.2</v>
          </cell>
          <cell r="E35">
            <v>-486.1</v>
          </cell>
          <cell r="F35">
            <v>76.299999999999841</v>
          </cell>
        </row>
        <row r="36">
          <cell r="B36" t="str">
            <v>Aug</v>
          </cell>
          <cell r="C36">
            <v>-245.8</v>
          </cell>
          <cell r="D36">
            <v>-2161.9</v>
          </cell>
          <cell r="E36">
            <v>44.000000000000014</v>
          </cell>
          <cell r="F36">
            <v>-2363.7000000000003</v>
          </cell>
        </row>
        <row r="37">
          <cell r="B37" t="str">
            <v>Sep</v>
          </cell>
          <cell r="C37">
            <v>848.80000000000007</v>
          </cell>
          <cell r="D37">
            <v>-1986.3</v>
          </cell>
          <cell r="E37">
            <v>-47.599999999999994</v>
          </cell>
          <cell r="F37">
            <v>-1185.0999999999999</v>
          </cell>
        </row>
        <row r="38">
          <cell r="B38" t="str">
            <v>Oct</v>
          </cell>
          <cell r="C38">
            <v>3134.8</v>
          </cell>
          <cell r="D38">
            <v>-931.9</v>
          </cell>
          <cell r="E38">
            <v>-991.9</v>
          </cell>
          <cell r="F38">
            <v>1211</v>
          </cell>
        </row>
        <row r="39">
          <cell r="B39" t="str">
            <v>Nov</v>
          </cell>
          <cell r="C39">
            <v>1792.1</v>
          </cell>
          <cell r="D39">
            <v>-2050</v>
          </cell>
          <cell r="E39">
            <v>-204.00000000000003</v>
          </cell>
          <cell r="F39">
            <v>-461.90000000000009</v>
          </cell>
        </row>
        <row r="40">
          <cell r="B40" t="str">
            <v>Dec</v>
          </cell>
          <cell r="C40">
            <v>905.80000000000007</v>
          </cell>
          <cell r="D40">
            <v>-1117.9000000000001</v>
          </cell>
          <cell r="E40">
            <v>-816.1</v>
          </cell>
          <cell r="F40">
            <v>-1028.2</v>
          </cell>
        </row>
        <row r="41">
          <cell r="B41" t="str">
            <v>2006 Jan</v>
          </cell>
          <cell r="C41">
            <v>-1144.5</v>
          </cell>
          <cell r="D41">
            <v>-1813.6</v>
          </cell>
          <cell r="E41">
            <v>999.2</v>
          </cell>
          <cell r="F41">
            <v>-1958.8999999999999</v>
          </cell>
        </row>
        <row r="42">
          <cell r="B42" t="str">
            <v>Feb</v>
          </cell>
          <cell r="C42">
            <v>1095.5999999999999</v>
          </cell>
          <cell r="D42">
            <v>-2008.9</v>
          </cell>
          <cell r="E42">
            <v>1178.9000000000001</v>
          </cell>
          <cell r="F42">
            <v>265.59999999999991</v>
          </cell>
        </row>
        <row r="43">
          <cell r="B43" t="str">
            <v>Mar</v>
          </cell>
          <cell r="C43">
            <v>1566.8000000000002</v>
          </cell>
          <cell r="D43">
            <v>-2014.7</v>
          </cell>
          <cell r="E43">
            <v>1695.9</v>
          </cell>
          <cell r="F43">
            <v>1248.0000000000002</v>
          </cell>
        </row>
        <row r="44">
          <cell r="B44" t="str">
            <v>Apr</v>
          </cell>
          <cell r="C44">
            <v>-638.90000000000009</v>
          </cell>
          <cell r="D44">
            <v>-834.3</v>
          </cell>
          <cell r="E44">
            <v>722</v>
          </cell>
          <cell r="F44">
            <v>-751.2</v>
          </cell>
        </row>
        <row r="45">
          <cell r="B45" t="str">
            <v>May</v>
          </cell>
          <cell r="C45">
            <v>561.20000000000005</v>
          </cell>
          <cell r="D45">
            <v>-1435.6</v>
          </cell>
          <cell r="E45">
            <v>372.20000000000005</v>
          </cell>
          <cell r="F45">
            <v>-502.19999999999982</v>
          </cell>
        </row>
        <row r="46">
          <cell r="B46" t="str">
            <v>June</v>
          </cell>
          <cell r="C46">
            <v>2712.8</v>
          </cell>
          <cell r="D46">
            <v>-2099.1</v>
          </cell>
          <cell r="E46">
            <v>264.5</v>
          </cell>
          <cell r="F46">
            <v>878.20000000000027</v>
          </cell>
        </row>
        <row r="47">
          <cell r="B47" t="str">
            <v>July</v>
          </cell>
          <cell r="C47">
            <v>-237.60000000000002</v>
          </cell>
          <cell r="D47">
            <v>-1836.2</v>
          </cell>
          <cell r="E47">
            <v>127.50000000000001</v>
          </cell>
          <cell r="F47">
            <v>-1946.3000000000002</v>
          </cell>
        </row>
        <row r="48">
          <cell r="B48" t="str">
            <v>Aug</v>
          </cell>
          <cell r="C48">
            <v>102.79999999999995</v>
          </cell>
          <cell r="D48">
            <v>-1600.7</v>
          </cell>
          <cell r="E48">
            <v>480.4</v>
          </cell>
          <cell r="F48">
            <v>-1017.5000000000001</v>
          </cell>
        </row>
        <row r="49">
          <cell r="B49" t="str">
            <v>Sep</v>
          </cell>
          <cell r="C49">
            <v>4915.8</v>
          </cell>
          <cell r="D49">
            <v>-1477.9</v>
          </cell>
          <cell r="E49">
            <v>-709.4</v>
          </cell>
          <cell r="F49">
            <v>2728.5</v>
          </cell>
        </row>
        <row r="50">
          <cell r="B50" t="str">
            <v>Oct</v>
          </cell>
          <cell r="C50">
            <v>-490.09999999999991</v>
          </cell>
          <cell r="D50">
            <v>1545.4</v>
          </cell>
          <cell r="E50">
            <v>237</v>
          </cell>
          <cell r="F50">
            <v>1292.3000000000002</v>
          </cell>
        </row>
        <row r="51">
          <cell r="B51" t="str">
            <v>Nov</v>
          </cell>
          <cell r="C51">
            <v>3239.3999999999996</v>
          </cell>
          <cell r="D51">
            <v>-1407.1</v>
          </cell>
          <cell r="E51">
            <v>-404.5</v>
          </cell>
          <cell r="F51">
            <v>1427.7999999999997</v>
          </cell>
        </row>
        <row r="52">
          <cell r="B52" t="str">
            <v>Dec</v>
          </cell>
          <cell r="C52">
            <v>1285.2</v>
          </cell>
          <cell r="D52">
            <v>-819.9</v>
          </cell>
          <cell r="E52">
            <v>134.30000000000001</v>
          </cell>
          <cell r="F52">
            <v>599.60000000000014</v>
          </cell>
        </row>
        <row r="53">
          <cell r="B53" t="str">
            <v>2007 Jan</v>
          </cell>
          <cell r="C53">
            <v>-542.5</v>
          </cell>
          <cell r="D53">
            <v>-328</v>
          </cell>
          <cell r="E53">
            <v>1467.2</v>
          </cell>
          <cell r="F53">
            <v>596.70000000000005</v>
          </cell>
        </row>
        <row r="54">
          <cell r="B54" t="str">
            <v>Feb</v>
          </cell>
          <cell r="C54">
            <v>1975</v>
          </cell>
          <cell r="D54">
            <v>-482.5</v>
          </cell>
          <cell r="E54">
            <v>351.59999999999997</v>
          </cell>
          <cell r="F54">
            <v>1844.1</v>
          </cell>
        </row>
        <row r="55">
          <cell r="B55" t="str">
            <v>Mar</v>
          </cell>
          <cell r="C55">
            <v>1010.3</v>
          </cell>
          <cell r="D55">
            <v>413.4</v>
          </cell>
          <cell r="E55">
            <v>-1479.2</v>
          </cell>
          <cell r="F55">
            <v>-55.500000000000227</v>
          </cell>
        </row>
        <row r="56">
          <cell r="B56" t="str">
            <v>Apr</v>
          </cell>
          <cell r="C56">
            <v>1450.7</v>
          </cell>
          <cell r="D56">
            <v>618.9</v>
          </cell>
          <cell r="E56">
            <v>-502.79999999999995</v>
          </cell>
          <cell r="F56">
            <v>1566.8</v>
          </cell>
        </row>
        <row r="57">
          <cell r="B57" t="str">
            <v>May</v>
          </cell>
          <cell r="C57">
            <v>1419</v>
          </cell>
          <cell r="D57">
            <v>463.8</v>
          </cell>
          <cell r="E57">
            <v>157.10000000000002</v>
          </cell>
          <cell r="F57">
            <v>2039.9</v>
          </cell>
        </row>
        <row r="58">
          <cell r="B58" t="str">
            <v>Jun</v>
          </cell>
          <cell r="C58">
            <v>3462.8</v>
          </cell>
          <cell r="D58">
            <v>-859.3</v>
          </cell>
          <cell r="E58">
            <v>-810.3</v>
          </cell>
          <cell r="F58">
            <v>1793.2</v>
          </cell>
        </row>
        <row r="59">
          <cell r="B59" t="str">
            <v>Jul</v>
          </cell>
          <cell r="C59">
            <v>-931.9</v>
          </cell>
          <cell r="D59">
            <v>-1200</v>
          </cell>
          <cell r="E59">
            <v>-300.79999999999995</v>
          </cell>
          <cell r="F59">
            <v>-2432.6999999999998</v>
          </cell>
        </row>
        <row r="60">
          <cell r="B60" t="str">
            <v>Aug</v>
          </cell>
          <cell r="C60">
            <v>-1108.8</v>
          </cell>
          <cell r="D60">
            <v>-2187.1999999999998</v>
          </cell>
          <cell r="E60">
            <v>-1415.7</v>
          </cell>
          <cell r="F60">
            <v>-4711.7</v>
          </cell>
        </row>
        <row r="61">
          <cell r="B61" t="str">
            <v>Sep</v>
          </cell>
          <cell r="C61">
            <v>938.4</v>
          </cell>
          <cell r="D61">
            <v>-2456.8000000000002</v>
          </cell>
          <cell r="E61">
            <v>63</v>
          </cell>
          <cell r="F61">
            <v>-1455.4</v>
          </cell>
        </row>
        <row r="62">
          <cell r="B62" t="str">
            <v>Oct</v>
          </cell>
          <cell r="C62">
            <v>-459</v>
          </cell>
          <cell r="D62">
            <v>-1865.3</v>
          </cell>
          <cell r="E62">
            <v>1093.7</v>
          </cell>
          <cell r="F62">
            <v>-1230.6000000000001</v>
          </cell>
        </row>
        <row r="63">
          <cell r="B63" t="str">
            <v>Nov</v>
          </cell>
          <cell r="C63">
            <v>2900.7</v>
          </cell>
          <cell r="D63">
            <v>-2355.1</v>
          </cell>
          <cell r="E63">
            <v>-1044.9000000000001</v>
          </cell>
          <cell r="F63">
            <v>-499.30000000000018</v>
          </cell>
        </row>
        <row r="64">
          <cell r="B64" t="str">
            <v>Dec</v>
          </cell>
          <cell r="C64">
            <v>2938</v>
          </cell>
          <cell r="D64">
            <v>-1079.3</v>
          </cell>
          <cell r="E64">
            <v>-275.2</v>
          </cell>
          <cell r="F64">
            <v>1583.5</v>
          </cell>
        </row>
        <row r="65">
          <cell r="B65" t="str">
            <v>2008 Jan</v>
          </cell>
          <cell r="C65">
            <v>-570.1</v>
          </cell>
          <cell r="D65">
            <v>-1364.5</v>
          </cell>
          <cell r="E65">
            <v>611.20000000000005</v>
          </cell>
          <cell r="F65">
            <v>-1323.3999999999999</v>
          </cell>
        </row>
        <row r="66">
          <cell r="B66" t="str">
            <v>Feb</v>
          </cell>
          <cell r="C66">
            <v>536.1</v>
          </cell>
          <cell r="D66">
            <v>-1562.6</v>
          </cell>
          <cell r="E66">
            <v>-469.6</v>
          </cell>
          <cell r="F66">
            <v>-1496.1</v>
          </cell>
        </row>
        <row r="67">
          <cell r="B67" t="str">
            <v>Mar</v>
          </cell>
          <cell r="C67">
            <v>1194.3</v>
          </cell>
          <cell r="D67">
            <v>-1531.3</v>
          </cell>
          <cell r="E67">
            <v>-239.3</v>
          </cell>
          <cell r="F67">
            <v>-576.29999999999995</v>
          </cell>
        </row>
        <row r="68">
          <cell r="B68" t="str">
            <v>Apr</v>
          </cell>
          <cell r="C68">
            <v>282.5</v>
          </cell>
          <cell r="D68">
            <v>-1126.0999999999999</v>
          </cell>
          <cell r="E68">
            <v>95.8</v>
          </cell>
          <cell r="F68">
            <v>-747.8</v>
          </cell>
        </row>
        <row r="69">
          <cell r="B69" t="str">
            <v>May</v>
          </cell>
          <cell r="C69">
            <v>2472.6</v>
          </cell>
          <cell r="D69">
            <v>5427.2</v>
          </cell>
          <cell r="E69">
            <v>-640.9</v>
          </cell>
          <cell r="F69">
            <v>7258.9</v>
          </cell>
        </row>
        <row r="70">
          <cell r="B70" t="str">
            <v>Jun</v>
          </cell>
          <cell r="C70">
            <v>2330.1</v>
          </cell>
          <cell r="D70">
            <v>-984.5</v>
          </cell>
          <cell r="E70">
            <v>-105.8</v>
          </cell>
          <cell r="F70">
            <v>1239.8</v>
          </cell>
        </row>
        <row r="71">
          <cell r="B71" t="str">
            <v>Jul</v>
          </cell>
          <cell r="C71">
            <v>-1986.3</v>
          </cell>
          <cell r="D71">
            <v>-1203.9000000000001</v>
          </cell>
          <cell r="E71">
            <v>-701.40000000000009</v>
          </cell>
          <cell r="F71">
            <v>-3891.6</v>
          </cell>
        </row>
        <row r="72">
          <cell r="B72" t="str">
            <v>Aug</v>
          </cell>
          <cell r="C72">
            <v>-3266.2999999999997</v>
          </cell>
          <cell r="D72">
            <v>-1015.2</v>
          </cell>
          <cell r="E72">
            <v>1492.5</v>
          </cell>
          <cell r="F72">
            <v>-2789</v>
          </cell>
        </row>
        <row r="73">
          <cell r="B73" t="str">
            <v>Sep</v>
          </cell>
          <cell r="C73">
            <v>3382.5</v>
          </cell>
          <cell r="D73">
            <v>-1620</v>
          </cell>
          <cell r="E73">
            <v>-1007.4000000000001</v>
          </cell>
          <cell r="F73">
            <v>755.09999999999991</v>
          </cell>
        </row>
        <row r="74">
          <cell r="B74" t="str">
            <v>Oct</v>
          </cell>
          <cell r="C74">
            <v>612.5</v>
          </cell>
          <cell r="D74">
            <v>-201</v>
          </cell>
          <cell r="E74">
            <v>1070.8</v>
          </cell>
          <cell r="F74">
            <v>1482.3</v>
          </cell>
        </row>
        <row r="75">
          <cell r="B75" t="str">
            <v>Nov</v>
          </cell>
          <cell r="C75">
            <v>1383.7</v>
          </cell>
          <cell r="D75">
            <v>1893.8</v>
          </cell>
          <cell r="E75">
            <v>1125.9000000000001</v>
          </cell>
          <cell r="F75">
            <v>4403.3999999999996</v>
          </cell>
        </row>
        <row r="76">
          <cell r="B76" t="str">
            <v>Dec</v>
          </cell>
          <cell r="C76">
            <v>3421.3</v>
          </cell>
          <cell r="D76">
            <v>139.80000000000001</v>
          </cell>
          <cell r="E76">
            <v>-684.2</v>
          </cell>
          <cell r="F76">
            <v>2876.9000000000005</v>
          </cell>
        </row>
        <row r="77">
          <cell r="B77" t="str">
            <v>2009 Jan</v>
          </cell>
          <cell r="C77">
            <v>706.4</v>
          </cell>
          <cell r="D77">
            <v>964.5</v>
          </cell>
          <cell r="E77">
            <v>382.7</v>
          </cell>
          <cell r="F77">
            <v>2053.6</v>
          </cell>
        </row>
        <row r="78">
          <cell r="B78" t="str">
            <v>Feb</v>
          </cell>
          <cell r="C78">
            <v>4913.5999999999995</v>
          </cell>
          <cell r="D78">
            <v>1128</v>
          </cell>
          <cell r="E78">
            <v>-1837</v>
          </cell>
          <cell r="F78">
            <v>4204.5999999999995</v>
          </cell>
        </row>
        <row r="79">
          <cell r="B79" t="str">
            <v>Mar</v>
          </cell>
          <cell r="C79">
            <v>-5303.2999999999993</v>
          </cell>
          <cell r="D79">
            <v>7183</v>
          </cell>
          <cell r="E79">
            <v>-1783.6000000000001</v>
          </cell>
          <cell r="F79">
            <v>96.100000000000591</v>
          </cell>
        </row>
        <row r="80">
          <cell r="B80" t="str">
            <v>Apr</v>
          </cell>
          <cell r="C80">
            <v>2207.1999999999998</v>
          </cell>
          <cell r="D80">
            <v>1618</v>
          </cell>
          <cell r="E80">
            <v>-707</v>
          </cell>
          <cell r="F80">
            <v>3118.2</v>
          </cell>
        </row>
        <row r="81">
          <cell r="B81" t="str">
            <v>May</v>
          </cell>
          <cell r="C81">
            <v>862.19999999999993</v>
          </cell>
          <cell r="D81">
            <v>2339.1</v>
          </cell>
          <cell r="E81">
            <v>947.6</v>
          </cell>
          <cell r="F81">
            <v>4148.8999999999996</v>
          </cell>
        </row>
        <row r="82">
          <cell r="B82" t="str">
            <v>Jun</v>
          </cell>
          <cell r="C82">
            <v>5430.8</v>
          </cell>
          <cell r="D82">
            <v>9379.6</v>
          </cell>
          <cell r="E82">
            <v>-875.5</v>
          </cell>
          <cell r="F82">
            <v>13934.900000000001</v>
          </cell>
        </row>
        <row r="83">
          <cell r="B83" t="str">
            <v>Jul</v>
          </cell>
          <cell r="C83">
            <v>1960.3000000000002</v>
          </cell>
          <cell r="D83">
            <v>2117.1999999999998</v>
          </cell>
          <cell r="E83">
            <v>-1635.9</v>
          </cell>
          <cell r="F83">
            <v>2441.6</v>
          </cell>
        </row>
        <row r="84">
          <cell r="B84" t="str">
            <v>Aug</v>
          </cell>
          <cell r="C84">
            <v>-140.10000000000002</v>
          </cell>
          <cell r="D84">
            <v>716.7</v>
          </cell>
          <cell r="E84">
            <v>-902.40000000000009</v>
          </cell>
          <cell r="F84">
            <v>-325.80000000000007</v>
          </cell>
        </row>
        <row r="85">
          <cell r="B85" t="str">
            <v>Sep</v>
          </cell>
          <cell r="C85">
            <v>1128.0999999999999</v>
          </cell>
          <cell r="D85">
            <v>226.4</v>
          </cell>
          <cell r="E85">
            <v>275.89999999999998</v>
          </cell>
          <cell r="F85">
            <v>1630.4</v>
          </cell>
        </row>
        <row r="86">
          <cell r="B86" t="str">
            <v>Oct</v>
          </cell>
          <cell r="C86">
            <v>1533.0000000000002</v>
          </cell>
          <cell r="D86">
            <v>3211.7</v>
          </cell>
          <cell r="E86">
            <v>-479.3</v>
          </cell>
          <cell r="F86">
            <v>4265.3999999999996</v>
          </cell>
        </row>
        <row r="87">
          <cell r="B87" t="str">
            <v>Nov</v>
          </cell>
          <cell r="C87">
            <v>3127.3</v>
          </cell>
          <cell r="D87">
            <v>1714.7</v>
          </cell>
          <cell r="E87">
            <v>-238.5</v>
          </cell>
          <cell r="F87">
            <v>4603.5</v>
          </cell>
        </row>
        <row r="88">
          <cell r="B88" t="str">
            <v>Dec</v>
          </cell>
          <cell r="C88">
            <v>10.899999999999977</v>
          </cell>
          <cell r="D88">
            <v>1068.0999999999999</v>
          </cell>
          <cell r="E88">
            <v>-469.2</v>
          </cell>
          <cell r="F88">
            <v>609.79999999999995</v>
          </cell>
        </row>
        <row r="89">
          <cell r="B89" t="str">
            <v>2010 Jan</v>
          </cell>
          <cell r="C89">
            <v>896.30000000000007</v>
          </cell>
          <cell r="D89">
            <v>177.6</v>
          </cell>
          <cell r="E89">
            <v>1640.3</v>
          </cell>
          <cell r="F89">
            <v>2714.2</v>
          </cell>
        </row>
        <row r="90">
          <cell r="B90" t="str">
            <v>Feb</v>
          </cell>
          <cell r="C90">
            <v>-2833.4</v>
          </cell>
          <cell r="D90">
            <v>926.4</v>
          </cell>
          <cell r="E90">
            <v>13.5</v>
          </cell>
          <cell r="F90">
            <v>-1893.5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Press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Tab"/>
      <sheetName val="Audit Tab"/>
      <sheetName val="Logs"/>
      <sheetName val="Reference Tab"/>
      <sheetName val="Text Tool"/>
      <sheetName val="MIDAS Code Mapping 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New Series</v>
          </cell>
        </row>
      </sheetData>
      <sheetData sheetId="8"/>
      <sheetData sheetId="9">
        <row r="7">
          <cell r="A7" t="str">
            <v>New Series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B2" t="str">
            <v>Name</v>
          </cell>
          <cell r="C2" t="str">
            <v>Number</v>
          </cell>
        </row>
        <row r="3">
          <cell r="B3" t="str">
            <v>Jan</v>
          </cell>
          <cell r="C3">
            <v>1</v>
          </cell>
        </row>
        <row r="4">
          <cell r="B4" t="str">
            <v>Feb</v>
          </cell>
          <cell r="C4">
            <v>2</v>
          </cell>
        </row>
        <row r="5">
          <cell r="B5" t="str">
            <v>Mar</v>
          </cell>
          <cell r="C5">
            <v>3</v>
          </cell>
        </row>
        <row r="6">
          <cell r="B6" t="str">
            <v>Apr</v>
          </cell>
          <cell r="C6">
            <v>4</v>
          </cell>
        </row>
        <row r="7">
          <cell r="B7" t="str">
            <v>May</v>
          </cell>
          <cell r="C7">
            <v>5</v>
          </cell>
        </row>
        <row r="8">
          <cell r="B8" t="str">
            <v>Jun</v>
          </cell>
          <cell r="C8">
            <v>6</v>
          </cell>
        </row>
        <row r="9">
          <cell r="B9" t="str">
            <v>Jul</v>
          </cell>
          <cell r="C9">
            <v>7</v>
          </cell>
        </row>
        <row r="10">
          <cell r="B10" t="str">
            <v>Aug</v>
          </cell>
          <cell r="C10">
            <v>8</v>
          </cell>
        </row>
        <row r="11">
          <cell r="B11" t="str">
            <v>Sep</v>
          </cell>
          <cell r="C11">
            <v>9</v>
          </cell>
        </row>
        <row r="12">
          <cell r="B12" t="str">
            <v>Oct</v>
          </cell>
          <cell r="C12">
            <v>10</v>
          </cell>
        </row>
        <row r="13">
          <cell r="B13" t="str">
            <v>Nov</v>
          </cell>
          <cell r="C13">
            <v>11</v>
          </cell>
        </row>
        <row r="14">
          <cell r="B14" t="str">
            <v>Dec</v>
          </cell>
          <cell r="C1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E9&amp;Travel=" TargetMode="External"/><Relationship Id="rId3" Type="http://schemas.openxmlformats.org/officeDocument/2006/relationships/hyperlink" Target="https://www.bankofengland.co.uk/boeapps/database/FromShowColumns.asp?searchText=B36K&amp;Travel=" TargetMode="External"/><Relationship Id="rId7" Type="http://schemas.openxmlformats.org/officeDocument/2006/relationships/hyperlink" Target="https://www.bankofengland.co.uk/boeapps/database/FromShowColumns.asp?searchText=B73I&amp;Travel=" TargetMode="External"/><Relationship Id="rId2" Type="http://schemas.openxmlformats.org/officeDocument/2006/relationships/hyperlink" Target="https://www.bankofengland.co.uk/boeapps/database/FromShowColumns.asp?searchText=B66I&amp;Travel=" TargetMode="External"/><Relationship Id="rId1" Type="http://schemas.openxmlformats.org/officeDocument/2006/relationships/hyperlink" Target="https://www.bankofengland.co.uk/boeapps/database/FromShowColumns.asp?searchText=B33K&amp;Travel=" TargetMode="External"/><Relationship Id="rId6" Type="http://schemas.openxmlformats.org/officeDocument/2006/relationships/hyperlink" Target="https://www.bankofengland.co.uk/boeapps/database/FromShowColumns.asp?searchText=B72I&amp;Travel=" TargetMode="External"/><Relationship Id="rId5" Type="http://schemas.openxmlformats.org/officeDocument/2006/relationships/hyperlink" Target="https://www.bankofengland.co.uk/boeapps/database/FromShowColumns.asp?searchText=B69I&amp;Travel=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nkofengland.co.uk/boeapps/database/FromShowColumns.asp?searchText=B22K&amp;Travel=" TargetMode="External"/><Relationship Id="rId9" Type="http://schemas.openxmlformats.org/officeDocument/2006/relationships/hyperlink" Target="https://www.bankofengland.co.uk/boeapps/database/FromShowColumns.asp?searchText=B39K&amp;Travel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3L&amp;Travel=" TargetMode="External"/><Relationship Id="rId3" Type="http://schemas.openxmlformats.org/officeDocument/2006/relationships/hyperlink" Target="https://www.bankofengland.co.uk/boeapps/database/FromShowColumns.asp?searchText=B55L&amp;Travel=" TargetMode="External"/><Relationship Id="rId7" Type="http://schemas.openxmlformats.org/officeDocument/2006/relationships/hyperlink" Target="https://www.bankofengland.co.uk/boeapps/database/FromShowColumns.asp?searchText=B55M&amp;Travel=" TargetMode="External"/><Relationship Id="rId2" Type="http://schemas.openxmlformats.org/officeDocument/2006/relationships/hyperlink" Target="https://www.bankofengland.co.uk/boeapps/database/FromShowColumns.asp?searchText=B49M&amp;Travel=" TargetMode="External"/><Relationship Id="rId1" Type="http://schemas.openxmlformats.org/officeDocument/2006/relationships/hyperlink" Target="https://www.bankofengland.co.uk/boeapps/database/FromShowColumns.asp?searchText=Z935&amp;Travel=" TargetMode="External"/><Relationship Id="rId6" Type="http://schemas.openxmlformats.org/officeDocument/2006/relationships/hyperlink" Target="https://www.bankofengland.co.uk/boeapps/database/FromShowColumns.asp?searchText=B57L&amp;Travel=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bankofengland.co.uk/boeapps/database/FromShowColumns.asp?searchText=B53M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Z937&amp;Travel=" TargetMode="External"/><Relationship Id="rId9" Type="http://schemas.openxmlformats.org/officeDocument/2006/relationships/hyperlink" Target="https://www.bankofengland.co.uk/boeapps/database/FromShowColumns.asp?searchText=B22K&amp;Travel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5K&amp;Travel=" TargetMode="External"/><Relationship Id="rId3" Type="http://schemas.openxmlformats.org/officeDocument/2006/relationships/hyperlink" Target="https://www.bankofengland.co.uk/boeapps/database/FromShowColumns.asp?searchText=B64M&amp;Travel=" TargetMode="External"/><Relationship Id="rId7" Type="http://schemas.openxmlformats.org/officeDocument/2006/relationships/hyperlink" Target="https://www.bankofengland.co.uk/boeapps/database/FromShowColumns.asp?searchText=B68I&amp;Travel=" TargetMode="External"/><Relationship Id="rId2" Type="http://schemas.openxmlformats.org/officeDocument/2006/relationships/hyperlink" Target="https://www.bankofengland.co.uk/boeapps/database/FromShowColumns.asp?searchText=B83I&amp;Travel=" TargetMode="External"/><Relationship Id="rId1" Type="http://schemas.openxmlformats.org/officeDocument/2006/relationships/hyperlink" Target="https://www.bankofengland.co.uk/boeapps/database/FromShowColumns.asp?searchText=B3EB&amp;Travel=" TargetMode="External"/><Relationship Id="rId6" Type="http://schemas.openxmlformats.org/officeDocument/2006/relationships/hyperlink" Target="https://www.bankofengland.co.uk/boeapps/database/FromShowColumns.asp?searchText=B38K&amp;Travel=" TargetMode="External"/><Relationship Id="rId5" Type="http://schemas.openxmlformats.org/officeDocument/2006/relationships/hyperlink" Target="https://www.bankofengland.co.uk/boeapps/database/FromShowColumns.asp?searchText=B24K&amp;Travel=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bankofengland.co.uk/boeapps/database/FromShowColumns.asp?searchText=B79I&amp;Travel=" TargetMode="External"/><Relationship Id="rId9" Type="http://schemas.openxmlformats.org/officeDocument/2006/relationships/hyperlink" Target="https://www.bankofengland.co.uk/boeapps/database/FromShowColumns.asp?searchText=B43K&amp;Travel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Z5ZC&amp;Travel=" TargetMode="External"/><Relationship Id="rId3" Type="http://schemas.openxmlformats.org/officeDocument/2006/relationships/hyperlink" Target="https://www.bankofengland.co.uk/boeapps/database/FromShowColumns.asp?searchText=B36L&amp;Travel=" TargetMode="External"/><Relationship Id="rId7" Type="http://schemas.openxmlformats.org/officeDocument/2006/relationships/hyperlink" Target="https://www.bankofengland.co.uk/boeapps/database/FromShowColumns.asp?searchText=B29L&amp;Travel=" TargetMode="External"/><Relationship Id="rId2" Type="http://schemas.openxmlformats.org/officeDocument/2006/relationships/hyperlink" Target="https://www.bankofengland.co.uk/boeapps/database/FromShowColumns.asp?searchText=Z93P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B42L&amp;Travel=" TargetMode="External"/><Relationship Id="rId5" Type="http://schemas.openxmlformats.org/officeDocument/2006/relationships/hyperlink" Target="https://www.bankofengland.co.uk/boeapps/database/FromShowColumns.asp?searchText=Z93R&amp;Travel=" TargetMode="External"/><Relationship Id="rId10" Type="http://schemas.openxmlformats.org/officeDocument/2006/relationships/hyperlink" Target="https://www.bankofengland.co.uk/boeapps/database/FromShowColumns.asp?searchText=B24K&amp;Travel=" TargetMode="External"/><Relationship Id="rId4" Type="http://schemas.openxmlformats.org/officeDocument/2006/relationships/hyperlink" Target="https://www.bankofengland.co.uk/boeapps/database/FromShowColumns.asp?searchText=B39L&amp;Travel=" TargetMode="External"/><Relationship Id="rId9" Type="http://schemas.openxmlformats.org/officeDocument/2006/relationships/hyperlink" Target="https://www.bankofengland.co.uk/boeapps/database/FromShowColumns.asp?searchText=Z5ZD&amp;Travel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5M&amp;Travel=" TargetMode="External"/><Relationship Id="rId3" Type="http://schemas.openxmlformats.org/officeDocument/2006/relationships/hyperlink" Target="https://www.bankofengland.co.uk/boeapps/database/FromShowColumns.asp?searchText=B49M&amp;Travel=" TargetMode="External"/><Relationship Id="rId7" Type="http://schemas.openxmlformats.org/officeDocument/2006/relationships/hyperlink" Target="https://www.bankofengland.co.uk/boeapps/database/FromShowColumns.asp?searchText=B57L&amp;Travel=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bankofengland.co.uk/boeapps/database/FromShowColumns.asp?searchText=Z935&amp;Travel=" TargetMode="External"/><Relationship Id="rId1" Type="http://schemas.openxmlformats.org/officeDocument/2006/relationships/hyperlink" Target="https://www.bankofengland.co.uk/boeapps/database/FromShowColumns.asp?searchText=B22K&amp;Travel=" TargetMode="External"/><Relationship Id="rId6" Type="http://schemas.openxmlformats.org/officeDocument/2006/relationships/hyperlink" Target="https://www.bankofengland.co.uk/boeapps/database/FromShowColumns.asp?searchText=B53M&amp;Travel=" TargetMode="External"/><Relationship Id="rId11" Type="http://schemas.openxmlformats.org/officeDocument/2006/relationships/hyperlink" Target="https://www.bankofengland.co.uk/boeapps/database/FromShowColumns.asp?searchText=B49M&amp;Travel=" TargetMode="External"/><Relationship Id="rId5" Type="http://schemas.openxmlformats.org/officeDocument/2006/relationships/hyperlink" Target="https://www.bankofengland.co.uk/boeapps/database/FromShowColumns.asp?searchText=Z937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B55L&amp;Travel=" TargetMode="External"/><Relationship Id="rId9" Type="http://schemas.openxmlformats.org/officeDocument/2006/relationships/hyperlink" Target="https://www.bankofengland.co.uk/boeapps/database/FromShowColumns.asp?searchText=B53L&amp;Travel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24K&amp;Travel=" TargetMode="External"/><Relationship Id="rId3" Type="http://schemas.openxmlformats.org/officeDocument/2006/relationships/hyperlink" Target="https://www.bankofengland.co.uk/boeapps/database/FromShowColumns.asp?searchText=Z93R&amp;Travel=" TargetMode="External"/><Relationship Id="rId7" Type="http://schemas.openxmlformats.org/officeDocument/2006/relationships/hyperlink" Target="https://www.bankofengland.co.uk/boeapps/database/FromShowColumns.asp?searchText=Z5ZD&amp;Travel=" TargetMode="External"/><Relationship Id="rId2" Type="http://schemas.openxmlformats.org/officeDocument/2006/relationships/hyperlink" Target="https://www.bankofengland.co.uk/boeapps/database/FromShowColumns.asp?searchText=B39L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Z5ZC&amp;Travel=" TargetMode="External"/><Relationship Id="rId5" Type="http://schemas.openxmlformats.org/officeDocument/2006/relationships/hyperlink" Target="https://www.bankofengland.co.uk/boeapps/database/FromShowColumns.asp?searchText=B29L&amp;Travel=" TargetMode="External"/><Relationship Id="rId4" Type="http://schemas.openxmlformats.org/officeDocument/2006/relationships/hyperlink" Target="https://www.bankofengland.co.uk/boeapps/database/FromShowColumns.asp?searchText=B42L&amp;Travel=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zoomScale="130" zoomScaleNormal="130" workbookViewId="0">
      <selection activeCell="H20" sqref="H20"/>
    </sheetView>
  </sheetViews>
  <sheetFormatPr defaultColWidth="9.08984375" defaultRowHeight="12.75" customHeight="1" x14ac:dyDescent="0.25"/>
  <cols>
    <col min="1" max="1" width="8.1796875" style="2" customWidth="1"/>
    <col min="2" max="2" width="3.90625" style="2" customWidth="1"/>
    <col min="3" max="6" width="7.1796875" style="2" customWidth="1"/>
    <col min="7" max="7" width="4.1796875" style="2" customWidth="1"/>
    <col min="8" max="8" width="9.1796875" style="2" customWidth="1"/>
    <col min="9" max="9" width="1" style="2" customWidth="1"/>
    <col min="10" max="13" width="7.1796875" style="2" customWidth="1"/>
    <col min="14" max="14" width="1.1796875" style="2" customWidth="1"/>
    <col min="15" max="16384" width="9.08984375" style="2"/>
  </cols>
  <sheetData>
    <row r="1" spans="1:16" ht="13.5" customHeight="1" x14ac:dyDescent="0.25">
      <c r="A1" s="26" t="s">
        <v>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6" ht="11.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11.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ht="11.5" x14ac:dyDescent="0.25">
      <c r="A4" s="7"/>
      <c r="B4" s="7"/>
      <c r="C4" s="27"/>
      <c r="D4" s="27"/>
      <c r="E4" s="27"/>
      <c r="F4" s="27"/>
      <c r="G4" s="7"/>
      <c r="H4" s="27"/>
      <c r="I4" s="7"/>
      <c r="J4" s="27"/>
      <c r="K4" s="27"/>
      <c r="L4" s="27"/>
      <c r="M4" s="27"/>
    </row>
    <row r="5" spans="1:16" ht="11.5" x14ac:dyDescent="0.25">
      <c r="A5" s="7"/>
      <c r="B5" s="7"/>
      <c r="C5" s="50" t="s">
        <v>2</v>
      </c>
      <c r="D5" s="50"/>
      <c r="E5" s="50"/>
      <c r="F5" s="50"/>
      <c r="G5" s="7"/>
      <c r="H5" s="32" t="s">
        <v>3</v>
      </c>
      <c r="I5" s="7"/>
      <c r="J5" s="50" t="s">
        <v>4</v>
      </c>
      <c r="K5" s="50"/>
      <c r="L5" s="50"/>
      <c r="M5" s="50"/>
    </row>
    <row r="6" spans="1:16" s="3" customFormat="1" ht="11.25" customHeight="1" x14ac:dyDescent="0.25">
      <c r="A6" s="7"/>
      <c r="B6" s="7"/>
      <c r="C6" s="8" t="s">
        <v>5</v>
      </c>
      <c r="D6" s="8" t="s">
        <v>6</v>
      </c>
      <c r="E6" s="8" t="s">
        <v>7</v>
      </c>
      <c r="F6" s="30" t="s">
        <v>8</v>
      </c>
      <c r="G6" s="7"/>
      <c r="H6" s="8" t="s">
        <v>9</v>
      </c>
      <c r="I6" s="7"/>
      <c r="J6" s="8" t="s">
        <v>10</v>
      </c>
      <c r="K6" s="8" t="s">
        <v>11</v>
      </c>
      <c r="L6" s="8" t="s">
        <v>12</v>
      </c>
      <c r="M6" s="8" t="s">
        <v>13</v>
      </c>
      <c r="N6" s="2"/>
      <c r="O6" s="2"/>
      <c r="P6" s="2"/>
    </row>
    <row r="7" spans="1:16" ht="3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3"/>
    </row>
    <row r="8" spans="1:16" ht="11.5" x14ac:dyDescent="0.25">
      <c r="A8" s="7"/>
      <c r="B8" s="7"/>
      <c r="C8" s="31"/>
      <c r="D8" s="31"/>
      <c r="E8" s="31"/>
      <c r="F8" s="31"/>
      <c r="G8" s="7"/>
      <c r="H8" s="31"/>
      <c r="I8" s="7"/>
      <c r="J8" s="31"/>
      <c r="K8" s="31"/>
      <c r="L8" s="31"/>
      <c r="M8" s="7"/>
    </row>
    <row r="9" spans="1:16" ht="11.5" x14ac:dyDescent="0.25">
      <c r="A9" s="10"/>
      <c r="B9" s="20"/>
      <c r="C9" s="12" t="s">
        <v>14</v>
      </c>
      <c r="D9" s="12" t="s">
        <v>15</v>
      </c>
      <c r="E9" s="12" t="s">
        <v>16</v>
      </c>
      <c r="F9" s="12" t="s">
        <v>17</v>
      </c>
      <c r="G9" s="20"/>
      <c r="H9" s="12" t="s">
        <v>18</v>
      </c>
      <c r="I9" s="20"/>
      <c r="J9" s="12" t="s">
        <v>19</v>
      </c>
      <c r="K9" s="12" t="s">
        <v>20</v>
      </c>
      <c r="L9" s="12" t="s">
        <v>21</v>
      </c>
      <c r="M9" s="12" t="s">
        <v>22</v>
      </c>
    </row>
    <row r="10" spans="1:16" ht="12.75" customHeight="1" x14ac:dyDescent="0.25">
      <c r="A10" s="11" t="str">
        <f ca="1">IF(MONTH($A10)=1,CONCATENATE(YEAR($A10)," ",INDEX([4]Map!$B$2:$C$14,MATCH(MONTH($A10),[4]Map!$C$2:$C$14,0),MATCH("Name",[4]Map!$B$2:$C$2,0))),CONCATENATE(YEAR($A10)," ",INDEX([4]Map!$B$2:$C$14,MATCH(MONTH($A10),[4]Map!$C$2:$C$14,0),MATCH("Name",[4]Map!$B$2:$C$2,0))))</f>
        <v>2023 Aug</v>
      </c>
      <c r="B10" s="8"/>
      <c r="C10" s="34">
        <v>0.28349999999999997</v>
      </c>
      <c r="D10" s="19">
        <v>19.210899999999999</v>
      </c>
      <c r="E10" s="19">
        <v>33.823500000000003</v>
      </c>
      <c r="F10" s="19">
        <v>53.317900000000002</v>
      </c>
      <c r="G10" s="19" t="s">
        <v>68</v>
      </c>
      <c r="H10" s="19">
        <v>15.576599999999999</v>
      </c>
      <c r="I10" s="19" t="s">
        <v>68</v>
      </c>
      <c r="J10" s="19">
        <v>40.675400000000003</v>
      </c>
      <c r="K10" s="19">
        <v>9.0878999999999994</v>
      </c>
      <c r="L10" s="19">
        <v>3.5546000000000002</v>
      </c>
      <c r="M10" s="19">
        <v>0</v>
      </c>
    </row>
    <row r="11" spans="1:16" ht="12.75" customHeight="1" x14ac:dyDescent="0.25">
      <c r="A11" s="11" t="str">
        <f ca="1">IF(MONTH($A11)=1,CONCATENATE(YEAR($A11)," ",INDEX([4]Map!$B$2:$C$14,MATCH(MONTH($A11),[4]Map!$C$2:$C$14,0),MATCH("Name",[4]Map!$B$2:$C$2,0))),INDEX([4]Map!$B$2:$C$14,MATCH(MONTH($A11),[4]Map!$C$2:$C$14,0),MATCH("Name",[4]Map!$B$2:$C$2,0)))</f>
        <v>Sep</v>
      </c>
      <c r="B11" s="7"/>
      <c r="C11" s="34">
        <v>0.3644</v>
      </c>
      <c r="D11" s="19">
        <v>30.883700000000001</v>
      </c>
      <c r="E11" s="19">
        <v>27.075299999999999</v>
      </c>
      <c r="F11" s="19">
        <v>58.323399999999999</v>
      </c>
      <c r="G11" s="19" t="s">
        <v>68</v>
      </c>
      <c r="H11" s="19">
        <v>20.6099</v>
      </c>
      <c r="I11" s="19" t="s">
        <v>68</v>
      </c>
      <c r="J11" s="19">
        <v>36.507899999999999</v>
      </c>
      <c r="K11" s="19">
        <v>13.6511</v>
      </c>
      <c r="L11" s="19">
        <v>8.1638999999999999</v>
      </c>
      <c r="M11" s="19">
        <v>5.0000000000000001E-4</v>
      </c>
    </row>
    <row r="12" spans="1:16" ht="12.75" customHeight="1" x14ac:dyDescent="0.25">
      <c r="A12" s="11" t="str">
        <f ca="1">IF(MONTH($A12)=1,CONCATENATE(YEAR($A12)," ",INDEX([4]Map!$B$2:$C$14,MATCH(MONTH($A12),[4]Map!$C$2:$C$14,0),MATCH("Name",[4]Map!$B$2:$C$2,0))),INDEX([4]Map!$B$2:$C$14,MATCH(MONTH($A12),[4]Map!$C$2:$C$14,0),MATCH("Name",[4]Map!$B$2:$C$2,0)))</f>
        <v>Oct</v>
      </c>
      <c r="B12" s="8"/>
      <c r="C12" s="34">
        <v>1.2823</v>
      </c>
      <c r="D12" s="19">
        <v>17.9343</v>
      </c>
      <c r="E12" s="19">
        <v>23.253599999999999</v>
      </c>
      <c r="F12" s="19">
        <v>42.470199999999998</v>
      </c>
      <c r="G12" s="19" t="s">
        <v>68</v>
      </c>
      <c r="H12" s="19">
        <v>14.735900000000001</v>
      </c>
      <c r="I12" s="19" t="s">
        <v>68</v>
      </c>
      <c r="J12" s="19">
        <v>26.460100000000001</v>
      </c>
      <c r="K12" s="19">
        <v>9.1315000000000008</v>
      </c>
      <c r="L12" s="19">
        <v>6.8785999999999996</v>
      </c>
      <c r="M12" s="19">
        <v>0</v>
      </c>
    </row>
    <row r="13" spans="1:16" ht="12.75" customHeight="1" x14ac:dyDescent="0.25">
      <c r="A13" s="11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Nov</v>
      </c>
      <c r="B13" s="8"/>
      <c r="C13" s="34">
        <v>1.323</v>
      </c>
      <c r="D13" s="19">
        <v>29.983499999999999</v>
      </c>
      <c r="E13" s="19">
        <v>27.711500000000001</v>
      </c>
      <c r="F13" s="19">
        <v>59.018000000000001</v>
      </c>
      <c r="G13" s="19" t="s">
        <v>68</v>
      </c>
      <c r="H13" s="19">
        <v>20.337399999999999</v>
      </c>
      <c r="I13" s="19" t="s">
        <v>68</v>
      </c>
      <c r="J13" s="19">
        <v>35.739400000000003</v>
      </c>
      <c r="K13" s="19">
        <v>19.449300000000001</v>
      </c>
      <c r="L13" s="19">
        <v>3.8292999999999999</v>
      </c>
      <c r="M13" s="19">
        <v>0</v>
      </c>
    </row>
    <row r="14" spans="1:16" ht="12.75" customHeight="1" x14ac:dyDescent="0.25">
      <c r="A14" s="11"/>
      <c r="B14" s="7"/>
      <c r="C14" s="4"/>
      <c r="D14" s="7"/>
      <c r="E14" s="5"/>
      <c r="F14" s="7"/>
      <c r="G14" s="7"/>
      <c r="H14" s="19"/>
      <c r="I14" s="19"/>
      <c r="J14" s="19"/>
      <c r="K14" s="19"/>
      <c r="L14" s="19"/>
      <c r="M14" s="19"/>
    </row>
    <row r="15" spans="1:16" ht="11.5" x14ac:dyDescent="0.25"/>
  </sheetData>
  <mergeCells count="2">
    <mergeCell ref="C5:F5"/>
    <mergeCell ref="J5:M5"/>
  </mergeCells>
  <phoneticPr fontId="21" type="noConversion"/>
  <hyperlinks>
    <hyperlink ref="C9" r:id="rId1" tooltip="Click here to access data via the Interactive Database" xr:uid="{4F62A868-7396-43EB-840C-596C07759B13}"/>
    <hyperlink ref="D9" r:id="rId2" xr:uid="{A1C4CB1C-A3CC-49AA-9DF3-C8E24B18F7F1}"/>
    <hyperlink ref="E9" r:id="rId3" xr:uid="{10E9F738-CF17-4D4A-91DA-8CEC0CD7B196}"/>
    <hyperlink ref="F9" r:id="rId4" xr:uid="{D91838BD-4EF3-4437-851A-D7CE11C80B41}"/>
    <hyperlink ref="J9" r:id="rId5" xr:uid="{F137DFC4-CA43-43F3-B44E-0F7E2CDC13FD}"/>
    <hyperlink ref="K9" r:id="rId6" xr:uid="{28212D2C-5D4D-46E8-918B-8DE0A5529272}"/>
    <hyperlink ref="L9" r:id="rId7" xr:uid="{D9B54F88-D070-41BC-929C-9034D63AAF1F}"/>
    <hyperlink ref="M9" r:id="rId8" xr:uid="{011C0CA7-1D00-4FC8-A8C9-D4509FD6AEA4}"/>
    <hyperlink ref="H9" r:id="rId9" xr:uid="{4A989DB1-3B83-4842-AD60-5E83EACEEE45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0"/>
  <sheetViews>
    <sheetView zoomScale="145" zoomScaleNormal="145" workbookViewId="0">
      <selection activeCell="E13" sqref="E13"/>
    </sheetView>
  </sheetViews>
  <sheetFormatPr defaultColWidth="9.08984375" defaultRowHeight="12.75" customHeight="1" x14ac:dyDescent="0.25"/>
  <cols>
    <col min="1" max="1" width="8.1796875" style="2" customWidth="1"/>
    <col min="2" max="2" width="2.54296875" style="2" customWidth="1"/>
    <col min="3" max="5" width="7.1796875" style="2" customWidth="1"/>
    <col min="6" max="6" width="1.1796875" style="2" customWidth="1"/>
    <col min="7" max="9" width="7.1796875" style="2" customWidth="1"/>
    <col min="10" max="10" width="2.26953125" style="2" customWidth="1"/>
    <col min="11" max="13" width="7.1796875" style="2" customWidth="1"/>
    <col min="14" max="14" width="1.1796875" style="2" customWidth="1"/>
    <col min="15" max="15" width="7.1796875" style="2" customWidth="1"/>
    <col min="16" max="16384" width="9.08984375" style="2"/>
  </cols>
  <sheetData>
    <row r="1" spans="1:16" ht="11.5" x14ac:dyDescent="0.25">
      <c r="A1" s="26" t="s">
        <v>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1.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6" ht="11.25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ht="11.5" x14ac:dyDescent="0.25">
      <c r="A4" s="7"/>
      <c r="B4" s="7"/>
      <c r="C4" s="27"/>
      <c r="D4" s="27"/>
      <c r="E4" s="27"/>
      <c r="F4" s="7"/>
      <c r="G4" s="27"/>
      <c r="H4" s="27"/>
      <c r="I4" s="27"/>
      <c r="J4" s="7"/>
      <c r="K4" s="27"/>
      <c r="L4" s="27"/>
      <c r="M4" s="27"/>
      <c r="N4" s="7"/>
      <c r="O4" s="27"/>
    </row>
    <row r="5" spans="1:16" ht="11.5" x14ac:dyDescent="0.25">
      <c r="A5" s="7"/>
      <c r="B5" s="7"/>
      <c r="C5" s="50" t="s">
        <v>23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6" ht="11.5" x14ac:dyDescent="0.25">
      <c r="A6" s="7"/>
      <c r="B6" s="7"/>
      <c r="C6" s="7"/>
      <c r="D6" s="28" t="s">
        <v>10</v>
      </c>
      <c r="E6" s="29"/>
      <c r="F6" s="7"/>
      <c r="G6" s="7"/>
      <c r="H6" s="28" t="s">
        <v>11</v>
      </c>
      <c r="I6" s="29"/>
      <c r="J6" s="7"/>
      <c r="K6" s="7"/>
      <c r="L6" s="28" t="s">
        <v>12</v>
      </c>
      <c r="M6" s="29"/>
      <c r="N6" s="7"/>
      <c r="O6" s="30" t="s">
        <v>8</v>
      </c>
    </row>
    <row r="7" spans="1:16" ht="11.5" x14ac:dyDescent="0.25">
      <c r="A7" s="7"/>
      <c r="B7" s="7"/>
      <c r="C7" s="7"/>
      <c r="D7" s="28"/>
      <c r="E7" s="29"/>
      <c r="F7" s="7"/>
      <c r="G7" s="7"/>
      <c r="H7" s="28"/>
      <c r="I7" s="29"/>
      <c r="J7" s="7"/>
      <c r="K7" s="7"/>
      <c r="L7" s="28"/>
      <c r="M7" s="29"/>
      <c r="N7" s="7"/>
      <c r="O7" s="30"/>
    </row>
    <row r="8" spans="1:16" s="3" customFormat="1" ht="11.5" x14ac:dyDescent="0.25">
      <c r="A8" s="7"/>
      <c r="B8" s="7"/>
      <c r="C8" s="8" t="s">
        <v>5</v>
      </c>
      <c r="D8" s="8" t="s">
        <v>6</v>
      </c>
      <c r="E8" s="8" t="s">
        <v>7</v>
      </c>
      <c r="F8" s="7"/>
      <c r="G8" s="8" t="s">
        <v>5</v>
      </c>
      <c r="H8" s="8" t="s">
        <v>6</v>
      </c>
      <c r="I8" s="8" t="s">
        <v>7</v>
      </c>
      <c r="J8" s="7"/>
      <c r="K8" s="8" t="s">
        <v>5</v>
      </c>
      <c r="L8" s="8" t="s">
        <v>6</v>
      </c>
      <c r="M8" s="8" t="s">
        <v>7</v>
      </c>
      <c r="N8" s="7"/>
      <c r="O8" s="30"/>
    </row>
    <row r="9" spans="1:16" ht="2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6" ht="11.5" x14ac:dyDescent="0.25">
      <c r="A10" s="7"/>
      <c r="B10" s="7"/>
      <c r="C10" s="31"/>
      <c r="D10" s="31"/>
      <c r="E10" s="31"/>
      <c r="F10" s="7"/>
      <c r="G10" s="31"/>
      <c r="H10" s="31"/>
      <c r="I10" s="31"/>
      <c r="J10" s="7"/>
      <c r="K10" s="31"/>
      <c r="L10" s="31"/>
      <c r="M10" s="31"/>
      <c r="N10" s="7"/>
      <c r="O10" s="31"/>
    </row>
    <row r="11" spans="1:16" ht="11.5" x14ac:dyDescent="0.25">
      <c r="A11" s="10"/>
      <c r="B11" s="20"/>
      <c r="C11" s="12" t="s">
        <v>24</v>
      </c>
      <c r="D11" s="12" t="s">
        <v>25</v>
      </c>
      <c r="E11" s="12" t="s">
        <v>26</v>
      </c>
      <c r="F11" s="12"/>
      <c r="G11" s="10" t="s">
        <v>27</v>
      </c>
      <c r="H11" s="12" t="s">
        <v>28</v>
      </c>
      <c r="I11" s="10" t="s">
        <v>29</v>
      </c>
      <c r="J11" s="12"/>
      <c r="K11" s="12" t="s">
        <v>30</v>
      </c>
      <c r="L11" s="12" t="s">
        <v>31</v>
      </c>
      <c r="M11" s="12" t="s">
        <v>32</v>
      </c>
      <c r="N11" s="10"/>
      <c r="O11" s="12" t="s">
        <v>17</v>
      </c>
      <c r="P11" s="10"/>
    </row>
    <row r="12" spans="1:16" ht="12.75" customHeight="1" x14ac:dyDescent="0.25">
      <c r="A12" s="13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2023 Aug</v>
      </c>
      <c r="B12" s="8"/>
      <c r="C12" s="9">
        <v>0</v>
      </c>
      <c r="D12" s="9">
        <v>13.172000000000001</v>
      </c>
      <c r="E12" s="9">
        <v>27.503399999999999</v>
      </c>
      <c r="F12" s="9" t="s">
        <v>68</v>
      </c>
      <c r="G12" s="9">
        <v>1.03E-2</v>
      </c>
      <c r="H12" s="9">
        <v>5.4494999999999996</v>
      </c>
      <c r="I12" s="9">
        <v>3.6280999999999999</v>
      </c>
      <c r="J12" s="9" t="s">
        <v>68</v>
      </c>
      <c r="K12" s="9">
        <v>0.2732</v>
      </c>
      <c r="L12" s="9">
        <v>0.58940000000000003</v>
      </c>
      <c r="M12" s="9">
        <v>2.6920000000000002</v>
      </c>
      <c r="N12" s="9" t="s">
        <v>68</v>
      </c>
      <c r="O12" s="9">
        <v>53.317900000000002</v>
      </c>
    </row>
    <row r="13" spans="1:16" ht="12.75" customHeight="1" x14ac:dyDescent="0.25">
      <c r="A13" s="13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B13" s="7"/>
      <c r="C13" s="9">
        <v>0</v>
      </c>
      <c r="D13" s="9">
        <v>16.793099999999999</v>
      </c>
      <c r="E13" s="9">
        <v>19.7148</v>
      </c>
      <c r="F13" s="9" t="s">
        <v>68</v>
      </c>
      <c r="G13" s="9">
        <v>3.0800000000000001E-2</v>
      </c>
      <c r="H13" s="9">
        <v>8.5390999999999995</v>
      </c>
      <c r="I13" s="9">
        <v>5.0811999999999999</v>
      </c>
      <c r="J13" s="9" t="s">
        <v>68</v>
      </c>
      <c r="K13" s="9">
        <v>0.33360000000000001</v>
      </c>
      <c r="L13" s="9">
        <v>5.5510000000000002</v>
      </c>
      <c r="M13" s="9">
        <v>2.2793000000000001</v>
      </c>
      <c r="N13" s="9" t="s">
        <v>68</v>
      </c>
      <c r="O13" s="9">
        <v>58.323399999999999</v>
      </c>
    </row>
    <row r="14" spans="1:16" ht="12.75" customHeight="1" x14ac:dyDescent="0.25">
      <c r="A14" s="13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8"/>
      <c r="C14" s="9">
        <v>0</v>
      </c>
      <c r="D14" s="9">
        <v>11.1502</v>
      </c>
      <c r="E14" s="9">
        <v>15.309900000000001</v>
      </c>
      <c r="F14" s="9" t="s">
        <v>68</v>
      </c>
      <c r="G14" s="9">
        <v>1.15E-2</v>
      </c>
      <c r="H14" s="9">
        <v>3.5154999999999998</v>
      </c>
      <c r="I14" s="9">
        <v>5.6044999999999998</v>
      </c>
      <c r="J14" s="9" t="s">
        <v>68</v>
      </c>
      <c r="K14" s="9">
        <v>1.2707999999999999</v>
      </c>
      <c r="L14" s="9">
        <v>3.2686000000000002</v>
      </c>
      <c r="M14" s="9">
        <v>2.3391999999999999</v>
      </c>
      <c r="N14" s="9" t="s">
        <v>68</v>
      </c>
      <c r="O14" s="9">
        <v>42.470199999999998</v>
      </c>
    </row>
    <row r="15" spans="1:16" ht="12.75" customHeight="1" x14ac:dyDescent="0.25">
      <c r="A15" s="13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8"/>
      <c r="C15" s="9">
        <v>0</v>
      </c>
      <c r="D15" s="9">
        <v>15.794700000000001</v>
      </c>
      <c r="E15" s="9">
        <v>19.944700000000001</v>
      </c>
      <c r="F15" s="9" t="s">
        <v>68</v>
      </c>
      <c r="G15" s="9">
        <v>0.21129999999999999</v>
      </c>
      <c r="H15" s="9">
        <v>13.2697</v>
      </c>
      <c r="I15" s="9">
        <v>5.9683000000000002</v>
      </c>
      <c r="J15" s="9" t="s">
        <v>68</v>
      </c>
      <c r="K15" s="9">
        <v>1.1116999999999999</v>
      </c>
      <c r="L15" s="9">
        <v>0.91910000000000003</v>
      </c>
      <c r="M15" s="9">
        <v>1.7985</v>
      </c>
      <c r="N15" s="9" t="s">
        <v>68</v>
      </c>
      <c r="O15" s="9">
        <v>59.018000000000001</v>
      </c>
    </row>
    <row r="17" spans="1:30" ht="37.5" customHeight="1" x14ac:dyDescent="0.25"/>
    <row r="19" spans="1:30" s="1" customFormat="1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30" s="1" customFormat="1" ht="12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30" s="1" customFormat="1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30" s="1" customFormat="1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30" s="1" customFormat="1" ht="12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30" s="1" customFormat="1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30" s="1" customFormat="1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30" s="1" customFormat="1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30" s="1" customFormat="1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1" customFormat="1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1" customFormat="1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1" customFormat="1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</sheetData>
  <mergeCells count="1">
    <mergeCell ref="C5:O5"/>
  </mergeCells>
  <hyperlinks>
    <hyperlink ref="D11" r:id="rId1" xr:uid="{B7F98A26-93EE-4029-AF9F-6B31B35F0954}"/>
    <hyperlink ref="E11" r:id="rId2" xr:uid="{43650862-8D44-45A5-83A6-144F472E2996}"/>
    <hyperlink ref="G11" r:id="rId3" tooltip="Click here to access data via the Interactive Database" xr:uid="{00138DF0-4F28-4503-99DF-A4E9A87D492D}"/>
    <hyperlink ref="H11" r:id="rId4" xr:uid="{4DF72121-EA42-40C4-9881-48F476086DC7}"/>
    <hyperlink ref="I11" r:id="rId5" xr:uid="{5FDEE4F5-A83E-4C5E-82BA-BC01A9CFF530}"/>
    <hyperlink ref="K11" r:id="rId6" tooltip="Click here to access data via the Interactive Database" xr:uid="{71AA0196-104A-4985-8977-4A3767CE7FB7}"/>
    <hyperlink ref="M11" r:id="rId7" xr:uid="{B310C259-0465-4AC4-83ED-9F44B20631ED}"/>
    <hyperlink ref="C11" r:id="rId8" tooltip="Click here to access data via the Interactive Database" xr:uid="{004BF1DA-E435-4E63-ACA9-3D7783D7E9F1}"/>
    <hyperlink ref="O11" r:id="rId9" xr:uid="{48252363-006C-4A7F-AF70-570260360B54}"/>
    <hyperlink ref="L11" r:id="rId10" xr:uid="{EAF1F245-F48C-487C-9AF9-8E8470FBB347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zoomScale="130" zoomScaleNormal="130" workbookViewId="0">
      <selection activeCell="H21" sqref="H21"/>
    </sheetView>
  </sheetViews>
  <sheetFormatPr defaultColWidth="9.08984375" defaultRowHeight="12.75" customHeight="1" x14ac:dyDescent="0.25"/>
  <cols>
    <col min="1" max="1" width="8.1796875" style="2" customWidth="1"/>
    <col min="2" max="2" width="0.90625" style="2" customWidth="1"/>
    <col min="3" max="6" width="7.1796875" style="2" customWidth="1"/>
    <col min="7" max="7" width="1.1796875" style="2" customWidth="1"/>
    <col min="8" max="8" width="8.453125" style="2" customWidth="1"/>
    <col min="9" max="9" width="0.90625" style="2" customWidth="1"/>
    <col min="10" max="13" width="7.1796875" style="2" customWidth="1"/>
    <col min="14" max="14" width="9.08984375" style="2"/>
    <col min="15" max="15" width="7.1796875" style="2" customWidth="1"/>
    <col min="16" max="16384" width="9.08984375" style="2"/>
  </cols>
  <sheetData>
    <row r="1" spans="1:15" ht="11.5" x14ac:dyDescent="0.25">
      <c r="A1" s="26" t="s">
        <v>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ht="11.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1.25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3" customHeight="1" x14ac:dyDescent="0.25">
      <c r="A4" s="7"/>
      <c r="B4" s="7"/>
      <c r="C4" s="27"/>
      <c r="D4" s="27"/>
      <c r="E4" s="27"/>
      <c r="F4" s="27"/>
      <c r="G4" s="7"/>
      <c r="H4" s="27"/>
      <c r="I4" s="7"/>
      <c r="J4" s="27"/>
      <c r="K4" s="27"/>
      <c r="L4" s="27"/>
      <c r="M4" s="27"/>
    </row>
    <row r="5" spans="1:15" ht="20.25" customHeight="1" x14ac:dyDescent="0.25">
      <c r="A5" s="7"/>
      <c r="B5" s="7"/>
      <c r="C5" s="50" t="s">
        <v>33</v>
      </c>
      <c r="D5" s="50"/>
      <c r="E5" s="50"/>
      <c r="F5" s="50"/>
      <c r="G5" s="7"/>
      <c r="H5" s="32" t="s">
        <v>3</v>
      </c>
      <c r="I5" s="7"/>
      <c r="J5" s="50" t="s">
        <v>34</v>
      </c>
      <c r="K5" s="50"/>
      <c r="L5" s="50"/>
      <c r="M5" s="50"/>
    </row>
    <row r="6" spans="1:15" s="3" customFormat="1" ht="11.25" customHeight="1" x14ac:dyDescent="0.25">
      <c r="A6" s="7"/>
      <c r="B6" s="7"/>
      <c r="C6" s="8" t="s">
        <v>5</v>
      </c>
      <c r="D6" s="8" t="s">
        <v>6</v>
      </c>
      <c r="E6" s="8" t="s">
        <v>7</v>
      </c>
      <c r="F6" s="30" t="s">
        <v>8</v>
      </c>
      <c r="G6" s="7"/>
      <c r="H6" s="8" t="s">
        <v>9</v>
      </c>
      <c r="I6" s="7"/>
      <c r="J6" s="8" t="s">
        <v>10</v>
      </c>
      <c r="K6" s="8" t="s">
        <v>11</v>
      </c>
      <c r="L6" s="8" t="s">
        <v>12</v>
      </c>
      <c r="M6" s="8" t="s">
        <v>13</v>
      </c>
    </row>
    <row r="7" spans="1:15" ht="2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3"/>
    </row>
    <row r="8" spans="1:15" ht="2.25" customHeight="1" x14ac:dyDescent="0.25">
      <c r="A8" s="7"/>
      <c r="B8" s="7"/>
      <c r="C8" s="31"/>
      <c r="D8" s="31"/>
      <c r="E8" s="31"/>
      <c r="F8" s="31"/>
      <c r="G8" s="7"/>
      <c r="H8" s="31"/>
      <c r="I8" s="7"/>
      <c r="J8" s="31"/>
      <c r="K8" s="31"/>
      <c r="L8" s="31"/>
      <c r="M8" s="7"/>
    </row>
    <row r="9" spans="1:15" ht="11.5" x14ac:dyDescent="0.25">
      <c r="A9" s="35"/>
      <c r="B9" s="36"/>
      <c r="C9" s="12" t="s">
        <v>35</v>
      </c>
      <c r="D9" s="12" t="s">
        <v>36</v>
      </c>
      <c r="E9" s="12" t="s">
        <v>37</v>
      </c>
      <c r="F9" s="12" t="s">
        <v>38</v>
      </c>
      <c r="G9" s="12"/>
      <c r="H9" s="12" t="s">
        <v>39</v>
      </c>
      <c r="I9" s="12"/>
      <c r="J9" s="12" t="s">
        <v>40</v>
      </c>
      <c r="K9" s="12" t="s">
        <v>41</v>
      </c>
      <c r="L9" s="12" t="s">
        <v>42</v>
      </c>
      <c r="M9" s="12" t="s">
        <v>43</v>
      </c>
      <c r="N9" s="7"/>
    </row>
    <row r="10" spans="1:15" ht="12.75" customHeight="1" x14ac:dyDescent="0.25">
      <c r="A10" s="13" t="str">
        <f ca="1">IF(MONTH($A10)=1,CONCATENATE(YEAR($A10)," ",INDEX([4]Map!$B$2:$C$14,MATCH(MONTH($A10),[4]Map!$C$2:$C$14,0),MATCH("Name",[4]Map!$B$2:$C$2,0))),CONCATENATE(YEAR($A10)," ",INDEX([4]Map!$B$2:$C$14,MATCH(MONTH($A10),[4]Map!$C$2:$C$14,0),MATCH("Name",[4]Map!$B$2:$C$2,0))))</f>
        <v>2023 Aug</v>
      </c>
      <c r="B10" s="8"/>
      <c r="C10" s="9">
        <v>-2.9024999999999999</v>
      </c>
      <c r="D10" s="9">
        <v>-1.4748000000000001</v>
      </c>
      <c r="E10" s="9">
        <v>1.7705</v>
      </c>
      <c r="F10" s="9">
        <v>-2.6067999999999998</v>
      </c>
      <c r="G10" s="9"/>
      <c r="H10" s="9">
        <v>-6.5594000000000001</v>
      </c>
      <c r="I10" s="9"/>
      <c r="J10" s="9">
        <v>7.2291999999999996</v>
      </c>
      <c r="K10" s="9">
        <v>-4.4203999999999999</v>
      </c>
      <c r="L10" s="9">
        <v>-5.4156000000000004</v>
      </c>
      <c r="M10" s="9">
        <v>0</v>
      </c>
      <c r="N10" s="9"/>
      <c r="O10" s="9"/>
    </row>
    <row r="11" spans="1:15" ht="12.75" customHeight="1" x14ac:dyDescent="0.25">
      <c r="A11" s="13" t="str">
        <f ca="1">IF(MONTH($A11)=1,CONCATENATE(YEAR($A11)," ",INDEX([4]Map!$B$2:$C$14,MATCH(MONTH($A11),[4]Map!$C$2:$C$14,0),MATCH("Name",[4]Map!$B$2:$C$2,0))),INDEX([4]Map!$B$2:$C$14,MATCH(MONTH($A11),[4]Map!$C$2:$C$14,0),MATCH("Name",[4]Map!$B$2:$C$2,0)))</f>
        <v>Sep</v>
      </c>
      <c r="B11" s="7"/>
      <c r="C11" s="9">
        <v>-2.7159</v>
      </c>
      <c r="D11" s="37">
        <v>9.3117999999999999</v>
      </c>
      <c r="E11" s="37">
        <v>-2.5232999999999999</v>
      </c>
      <c r="F11" s="37">
        <v>4.0726000000000004</v>
      </c>
      <c r="G11" s="37"/>
      <c r="H11" s="37">
        <v>1.7904</v>
      </c>
      <c r="I11" s="37"/>
      <c r="J11" s="37">
        <v>3.9979</v>
      </c>
      <c r="K11" s="37">
        <v>-1.0827</v>
      </c>
      <c r="L11" s="37">
        <v>1.1569</v>
      </c>
      <c r="M11" s="9">
        <v>5.0000000000000001E-4</v>
      </c>
      <c r="N11" s="9"/>
      <c r="O11" s="9"/>
    </row>
    <row r="12" spans="1:15" ht="12.75" customHeight="1" x14ac:dyDescent="0.25">
      <c r="A12" s="13" t="str">
        <f ca="1">IF(MONTH($A12)=1,CONCATENATE(YEAR($A12)," ",INDEX([4]Map!$B$2:$C$14,MATCH(MONTH($A12),[4]Map!$C$2:$C$14,0),MATCH("Name",[4]Map!$B$2:$C$2,0))),INDEX([4]Map!$B$2:$C$14,MATCH(MONTH($A12),[4]Map!$C$2:$C$14,0),MATCH("Name",[4]Map!$B$2:$C$2,0)))</f>
        <v>Oct</v>
      </c>
      <c r="B12" s="7"/>
      <c r="C12" s="9">
        <v>-3.0573999999999999</v>
      </c>
      <c r="D12" s="9">
        <v>0.48459999999999998</v>
      </c>
      <c r="E12" s="9">
        <v>0.25130000000000002</v>
      </c>
      <c r="F12" s="9">
        <v>-2.3214999999999999</v>
      </c>
      <c r="G12" s="9"/>
      <c r="H12" s="9">
        <v>-4.7889999999999997</v>
      </c>
      <c r="I12" s="9"/>
      <c r="J12" s="9">
        <v>2.5270000000000001</v>
      </c>
      <c r="K12" s="9">
        <v>-2.2848000000000002</v>
      </c>
      <c r="L12" s="9">
        <v>-2.5535000000000001</v>
      </c>
      <c r="M12" s="9">
        <v>-1.0200000000000001E-2</v>
      </c>
      <c r="N12" s="9"/>
      <c r="O12" s="9"/>
    </row>
    <row r="13" spans="1:15" ht="12.75" customHeight="1" x14ac:dyDescent="0.25">
      <c r="A13" s="13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Nov</v>
      </c>
      <c r="B13" s="7"/>
      <c r="C13" s="9">
        <v>-1.6263000000000001</v>
      </c>
      <c r="D13" s="9">
        <v>13.105499999999999</v>
      </c>
      <c r="E13" s="9">
        <v>-0.375</v>
      </c>
      <c r="F13" s="9">
        <v>11.104200000000001</v>
      </c>
      <c r="G13" s="9"/>
      <c r="H13" s="9">
        <v>4.9286000000000003</v>
      </c>
      <c r="I13" s="9"/>
      <c r="J13" s="9">
        <v>7.2774000000000001</v>
      </c>
      <c r="K13" s="9">
        <v>5.9410999999999996</v>
      </c>
      <c r="L13" s="9">
        <v>-2.1143000000000001</v>
      </c>
      <c r="M13" s="9">
        <v>0</v>
      </c>
      <c r="N13" s="9"/>
      <c r="O13" s="9"/>
    </row>
    <row r="14" spans="1:15" ht="12.75" customHeight="1" x14ac:dyDescent="0.25">
      <c r="A14" s="38"/>
      <c r="B14" s="7"/>
      <c r="C14" s="4"/>
      <c r="D14" s="7"/>
      <c r="E14" s="5"/>
      <c r="F14" s="7"/>
      <c r="G14" s="7"/>
      <c r="H14" s="7"/>
      <c r="I14" s="7"/>
      <c r="J14" s="4"/>
      <c r="K14" s="7"/>
      <c r="L14" s="7"/>
      <c r="M14" s="5"/>
    </row>
    <row r="15" spans="1:15" ht="36" customHeight="1" x14ac:dyDescent="0.25">
      <c r="A15" s="38"/>
      <c r="B15" s="7"/>
      <c r="C15" s="4"/>
      <c r="D15" s="7"/>
      <c r="E15" s="5"/>
      <c r="F15" s="16"/>
      <c r="G15" s="7"/>
      <c r="H15" s="7"/>
      <c r="I15" s="7"/>
      <c r="J15" s="4"/>
      <c r="K15" s="7"/>
      <c r="L15" s="7"/>
      <c r="M15" s="5"/>
    </row>
  </sheetData>
  <mergeCells count="2">
    <mergeCell ref="C5:F5"/>
    <mergeCell ref="J5:M5"/>
  </mergeCells>
  <hyperlinks>
    <hyperlink ref="M9" r:id="rId1" xr:uid="{5BD23CBE-9BCC-492A-9D99-7848C391C93C}"/>
    <hyperlink ref="L9" r:id="rId2" xr:uid="{189C4CA1-F040-4428-ABE2-D17581DAE2F0}"/>
    <hyperlink ref="K9" r:id="rId3" xr:uid="{CB9E6D19-E970-4387-92F9-1F61C4A54CEB}"/>
    <hyperlink ref="J9" r:id="rId4" xr:uid="{6D146E5B-ED99-4D08-A3EF-857F5D953BE1}"/>
    <hyperlink ref="F9" r:id="rId5" xr:uid="{16A59870-2F93-4079-9841-F325D800E950}"/>
    <hyperlink ref="E9" r:id="rId6" xr:uid="{170F49A1-CCA6-40DC-ABDC-4B02C98B531F}"/>
    <hyperlink ref="D9" r:id="rId7" xr:uid="{39DDF5FA-8836-4CF7-AB28-956731EAFAFB}"/>
    <hyperlink ref="C9" r:id="rId8" xr:uid="{FCB39B3E-C2D9-44B6-A792-76F1B18F4470}"/>
    <hyperlink ref="H9" r:id="rId9" xr:uid="{5E27B6D0-3FCA-4C1A-9FE3-EB222A782EA8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"/>
  <sheetViews>
    <sheetView showGridLines="0" zoomScale="130" zoomScaleNormal="130" workbookViewId="0">
      <selection activeCell="R29" sqref="R29"/>
    </sheetView>
  </sheetViews>
  <sheetFormatPr defaultColWidth="9.08984375" defaultRowHeight="12.5" x14ac:dyDescent="0.25"/>
  <cols>
    <col min="1" max="1" width="9.08984375" style="6"/>
    <col min="2" max="2" width="0.90625" style="6" customWidth="1"/>
    <col min="3" max="5" width="7.1796875" style="6" customWidth="1"/>
    <col min="6" max="6" width="1.1796875" style="6" customWidth="1"/>
    <col min="7" max="9" width="7.1796875" style="6" customWidth="1"/>
    <col min="10" max="10" width="1.453125" style="6" customWidth="1"/>
    <col min="11" max="13" width="7.1796875" style="6" customWidth="1"/>
    <col min="14" max="14" width="1.1796875" style="6" customWidth="1"/>
    <col min="15" max="15" width="7.1796875" style="6" customWidth="1"/>
    <col min="16" max="16384" width="9.08984375" style="6"/>
  </cols>
  <sheetData>
    <row r="1" spans="1:32" x14ac:dyDescent="0.25">
      <c r="A1" s="39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2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32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32" ht="14.5" x14ac:dyDescent="0.35">
      <c r="A4" s="40"/>
      <c r="B4" s="40"/>
      <c r="C4" s="41"/>
      <c r="D4" s="41"/>
      <c r="E4" s="41"/>
      <c r="F4"/>
      <c r="G4" s="41"/>
      <c r="H4" s="41"/>
      <c r="I4" s="41"/>
      <c r="J4"/>
      <c r="K4" s="41"/>
      <c r="L4" s="41"/>
      <c r="M4" s="41"/>
      <c r="N4"/>
      <c r="O4" s="41"/>
    </row>
    <row r="5" spans="1:32" ht="12.75" customHeight="1" x14ac:dyDescent="0.25">
      <c r="A5" s="40"/>
      <c r="B5" s="40"/>
      <c r="C5" s="51" t="s">
        <v>44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32" ht="22.25" customHeight="1" x14ac:dyDescent="0.35">
      <c r="A6" s="40"/>
      <c r="B6" s="40"/>
      <c r="C6" s="41"/>
      <c r="D6" s="42" t="s">
        <v>10</v>
      </c>
      <c r="E6" s="43"/>
      <c r="F6" s="21"/>
      <c r="G6" s="41"/>
      <c r="H6" s="42" t="s">
        <v>11</v>
      </c>
      <c r="I6" s="43"/>
      <c r="J6" s="21"/>
      <c r="K6" s="41"/>
      <c r="L6" s="42" t="s">
        <v>12</v>
      </c>
      <c r="M6" s="43"/>
      <c r="N6" s="21"/>
      <c r="O6" s="44" t="s">
        <v>8</v>
      </c>
    </row>
    <row r="7" spans="1:32" ht="2.25" customHeight="1" x14ac:dyDescent="0.35">
      <c r="A7" s="40"/>
      <c r="B7" s="40"/>
      <c r="C7"/>
      <c r="D7" s="42"/>
      <c r="E7" s="43"/>
      <c r="F7" s="21"/>
      <c r="G7"/>
      <c r="H7" s="42"/>
      <c r="I7" s="43"/>
      <c r="J7" s="21"/>
      <c r="K7"/>
      <c r="L7" s="42"/>
      <c r="M7" s="43"/>
      <c r="N7" s="21"/>
      <c r="O7" s="44"/>
    </row>
    <row r="8" spans="1:32" x14ac:dyDescent="0.25">
      <c r="A8" s="40"/>
      <c r="B8" s="40"/>
      <c r="C8" s="22" t="s">
        <v>5</v>
      </c>
      <c r="D8" s="22" t="s">
        <v>6</v>
      </c>
      <c r="E8" s="22" t="s">
        <v>7</v>
      </c>
      <c r="F8" s="45"/>
      <c r="G8" s="22" t="s">
        <v>5</v>
      </c>
      <c r="H8" s="22" t="s">
        <v>6</v>
      </c>
      <c r="I8" s="22" t="s">
        <v>7</v>
      </c>
      <c r="J8" s="45"/>
      <c r="K8" s="22" t="s">
        <v>5</v>
      </c>
      <c r="L8" s="22" t="s">
        <v>6</v>
      </c>
      <c r="M8" s="22" t="s">
        <v>7</v>
      </c>
      <c r="N8" s="45"/>
      <c r="O8" s="44"/>
    </row>
    <row r="9" spans="1:32" ht="2.25" customHeight="1" x14ac:dyDescent="0.35">
      <c r="A9" s="40"/>
      <c r="B9" s="40"/>
      <c r="C9" s="40"/>
      <c r="D9" s="40"/>
      <c r="E9" s="40"/>
      <c r="F9" s="21"/>
      <c r="G9" s="40"/>
      <c r="H9" s="40"/>
      <c r="I9" s="40"/>
      <c r="J9" s="21"/>
      <c r="K9" s="40"/>
      <c r="L9" s="40"/>
      <c r="M9" s="40"/>
      <c r="N9" s="21"/>
      <c r="O9" s="40"/>
    </row>
    <row r="10" spans="1:32" ht="2.25" customHeight="1" x14ac:dyDescent="0.35">
      <c r="A10" s="40"/>
      <c r="B10" s="40"/>
      <c r="C10" s="46"/>
      <c r="D10" s="46"/>
      <c r="E10" s="46"/>
      <c r="F10" s="21"/>
      <c r="G10" s="46"/>
      <c r="H10" s="46"/>
      <c r="I10" s="46"/>
      <c r="J10" s="21"/>
      <c r="K10" s="46"/>
      <c r="L10" s="46"/>
      <c r="M10" s="46"/>
      <c r="N10" s="21"/>
      <c r="O10" s="46"/>
    </row>
    <row r="11" spans="1:32" x14ac:dyDescent="0.25">
      <c r="A11" s="35"/>
      <c r="B11" s="36"/>
      <c r="C11" s="12" t="s">
        <v>45</v>
      </c>
      <c r="D11" s="12" t="s">
        <v>46</v>
      </c>
      <c r="E11" s="12" t="s">
        <v>47</v>
      </c>
      <c r="F11" s="23"/>
      <c r="G11" s="12" t="s">
        <v>48</v>
      </c>
      <c r="H11" s="12" t="s">
        <v>49</v>
      </c>
      <c r="I11" s="12" t="s">
        <v>50</v>
      </c>
      <c r="J11" s="23"/>
      <c r="K11" s="12" t="s">
        <v>51</v>
      </c>
      <c r="L11" s="12" t="s">
        <v>52</v>
      </c>
      <c r="M11" s="12" t="s">
        <v>53</v>
      </c>
      <c r="N11" s="23"/>
      <c r="O11" s="12" t="s">
        <v>38</v>
      </c>
    </row>
    <row r="12" spans="1:32" x14ac:dyDescent="0.25">
      <c r="A12" s="11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2023 Aug</v>
      </c>
      <c r="B12" s="22"/>
      <c r="C12" s="19">
        <v>0</v>
      </c>
      <c r="D12" s="19">
        <v>4.9181999999999997</v>
      </c>
      <c r="E12" s="19">
        <v>2.3109999999999999</v>
      </c>
      <c r="F12" s="24" t="s">
        <v>68</v>
      </c>
      <c r="G12" s="19">
        <v>-1.5321</v>
      </c>
      <c r="H12" s="19">
        <v>-2.6596000000000002</v>
      </c>
      <c r="I12" s="19">
        <v>-0.22869999999999999</v>
      </c>
      <c r="J12" s="24" t="s">
        <v>68</v>
      </c>
      <c r="K12" s="19">
        <v>-1.3704000000000001</v>
      </c>
      <c r="L12" s="19">
        <v>-3.7334000000000001</v>
      </c>
      <c r="M12" s="19">
        <v>-0.31180000000000002</v>
      </c>
      <c r="N12" s="24" t="s">
        <v>68</v>
      </c>
      <c r="O12" s="19">
        <v>-2.6067999999999998</v>
      </c>
    </row>
    <row r="13" spans="1:32" ht="14.5" x14ac:dyDescent="0.35">
      <c r="A13" s="11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B13"/>
      <c r="C13" s="19">
        <v>0</v>
      </c>
      <c r="D13" s="19">
        <v>4.6622000000000003</v>
      </c>
      <c r="E13" s="19">
        <v>-0.6643</v>
      </c>
      <c r="F13" s="24" t="s">
        <v>68</v>
      </c>
      <c r="G13" s="19">
        <v>-1.2759</v>
      </c>
      <c r="H13" s="34">
        <v>1.5404</v>
      </c>
      <c r="I13" s="19">
        <v>-1.3472</v>
      </c>
      <c r="J13" s="24" t="s">
        <v>68</v>
      </c>
      <c r="K13" s="19">
        <v>-1.44</v>
      </c>
      <c r="L13" s="19">
        <v>3.1086999999999998</v>
      </c>
      <c r="M13" s="19">
        <v>-0.51180000000000003</v>
      </c>
      <c r="N13" s="24" t="s">
        <v>68</v>
      </c>
      <c r="O13" s="34">
        <v>4.0726000000000004</v>
      </c>
    </row>
    <row r="14" spans="1:32" s="25" customFormat="1" x14ac:dyDescent="0.25">
      <c r="A14" s="11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22"/>
      <c r="C14" s="19">
        <v>0</v>
      </c>
      <c r="D14" s="19">
        <v>3.8167</v>
      </c>
      <c r="E14" s="19">
        <v>-1.2897000000000001</v>
      </c>
      <c r="F14" s="24" t="s">
        <v>68</v>
      </c>
      <c r="G14" s="19">
        <v>-1.5431999999999999</v>
      </c>
      <c r="H14" s="19">
        <v>-2.0158</v>
      </c>
      <c r="I14" s="19">
        <v>1.2742</v>
      </c>
      <c r="J14" s="24" t="s">
        <v>68</v>
      </c>
      <c r="K14" s="19">
        <v>-1.5142</v>
      </c>
      <c r="L14" s="19">
        <v>-1.3061</v>
      </c>
      <c r="M14" s="19">
        <v>0.26679999999999998</v>
      </c>
      <c r="N14" s="24" t="s">
        <v>68</v>
      </c>
      <c r="O14" s="19">
        <v>-2.3214999999999999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s="25" customFormat="1" x14ac:dyDescent="0.25">
      <c r="A15" s="11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22"/>
      <c r="C15" s="19">
        <v>0</v>
      </c>
      <c r="D15" s="19">
        <v>8.7538999999999998</v>
      </c>
      <c r="E15" s="19">
        <v>-1.4764999999999999</v>
      </c>
      <c r="F15" s="24" t="s">
        <v>68</v>
      </c>
      <c r="G15" s="19">
        <v>-0.7752</v>
      </c>
      <c r="H15" s="19">
        <v>5.5491999999999999</v>
      </c>
      <c r="I15" s="19">
        <v>1.1671</v>
      </c>
      <c r="J15" s="24" t="s">
        <v>68</v>
      </c>
      <c r="K15" s="19">
        <v>-0.85109999999999997</v>
      </c>
      <c r="L15" s="19">
        <v>-1.1976</v>
      </c>
      <c r="M15" s="19">
        <v>-6.5600000000000006E-2</v>
      </c>
      <c r="N15" s="24" t="s">
        <v>68</v>
      </c>
      <c r="O15" s="19">
        <v>11.104200000000001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s="25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s="25" customFormat="1" ht="39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</sheetData>
  <mergeCells count="1">
    <mergeCell ref="C5:O5"/>
  </mergeCells>
  <hyperlinks>
    <hyperlink ref="C11" r:id="rId1" tooltip="Click here to access data via the Interactive Database" xr:uid="{9146D2DE-CF01-4762-953C-1D3F9A9F38DA}"/>
    <hyperlink ref="D11" r:id="rId2" xr:uid="{DF04DC6A-9E37-4A5C-9F14-86AF878B02EE}"/>
    <hyperlink ref="E11" r:id="rId3" xr:uid="{240DE282-4AB2-44F3-851C-CE888CA69FEF}"/>
    <hyperlink ref="G11" r:id="rId4" tooltip="Click here to access data via the Interactive Database" xr:uid="{2F04928F-8A48-490F-9B69-0D870E58E638}"/>
    <hyperlink ref="H11" r:id="rId5" xr:uid="{6F881E7D-D225-44A0-9A43-98016019BE74}"/>
    <hyperlink ref="I11" r:id="rId6" xr:uid="{E6009282-405F-4243-B549-04157DC9750A}"/>
    <hyperlink ref="K11" r:id="rId7" tooltip="Click here to access data via the Interactive Database" xr:uid="{A20E6F01-4CFD-4F5D-B9DC-740E730B9C21}"/>
    <hyperlink ref="L11" r:id="rId8" xr:uid="{860AE68F-2045-4E5D-8D49-F4E794E938E1}"/>
    <hyperlink ref="M11" r:id="rId9" xr:uid="{21F157F3-E260-421D-AEAD-D0BA97BCC3AA}"/>
    <hyperlink ref="O11" r:id="rId10" xr:uid="{CF159DE7-FF44-455C-9F50-19782AF3590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0"/>
  <sheetViews>
    <sheetView topLeftCell="F1" zoomScale="145" zoomScaleNormal="145" workbookViewId="0">
      <selection activeCell="H23" sqref="H23"/>
    </sheetView>
  </sheetViews>
  <sheetFormatPr defaultColWidth="9.08984375" defaultRowHeight="12.75" customHeight="1" x14ac:dyDescent="0.25"/>
  <cols>
    <col min="1" max="1" width="8.1796875" style="7" customWidth="1"/>
    <col min="2" max="2" width="0.90625" style="7" customWidth="1"/>
    <col min="3" max="5" width="7.1796875" style="7" customWidth="1"/>
    <col min="6" max="6" width="11.81640625" style="7" bestFit="1" customWidth="1"/>
    <col min="7" max="9" width="7.1796875" style="7" customWidth="1"/>
    <col min="10" max="10" width="11.81640625" style="7" customWidth="1"/>
    <col min="11" max="13" width="7.1796875" style="7" customWidth="1"/>
    <col min="14" max="14" width="13.54296875" style="7" customWidth="1"/>
    <col min="15" max="15" width="8.81640625" style="7" customWidth="1"/>
    <col min="16" max="16" width="7.1796875" style="7" customWidth="1"/>
    <col min="17" max="16384" width="9.08984375" style="7"/>
  </cols>
  <sheetData>
    <row r="1" spans="1:32" ht="13" x14ac:dyDescent="0.25">
      <c r="A1" s="47" t="s">
        <v>63</v>
      </c>
    </row>
    <row r="2" spans="1:32" ht="12.5" x14ac:dyDescent="0.25">
      <c r="A2" s="48" t="s">
        <v>0</v>
      </c>
    </row>
    <row r="3" spans="1:32" ht="11" customHeight="1" x14ac:dyDescent="0.25">
      <c r="A3" s="48" t="s">
        <v>1</v>
      </c>
    </row>
    <row r="4" spans="1:32" ht="3" customHeight="1" x14ac:dyDescent="0.25">
      <c r="C4" s="27"/>
      <c r="D4" s="27"/>
      <c r="E4" s="27"/>
      <c r="G4" s="27"/>
      <c r="H4" s="27"/>
      <c r="I4" s="27"/>
      <c r="K4" s="27"/>
      <c r="L4" s="27"/>
      <c r="M4" s="27"/>
      <c r="P4" s="27"/>
    </row>
    <row r="5" spans="1:32" ht="20.25" customHeight="1" x14ac:dyDescent="0.25">
      <c r="C5" s="50" t="s">
        <v>23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32" ht="11.25" customHeight="1" x14ac:dyDescent="0.25">
      <c r="C6" s="52" t="s">
        <v>6</v>
      </c>
      <c r="D6" s="52"/>
      <c r="E6" s="52"/>
      <c r="F6" s="52"/>
      <c r="G6" s="52" t="s">
        <v>54</v>
      </c>
      <c r="H6" s="52"/>
      <c r="I6" s="52"/>
      <c r="J6" s="52"/>
      <c r="L6" s="28" t="s">
        <v>5</v>
      </c>
      <c r="M6" s="29"/>
      <c r="P6" s="8" t="s">
        <v>8</v>
      </c>
    </row>
    <row r="7" spans="1:32" ht="3.75" customHeight="1" x14ac:dyDescent="0.25">
      <c r="D7" s="28"/>
      <c r="E7" s="29"/>
      <c r="H7" s="28"/>
      <c r="I7" s="29"/>
      <c r="L7" s="28"/>
      <c r="M7" s="29"/>
      <c r="P7" s="30"/>
    </row>
    <row r="8" spans="1:32" s="3" customFormat="1" ht="23" x14ac:dyDescent="0.25">
      <c r="A8" s="7"/>
      <c r="B8" s="7"/>
      <c r="C8" s="14" t="s">
        <v>10</v>
      </c>
      <c r="D8" s="14" t="s">
        <v>11</v>
      </c>
      <c r="E8" s="14" t="s">
        <v>12</v>
      </c>
      <c r="F8" s="15" t="s">
        <v>55</v>
      </c>
      <c r="G8" s="14" t="s">
        <v>10</v>
      </c>
      <c r="H8" s="14" t="s">
        <v>11</v>
      </c>
      <c r="I8" s="14" t="s">
        <v>12</v>
      </c>
      <c r="J8" s="15" t="s">
        <v>55</v>
      </c>
      <c r="K8" s="14" t="s">
        <v>10</v>
      </c>
      <c r="L8" s="14" t="s">
        <v>11</v>
      </c>
      <c r="M8" s="14" t="s">
        <v>12</v>
      </c>
      <c r="N8" s="15" t="s">
        <v>55</v>
      </c>
      <c r="O8" s="15" t="s">
        <v>56</v>
      </c>
      <c r="P8" s="30"/>
    </row>
    <row r="9" spans="1:32" ht="2.25" customHeight="1" x14ac:dyDescent="0.25"/>
    <row r="10" spans="1:32" ht="2.25" customHeight="1" x14ac:dyDescent="0.25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32" ht="11.5" x14ac:dyDescent="0.25">
      <c r="A11" s="35"/>
      <c r="B11" s="35"/>
      <c r="C11" s="12" t="s">
        <v>25</v>
      </c>
      <c r="D11" s="12" t="s">
        <v>28</v>
      </c>
      <c r="E11" s="12" t="s">
        <v>31</v>
      </c>
      <c r="F11" s="12" t="s">
        <v>61</v>
      </c>
      <c r="G11" s="12" t="s">
        <v>26</v>
      </c>
      <c r="H11" s="12" t="s">
        <v>29</v>
      </c>
      <c r="I11" s="12" t="s">
        <v>32</v>
      </c>
      <c r="J11" s="12" t="s">
        <v>57</v>
      </c>
      <c r="K11" s="12" t="s">
        <v>24</v>
      </c>
      <c r="L11" s="12" t="s">
        <v>27</v>
      </c>
      <c r="M11" s="12" t="s">
        <v>30</v>
      </c>
      <c r="N11" s="12" t="s">
        <v>58</v>
      </c>
      <c r="O11" s="12" t="s">
        <v>22</v>
      </c>
      <c r="P11" s="12" t="s">
        <v>17</v>
      </c>
      <c r="Q11" s="8"/>
    </row>
    <row r="12" spans="1:32" ht="12.75" customHeight="1" x14ac:dyDescent="0.25">
      <c r="A12" s="11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2023 Aug</v>
      </c>
      <c r="B12" s="8"/>
      <c r="C12" s="9">
        <v>13.172000000000001</v>
      </c>
      <c r="D12" s="9">
        <v>5.4494999999999996</v>
      </c>
      <c r="E12" s="9">
        <v>0.58940000000000003</v>
      </c>
      <c r="F12" s="9">
        <v>3.1339999999999999</v>
      </c>
      <c r="G12" s="9">
        <v>27.503399999999999</v>
      </c>
      <c r="H12" s="9">
        <v>3.6280999999999999</v>
      </c>
      <c r="I12" s="9">
        <v>2.6920000000000002</v>
      </c>
      <c r="J12" s="9">
        <v>12.1591</v>
      </c>
      <c r="K12" s="9">
        <v>0</v>
      </c>
      <c r="L12" s="9">
        <v>1.03E-2</v>
      </c>
      <c r="M12" s="9">
        <v>0.2732</v>
      </c>
      <c r="N12" s="9">
        <v>0.28349999999999997</v>
      </c>
      <c r="O12" s="9">
        <v>0</v>
      </c>
      <c r="P12" s="9">
        <v>53.317900000000002</v>
      </c>
    </row>
    <row r="13" spans="1:32" ht="12.75" customHeight="1" x14ac:dyDescent="0.25">
      <c r="A13" s="11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C13" s="9">
        <v>16.793099999999999</v>
      </c>
      <c r="D13" s="9">
        <v>8.5390999999999995</v>
      </c>
      <c r="E13" s="9">
        <v>5.5510000000000002</v>
      </c>
      <c r="F13" s="9">
        <v>10.664</v>
      </c>
      <c r="G13" s="9">
        <v>19.7148</v>
      </c>
      <c r="H13" s="9">
        <v>5.0811999999999999</v>
      </c>
      <c r="I13" s="9">
        <v>2.2793000000000001</v>
      </c>
      <c r="J13" s="9">
        <v>9.5815000000000001</v>
      </c>
      <c r="K13" s="9">
        <v>0</v>
      </c>
      <c r="L13" s="9">
        <v>3.0800000000000001E-2</v>
      </c>
      <c r="M13" s="9">
        <v>0.33360000000000001</v>
      </c>
      <c r="N13" s="9">
        <v>0.3644</v>
      </c>
      <c r="O13" s="9">
        <v>5.0000000000000001E-4</v>
      </c>
      <c r="P13" s="9">
        <v>58.323399999999999</v>
      </c>
    </row>
    <row r="14" spans="1:32" ht="12.75" customHeight="1" x14ac:dyDescent="0.25">
      <c r="A14" s="11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8"/>
      <c r="C14" s="9">
        <v>11.1502</v>
      </c>
      <c r="D14" s="9">
        <v>3.5154999999999998</v>
      </c>
      <c r="E14" s="9">
        <v>3.2686000000000002</v>
      </c>
      <c r="F14" s="9">
        <v>6.1275000000000004</v>
      </c>
      <c r="G14" s="9">
        <v>15.309900000000001</v>
      </c>
      <c r="H14" s="9">
        <v>5.6044999999999998</v>
      </c>
      <c r="I14" s="9">
        <v>2.3391999999999999</v>
      </c>
      <c r="J14" s="9">
        <v>7.3261000000000003</v>
      </c>
      <c r="K14" s="9">
        <v>0</v>
      </c>
      <c r="L14" s="9">
        <v>1.15E-2</v>
      </c>
      <c r="M14" s="9">
        <v>1.2707999999999999</v>
      </c>
      <c r="N14" s="9">
        <v>1.2823</v>
      </c>
      <c r="O14" s="9">
        <v>0</v>
      </c>
      <c r="P14" s="9">
        <v>42.470199999999998</v>
      </c>
    </row>
    <row r="15" spans="1:32" ht="12.75" customHeight="1" x14ac:dyDescent="0.25">
      <c r="A15" s="11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8"/>
      <c r="C15" s="9">
        <v>15.794700000000001</v>
      </c>
      <c r="D15" s="9">
        <v>13.2697</v>
      </c>
      <c r="E15" s="9">
        <v>0.91910000000000003</v>
      </c>
      <c r="F15" s="9">
        <v>13.73</v>
      </c>
      <c r="G15" s="9">
        <v>19.944700000000001</v>
      </c>
      <c r="H15" s="9">
        <v>5.9683000000000002</v>
      </c>
      <c r="I15" s="9">
        <v>1.7985</v>
      </c>
      <c r="J15" s="9">
        <v>5.2843999999999998</v>
      </c>
      <c r="K15" s="9">
        <v>0</v>
      </c>
      <c r="L15" s="9">
        <v>0.21129999999999999</v>
      </c>
      <c r="M15" s="9">
        <v>1.1116999999999999</v>
      </c>
      <c r="N15" s="9">
        <v>1.323</v>
      </c>
      <c r="O15" s="9">
        <v>0</v>
      </c>
      <c r="P15" s="9">
        <v>59.018000000000001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2.75" customHeight="1" x14ac:dyDescent="0.25"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2.75" customHeight="1" x14ac:dyDescent="0.25">
      <c r="N17" s="17"/>
      <c r="O17" s="1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2.75" customHeight="1" x14ac:dyDescent="0.25"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s="1" customFormat="1" ht="12.7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32" s="1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32" s="1" customFormat="1" ht="12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2" s="1" customFormat="1" ht="12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2" s="1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2" s="1" customFormat="1" ht="12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2" s="1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2" s="1" customFormat="1" ht="12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2" s="1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1" customFormat="1" ht="12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s="1" customFormat="1" ht="12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s="1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</sheetData>
  <mergeCells count="3">
    <mergeCell ref="C5:P5"/>
    <mergeCell ref="C6:F6"/>
    <mergeCell ref="G6:J6"/>
  </mergeCells>
  <hyperlinks>
    <hyperlink ref="P11" r:id="rId1" xr:uid="{D35826C0-DD4E-4E09-BAA8-11F67CE72A0D}"/>
    <hyperlink ref="D11" r:id="rId2" display="Z935" xr:uid="{C006C26A-2671-4E42-8DCA-02785456199F}"/>
    <hyperlink ref="E11" r:id="rId3" display="B49M" xr:uid="{F084B8DF-C258-488F-AFD7-AE671523569C}"/>
    <hyperlink ref="G11" r:id="rId4" tooltip="Click here to access data via the Interactive Database" display="B55L" xr:uid="{5E7F3FF7-19B9-44AD-B38C-5C5A047FF9C0}"/>
    <hyperlink ref="H11" r:id="rId5" display="Z937" xr:uid="{5F6A4F5C-D011-4079-B4CE-60E3E85820BE}"/>
    <hyperlink ref="I11" r:id="rId6" display="B53M" xr:uid="{054BAA65-CA13-42FF-8211-7A0A4B95499C}"/>
    <hyperlink ref="K11" r:id="rId7" tooltip="Click here to access data via the Interactive Database" display="B57L" xr:uid="{FED2CEED-7083-40DE-A89F-E5C53DACC23A}"/>
    <hyperlink ref="M11" r:id="rId8" display="B55M" xr:uid="{7B3852D4-691D-4D99-84B3-0F1D0129C93E}"/>
    <hyperlink ref="C11" r:id="rId9" tooltip="Click here to access data via the Interactive Database" display="B53L" xr:uid="{95FCE16A-8EBA-45CE-A78F-05149307B568}"/>
    <hyperlink ref="L11" r:id="rId10" display="Z939" xr:uid="{E6C50B40-5F94-44A0-83F4-263B4691DC6F}"/>
    <hyperlink ref="F11" r:id="rId11" display="B49M" xr:uid="{1FB9FF73-7AB1-486F-BDE1-BE7D0C413C5B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tabSelected="1" workbookViewId="0">
      <selection activeCell="O50" sqref="O49:O50"/>
    </sheetView>
  </sheetViews>
  <sheetFormatPr defaultColWidth="9.08984375" defaultRowHeight="12.75" customHeight="1" x14ac:dyDescent="0.25"/>
  <cols>
    <col min="1" max="1" width="8.1796875" style="7" customWidth="1"/>
    <col min="2" max="2" width="0.90625" style="7" customWidth="1"/>
    <col min="3" max="5" width="7.1796875" style="7" customWidth="1"/>
    <col min="6" max="6" width="11.81640625" style="7" customWidth="1"/>
    <col min="7" max="9" width="7.1796875" style="7" customWidth="1"/>
    <col min="10" max="10" width="11.81640625" style="7" customWidth="1"/>
    <col min="11" max="13" width="7.1796875" style="7" customWidth="1"/>
    <col min="14" max="14" width="11.81640625" style="7" customWidth="1"/>
    <col min="15" max="15" width="8.81640625" style="7" customWidth="1"/>
    <col min="16" max="16" width="8.1796875" style="7" customWidth="1"/>
    <col min="17" max="16384" width="9.08984375" style="7"/>
  </cols>
  <sheetData>
    <row r="1" spans="1:16" ht="13" x14ac:dyDescent="0.3">
      <c r="A1" s="49" t="s">
        <v>67</v>
      </c>
    </row>
    <row r="2" spans="1:16" ht="12.5" x14ac:dyDescent="0.25">
      <c r="A2" s="48" t="s">
        <v>0</v>
      </c>
    </row>
    <row r="3" spans="1:16" ht="11.25" customHeight="1" x14ac:dyDescent="0.25">
      <c r="A3" s="48" t="s">
        <v>1</v>
      </c>
    </row>
    <row r="4" spans="1:16" ht="3" customHeight="1" x14ac:dyDescent="0.25">
      <c r="C4" s="27"/>
      <c r="D4" s="27"/>
      <c r="E4" s="27"/>
      <c r="G4" s="27"/>
      <c r="H4" s="27"/>
      <c r="I4" s="27"/>
      <c r="K4" s="27"/>
      <c r="L4" s="27"/>
      <c r="M4" s="27"/>
      <c r="P4" s="27"/>
    </row>
    <row r="5" spans="1:16" ht="20.25" customHeight="1" x14ac:dyDescent="0.25">
      <c r="C5" s="50" t="s">
        <v>44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1.25" customHeight="1" x14ac:dyDescent="0.25">
      <c r="C6" s="52" t="s">
        <v>6</v>
      </c>
      <c r="D6" s="52" t="s">
        <v>10</v>
      </c>
      <c r="E6" s="52"/>
      <c r="F6" s="52"/>
      <c r="G6" s="52" t="s">
        <v>54</v>
      </c>
      <c r="H6" s="52" t="s">
        <v>11</v>
      </c>
      <c r="I6" s="52"/>
      <c r="J6" s="52"/>
      <c r="L6" s="28" t="s">
        <v>5</v>
      </c>
      <c r="M6" s="29"/>
      <c r="P6" s="8" t="s">
        <v>8</v>
      </c>
    </row>
    <row r="7" spans="1:16" ht="3.75" customHeight="1" x14ac:dyDescent="0.25">
      <c r="D7" s="28"/>
      <c r="E7" s="29"/>
      <c r="H7" s="28"/>
      <c r="I7" s="29"/>
      <c r="L7" s="28"/>
      <c r="M7" s="29"/>
      <c r="P7" s="30"/>
    </row>
    <row r="8" spans="1:16" s="3" customFormat="1" ht="23" x14ac:dyDescent="0.25">
      <c r="A8" s="7"/>
      <c r="B8" s="7"/>
      <c r="C8" s="14" t="s">
        <v>10</v>
      </c>
      <c r="D8" s="14" t="s">
        <v>11</v>
      </c>
      <c r="E8" s="14" t="s">
        <v>12</v>
      </c>
      <c r="F8" s="15" t="s">
        <v>55</v>
      </c>
      <c r="G8" s="14" t="s">
        <v>10</v>
      </c>
      <c r="H8" s="14" t="s">
        <v>11</v>
      </c>
      <c r="I8" s="14" t="s">
        <v>12</v>
      </c>
      <c r="J8" s="15" t="s">
        <v>55</v>
      </c>
      <c r="K8" s="14" t="s">
        <v>10</v>
      </c>
      <c r="L8" s="14" t="s">
        <v>11</v>
      </c>
      <c r="M8" s="14" t="s">
        <v>12</v>
      </c>
      <c r="N8" s="15" t="s">
        <v>55</v>
      </c>
      <c r="O8" s="15" t="s">
        <v>56</v>
      </c>
      <c r="P8" s="30"/>
    </row>
    <row r="9" spans="1:16" ht="2.25" customHeight="1" x14ac:dyDescent="0.25"/>
    <row r="10" spans="1:16" ht="2.25" customHeight="1" x14ac:dyDescent="0.25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1.5" x14ac:dyDescent="0.25">
      <c r="A11" s="35"/>
      <c r="B11" s="35"/>
      <c r="C11" s="12" t="s">
        <v>46</v>
      </c>
      <c r="D11" s="12" t="s">
        <v>49</v>
      </c>
      <c r="E11" s="12" t="s">
        <v>52</v>
      </c>
      <c r="F11" s="12" t="s">
        <v>62</v>
      </c>
      <c r="G11" s="12" t="s">
        <v>47</v>
      </c>
      <c r="H11" s="12" t="s">
        <v>50</v>
      </c>
      <c r="I11" s="12" t="s">
        <v>53</v>
      </c>
      <c r="J11" s="12" t="s">
        <v>59</v>
      </c>
      <c r="K11" s="12" t="s">
        <v>45</v>
      </c>
      <c r="L11" s="12" t="s">
        <v>48</v>
      </c>
      <c r="M11" s="12" t="s">
        <v>51</v>
      </c>
      <c r="N11" s="12" t="s">
        <v>60</v>
      </c>
      <c r="O11" s="12" t="s">
        <v>43</v>
      </c>
      <c r="P11" s="12" t="s">
        <v>38</v>
      </c>
    </row>
    <row r="12" spans="1:16" ht="12.75" customHeight="1" x14ac:dyDescent="0.25">
      <c r="A12" s="11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2023 Aug</v>
      </c>
      <c r="B12" s="8"/>
      <c r="C12" s="9">
        <v>4.9181999999999997</v>
      </c>
      <c r="D12" s="9">
        <v>-2.6596000000000002</v>
      </c>
      <c r="E12" s="9">
        <v>-3.7334000000000001</v>
      </c>
      <c r="F12" s="9">
        <v>-3.1732</v>
      </c>
      <c r="G12" s="9">
        <v>2.3109999999999999</v>
      </c>
      <c r="H12" s="9">
        <v>-0.22869999999999999</v>
      </c>
      <c r="I12" s="9">
        <v>-0.31180000000000002</v>
      </c>
      <c r="J12" s="9">
        <v>-0.48370000000000002</v>
      </c>
      <c r="K12" s="9">
        <v>0</v>
      </c>
      <c r="L12" s="9">
        <v>-1.5321</v>
      </c>
      <c r="M12" s="9">
        <v>-1.3704000000000001</v>
      </c>
      <c r="N12" s="9">
        <v>-2.9024999999999999</v>
      </c>
      <c r="O12" s="9">
        <v>0</v>
      </c>
      <c r="P12" s="9">
        <v>-2.6067999999999998</v>
      </c>
    </row>
    <row r="13" spans="1:16" ht="12.75" customHeight="1" x14ac:dyDescent="0.25">
      <c r="A13" s="11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Sep</v>
      </c>
      <c r="C13" s="9">
        <v>4.6622000000000003</v>
      </c>
      <c r="D13" s="9">
        <v>1.5404</v>
      </c>
      <c r="E13" s="9">
        <v>3.1086999999999998</v>
      </c>
      <c r="F13" s="9">
        <v>4.8808999999999996</v>
      </c>
      <c r="G13" s="9">
        <v>-0.6643</v>
      </c>
      <c r="H13" s="9">
        <v>-1.3472</v>
      </c>
      <c r="I13" s="9">
        <v>-0.51180000000000003</v>
      </c>
      <c r="J13" s="9">
        <v>-0.37459999999999999</v>
      </c>
      <c r="K13" s="9">
        <v>0</v>
      </c>
      <c r="L13" s="9">
        <v>-1.2759</v>
      </c>
      <c r="M13" s="9">
        <v>-1.44</v>
      </c>
      <c r="N13" s="9">
        <v>-2.7159</v>
      </c>
      <c r="O13" s="9">
        <v>5.0000000000000001E-4</v>
      </c>
      <c r="P13" s="9">
        <v>4.0726000000000004</v>
      </c>
    </row>
    <row r="14" spans="1:16" ht="12.75" customHeight="1" x14ac:dyDescent="0.25">
      <c r="A14" s="11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Oct</v>
      </c>
      <c r="B14" s="8"/>
      <c r="C14" s="9">
        <v>3.8167</v>
      </c>
      <c r="D14" s="9">
        <v>-2.0158</v>
      </c>
      <c r="E14" s="9">
        <v>-1.3061</v>
      </c>
      <c r="F14" s="9">
        <v>-1.2413000000000001</v>
      </c>
      <c r="G14" s="9">
        <v>-1.2897000000000001</v>
      </c>
      <c r="H14" s="9">
        <v>1.2742</v>
      </c>
      <c r="I14" s="9">
        <v>0.26679999999999998</v>
      </c>
      <c r="J14" s="9">
        <v>-0.49030000000000001</v>
      </c>
      <c r="K14" s="9">
        <v>0</v>
      </c>
      <c r="L14" s="9">
        <v>-1.5431999999999999</v>
      </c>
      <c r="M14" s="9">
        <v>-1.5142</v>
      </c>
      <c r="N14" s="9">
        <v>-3.0573999999999999</v>
      </c>
      <c r="O14" s="9">
        <v>-1.0200000000000001E-2</v>
      </c>
      <c r="P14" s="9">
        <v>-2.3214999999999999</v>
      </c>
    </row>
    <row r="15" spans="1:16" ht="12.75" customHeight="1" x14ac:dyDescent="0.25">
      <c r="A15" s="11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Nov</v>
      </c>
      <c r="B15" s="8"/>
      <c r="C15" s="9">
        <v>8.7538999999999998</v>
      </c>
      <c r="D15" s="9">
        <v>5.5491999999999999</v>
      </c>
      <c r="E15" s="9">
        <v>-1.1976</v>
      </c>
      <c r="F15" s="9">
        <v>7.3658000000000001</v>
      </c>
      <c r="G15" s="9">
        <v>-1.4764999999999999</v>
      </c>
      <c r="H15" s="9">
        <v>1.1671</v>
      </c>
      <c r="I15" s="9">
        <v>-6.5600000000000006E-2</v>
      </c>
      <c r="J15" s="9">
        <v>-0.81089999999999995</v>
      </c>
      <c r="K15" s="9">
        <v>0</v>
      </c>
      <c r="L15" s="9">
        <v>-0.7752</v>
      </c>
      <c r="M15" s="9">
        <v>-0.85109999999999997</v>
      </c>
      <c r="N15" s="9">
        <v>-1.6263000000000001</v>
      </c>
      <c r="O15" s="9">
        <v>0</v>
      </c>
      <c r="P15" s="9">
        <v>11.104200000000001</v>
      </c>
    </row>
    <row r="19" spans="1:17" s="1" customFormat="1" ht="12.7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7" s="1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7" s="1" customFormat="1" ht="12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7" s="1" customFormat="1" ht="12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7" s="1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7" s="1" customFormat="1" ht="12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s="1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1" customFormat="1" ht="12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1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" customFormat="1" ht="12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" customFormat="1" ht="12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</sheetData>
  <mergeCells count="3">
    <mergeCell ref="C5:P5"/>
    <mergeCell ref="C6:F6"/>
    <mergeCell ref="G6:J6"/>
  </mergeCells>
  <hyperlinks>
    <hyperlink ref="C11" r:id="rId1" tooltip="Click here to access data via the Interactive Database" display="B35L" xr:uid="{D1A7B391-E55E-4A82-B453-F3DF2ACD0560}"/>
    <hyperlink ref="G11" r:id="rId2" tooltip="Click here to access data via the Interactive Database" display="B39L" xr:uid="{028B35F8-E559-40AD-8BFA-219303CE2953}"/>
    <hyperlink ref="H11" r:id="rId3" display="Z93R" xr:uid="{F752831C-858A-46D3-98CD-035D7B167D57}"/>
    <hyperlink ref="I11" r:id="rId4" display="B42L" xr:uid="{B2E77D1E-5061-4C47-B610-4148FC535AD2}"/>
    <hyperlink ref="K11" r:id="rId5" tooltip="Click here to access data via the Interactive Database" display="B29L" xr:uid="{41DF76BD-8E95-4170-8E78-F0053B5D4822}"/>
    <hyperlink ref="L11" r:id="rId6" display="Z5ZC" xr:uid="{BD023212-399D-41F0-92F6-B79DDBECAB2D}"/>
    <hyperlink ref="M11" r:id="rId7" display="Z5ZD" xr:uid="{91A2CF9C-A645-4A30-B15F-62CBA0B7EDFF}"/>
    <hyperlink ref="P11" r:id="rId8" xr:uid="{E45586CE-243A-47C0-9761-EDEAD8AB8561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Table A</vt:lpstr>
      <vt:lpstr>Table B</vt:lpstr>
      <vt:lpstr>Table C</vt:lpstr>
      <vt:lpstr>Table D</vt:lpstr>
      <vt:lpstr>Gross Table (£ breakdown)</vt:lpstr>
      <vt:lpstr>Net Table (£ breakdown)</vt:lpstr>
      <vt:lpstr>'Gross Table (£ breakdown)'!Print_Area</vt:lpstr>
      <vt:lpstr>'Net Table (£ breakdown)'!Print_Area</vt:lpstr>
      <vt:lpstr>'Table B'!Print_Area</vt:lpstr>
      <vt:lpstr>'Table C'!Print_Area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Newell, Stephen</dc:creator>
  <cp:lastModifiedBy>Haslam, Shaun</cp:lastModifiedBy>
  <dcterms:created xsi:type="dcterms:W3CDTF">2018-06-18T13:39:46Z</dcterms:created>
  <dcterms:modified xsi:type="dcterms:W3CDTF">2023-12-21T17:24:01Z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{3CE9C677-8EC0-44E6-9A45-F0FB3E0DC78A}</vt:lpwstr>
  </property>
  <property fmtid="{D5CDD505-2E9C-101B-9397-08002B2CF9AE}" pid="3" name="_AdHocReviewCycleID">
    <vt:i4>685775002</vt:i4>
  </property>
  <property fmtid="{D5CDD505-2E9C-101B-9397-08002B2CF9AE}" pid="4" name="_NewReviewCycle">
    <vt:lpwstr/>
  </property>
  <property fmtid="{D5CDD505-2E9C-101B-9397-08002B2CF9AE}" pid="5" name="_EmailSubject">
    <vt:lpwstr>Capital Issuance November 2023 [publication on the 29th December at 9:30am]</vt:lpwstr>
  </property>
  <property fmtid="{D5CDD505-2E9C-101B-9397-08002B2CF9AE}" pid="6" name="_AuthorEmail">
    <vt:lpwstr>Shaun.Haslam@bankofengland.co.uk</vt:lpwstr>
  </property>
  <property fmtid="{D5CDD505-2E9C-101B-9397-08002B2CF9AE}" pid="7" name="_AuthorEmailDisplayName">
    <vt:lpwstr>Haslam, Shaun</vt:lpwstr>
  </property>
  <property fmtid="{D5CDD505-2E9C-101B-9397-08002B2CF9AE}" pid="8" name="_PreviousAdHocReviewCycleID">
    <vt:i4>1523925958</vt:i4>
  </property>
</Properties>
</file>