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0140" tabRatio="839"/>
  </bookViews>
  <sheets>
    <sheet name="ReadMe" sheetId="15" r:id="rId1"/>
    <sheet name="Table A" sheetId="16" r:id="rId2"/>
    <sheet name="Table B" sheetId="17" r:id="rId3"/>
    <sheet name="Table C" sheetId="18" r:id="rId4"/>
    <sheet name="Table D" sheetId="19" r:id="rId5"/>
    <sheet name="Table E" sheetId="20" r:id="rId6"/>
    <sheet name="Table F" sheetId="21" r:id="rId7"/>
    <sheet name="Table G" sheetId="22" r:id="rId8"/>
    <sheet name="Table H" sheetId="23" r:id="rId9"/>
    <sheet name="Table I" sheetId="24" r:id="rId10"/>
    <sheet name="Table J" sheetId="25" r:id="rId11"/>
    <sheet name="Table K" sheetId="26" r:id="rId12"/>
    <sheet name="Table L" sheetId="27" r:id="rId13"/>
    <sheet name="Table M" sheetId="28" r:id="rId14"/>
    <sheet name="Table N" sheetId="29" r:id="rId15"/>
  </sheets>
  <definedNames>
    <definedName name="_xlnm.Print_Area" localSheetId="1">'Table A'!$A$1:$O$19</definedName>
    <definedName name="_xlnm.Print_Area" localSheetId="2">'Table B'!$A$1:$O$17</definedName>
    <definedName name="_xlnm.Print_Area" localSheetId="3">'Table C'!$A$1:$O$17</definedName>
    <definedName name="_xlnm.Print_Area" localSheetId="4">'Table D'!$A$1:$O$17</definedName>
    <definedName name="_xlnm.Print_Area" localSheetId="5">'Table E'!$A$1:$H$17</definedName>
    <definedName name="_xlnm.Print_Area" localSheetId="6">'Table F'!#REF!</definedName>
    <definedName name="_xlnm.Print_Area" localSheetId="7">'Table G'!$A$1:$J$16</definedName>
    <definedName name="_xlnm.Print_Area" localSheetId="8">'Table H'!$A$1:$J$14</definedName>
    <definedName name="_xlnm.Print_Area" localSheetId="10">'Table J'!$A$1:$O$15</definedName>
    <definedName name="_xlnm.Print_Area" localSheetId="11">'Table K'!$A$1:$O$16</definedName>
    <definedName name="_xlnm.Print_Area" localSheetId="13">'Table M'!#REF!</definedName>
    <definedName name="_xlnm.Print_Area" localSheetId="14">'Table N'!$A$1:$U$19</definedName>
  </definedNames>
  <calcPr calcId="145621"/>
</workbook>
</file>

<file path=xl/calcChain.xml><?xml version="1.0" encoding="utf-8"?>
<calcChain xmlns="http://schemas.openxmlformats.org/spreadsheetml/2006/main">
  <c r="C12" i="29" l="1"/>
  <c r="C14" i="26"/>
  <c r="C13" i="25"/>
  <c r="C11" i="24"/>
  <c r="C11" i="26"/>
  <c r="C14" i="29" l="1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<sst xmlns="http://schemas.openxmlformats.org/spreadsheetml/2006/main" count="676" uniqueCount="394">
  <si>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</si>
  <si>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</si>
  <si>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</si>
  <si>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</si>
  <si>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</si>
  <si>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</si>
  <si>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</si>
  <si>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</si>
  <si>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</si>
  <si>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</si>
  <si>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</si>
  <si>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</si>
  <si>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</si>
  <si>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</si>
  <si>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</si>
  <si>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</si>
  <si>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</si>
  <si>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</si>
  <si>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</si>
  <si>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</si>
  <si>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</si>
  <si>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</si>
  <si>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</si>
  <si>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</si>
  <si>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</si>
  <si>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</si>
  <si>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</si>
  <si>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</si>
  <si>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</si>
  <si>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</si>
  <si>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</si>
  <si>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</si>
  <si>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</si>
  <si>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</si>
  <si>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</si>
  <si>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</si>
  <si>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</si>
  <si>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</si>
  <si>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</si>
  <si>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</si>
  <si>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</si>
  <si>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</si>
  <si>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</si>
  <si>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</si>
  <si>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</si>
  <si>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</si>
  <si>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</si>
  <si>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</si>
  <si>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</si>
  <si>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</si>
  <si>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</si>
  <si>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</si>
  <si>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</si>
  <si>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</si>
  <si>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</si>
  <si>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</si>
  <si>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</si>
  <si>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</si>
  <si>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</si>
  <si>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</si>
  <si>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</si>
  <si>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</si>
  <si>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</si>
  <si>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</si>
  <si>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</si>
  <si>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</si>
  <si>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</si>
  <si>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</si>
  <si>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</si>
  <si>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</si>
  <si>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</si>
  <si>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</si>
  <si>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</si>
  <si>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</si>
  <si>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</si>
  <si>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</si>
  <si>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</si>
  <si>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</si>
  <si>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</si>
  <si>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</si>
  <si>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</si>
  <si>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</si>
  <si>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</si>
  <si>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</si>
  <si>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</si>
  <si>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</si>
  <si>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</si>
  <si>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</si>
  <si>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</si>
  <si>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</si>
  <si>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</si>
  <si>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</si>
  <si>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</si>
  <si>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</si>
  <si>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</si>
  <si>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</si>
  <si>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</si>
  <si>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</si>
  <si>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</si>
  <si>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</si>
  <si>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</si>
  <si>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</si>
  <si>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</si>
  <si>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</si>
  <si>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</si>
  <si>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</si>
  <si>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</si>
  <si>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</si>
  <si>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</si>
  <si>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</si>
  <si>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</si>
  <si>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</si>
  <si>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</si>
  <si>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</si>
  <si>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</si>
  <si>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</si>
  <si>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</si>
  <si>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</si>
  <si>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</si>
  <si>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</si>
  <si>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</si>
  <si>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</si>
  <si>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</si>
  <si>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</si>
  <si>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</si>
  <si>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</si>
  <si>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</si>
  <si>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</si>
  <si>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</si>
  <si>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</si>
  <si>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</si>
  <si>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</si>
  <si>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</si>
  <si>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</si>
  <si>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</si>
  <si>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</si>
  <si>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</si>
  <si>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</si>
  <si>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</si>
  <si>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</si>
  <si>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</si>
  <si>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</si>
  <si>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</si>
  <si>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</si>
  <si>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</si>
  <si>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</si>
  <si>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</si>
  <si>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</si>
  <si>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</si>
  <si>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</si>
  <si>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</si>
  <si>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</si>
  <si>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</si>
  <si>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</si>
  <si>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</si>
  <si>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</si>
  <si>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</si>
  <si>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</si>
  <si>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</si>
  <si>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</si>
  <si>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</si>
  <si>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</si>
  <si>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</si>
  <si>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</si>
  <si>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</si>
  <si>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</si>
  <si>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</si>
  <si>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</si>
  <si>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</si>
  <si>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</si>
  <si>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</si>
  <si>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</si>
  <si>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</si>
  <si>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</si>
  <si>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</si>
  <si>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</si>
  <si>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</si>
  <si>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</si>
  <si>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</si>
  <si>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</si>
  <si>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</si>
  <si>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</si>
  <si>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</si>
  <si>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</si>
  <si>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</si>
  <si>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</si>
  <si>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</si>
  <si>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</si>
  <si>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</si>
  <si>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</si>
  <si>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</si>
  <si>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</si>
  <si>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</si>
  <si>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</si>
  <si>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</si>
  <si>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</si>
  <si>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</si>
  <si>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</si>
  <si>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</si>
  <si>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</si>
  <si>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</si>
  <si>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</si>
  <si>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</si>
  <si>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</si>
  <si>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</si>
  <si>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</si>
  <si>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</si>
  <si>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</si>
  <si>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</si>
  <si>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</si>
  <si>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</si>
  <si>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</si>
  <si>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</si>
  <si>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</si>
  <si>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</si>
  <si>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</si>
  <si>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</si>
  <si>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</si>
  <si>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</si>
  <si>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</si>
  <si>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</si>
  <si>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</si>
  <si>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</si>
  <si>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</si>
  <si>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</si>
  <si>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</si>
  <si>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</si>
  <si>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</si>
  <si>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</si>
  <si>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</si>
  <si>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</si>
  <si>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</si>
  <si>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</si>
  <si>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</si>
  <si>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</si>
  <si>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</si>
  <si>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</si>
  <si>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</si>
  <si>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</si>
  <si>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</si>
  <si>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</si>
  <si>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</si>
  <si>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</si>
  <si>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</si>
  <si>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</si>
  <si>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</si>
  <si>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</si>
  <si>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</si>
  <si>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</si>
  <si>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</si>
  <si>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</si>
  <si>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</si>
  <si>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</si>
  <si>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</si>
  <si>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</si>
  <si>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</si>
  <si>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</si>
  <si>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</si>
  <si>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</si>
  <si>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</si>
  <si>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</si>
  <si>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</si>
  <si>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</si>
  <si>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</si>
  <si>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B29L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</si>
  <si>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</si>
  <si>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</si>
  <si>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</si>
  <si>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</si>
  <si>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</si>
  <si>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</si>
  <si>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</si>
  <si>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</si>
  <si>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</si>
  <si>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</si>
  <si>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</si>
  <si>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</si>
  <si>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</si>
  <si>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</si>
  <si>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</si>
  <si>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</si>
  <si>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</si>
  <si>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</si>
  <si>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</si>
  <si>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</si>
  <si>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</si>
  <si>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</si>
  <si>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</si>
  <si>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</si>
  <si>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</si>
  <si>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</si>
  <si>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</si>
  <si>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</si>
  <si>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</si>
  <si>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</si>
  <si>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</si>
  <si>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</si>
  <si>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</si>
  <si>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</si>
  <si>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</si>
  <si>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</si>
  <si>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</si>
  <si>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</si>
  <si>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</si>
  <si>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</si>
  <si>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</si>
  <si>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</si>
  <si>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</si>
  <si>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</si>
  <si>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</si>
  <si>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</si>
  <si>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</si>
  <si>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</si>
  <si>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</si>
  <si>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</si>
  <si>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</si>
  <si>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</si>
  <si>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</si>
  <si>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</si>
  <si>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</si>
  <si>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</si>
  <si>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</si>
  <si>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</si>
  <si>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</si>
  <si>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</si>
  <si>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</si>
  <si>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</si>
  <si>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</si>
  <si>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</si>
  <si>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</si>
  <si>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</si>
  <si>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</si>
  <si>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</si>
  <si>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</si>
  <si>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</si>
  <si>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</si>
  <si>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</si>
  <si>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</si>
  <si>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</si>
  <si>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</si>
  <si>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</si>
  <si>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</si>
  <si>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</si>
  <si>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</si>
  <si>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</si>
  <si>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</si>
  <si>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</si>
  <si>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</si>
  <si>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</si>
  <si>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</si>
  <si>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</si>
  <si>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</si>
  <si>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</si>
  <si>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</si>
  <si>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</si>
  <si>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</si>
  <si>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>(a) For the equivalent series not seasonally adjusted, see Bankstats Table A5.6, with the exception of the growth rates, which are available on the Statistical Interactive</t>
  </si>
  <si>
    <t xml:space="preserve">       Database as codes B8A4, B8A5 and B8A7.</t>
  </si>
  <si>
    <t>(b) For the equivalent series not seasonally adjusted, see Bankstats Table A5.6, with the exception of the growth rates, which are available on the Statistical Interactive</t>
  </si>
  <si>
    <t xml:space="preserve">       Database as codes B4TL, B4TN and B4TR.</t>
  </si>
  <si>
    <t>(a) Owing to the seasonal adjustment methodology, this series may not equal the sum of its components.</t>
  </si>
  <si>
    <t>(b) This series has not been seasonally adjusted as, after examination, it was found not to be significantly seasonal. This series is reviewed for seasonality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</si>
  <si>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</si>
  <si>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</si>
  <si>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</si>
  <si>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PNFCs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</si>
  <si>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</si>
  <si>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>MFIs</t>
    </r>
    <r>
      <rPr>
        <vertAlign val="superscript"/>
        <sz val="9"/>
        <rFont val="Arial"/>
        <family val="2"/>
      </rPr>
      <t>(c)</t>
    </r>
  </si>
  <si>
    <t>(c) An equivalent series not seasonally adjusted is available on the Statistical Interactive Database as B6NT.</t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</si>
  <si>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</si>
  <si>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</si>
  <si>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</si>
  <si>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</si>
  <si>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</si>
  <si>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</si>
  <si>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t/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</si>
  <si>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</si>
  <si>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</si>
  <si>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</si>
  <si>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</si>
  <si>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</si>
  <si>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SMEs</t>
    </r>
    <r>
      <rPr>
        <b/>
        <vertAlign val="superscript"/>
        <sz val="9"/>
        <rFont val="Arial"/>
        <family val="2"/>
      </rPr>
      <t>(b)</t>
    </r>
  </si>
  <si>
    <r>
      <t>Net lending</t>
    </r>
    <r>
      <rPr>
        <vertAlign val="superscript"/>
        <sz val="9"/>
        <rFont val="Arial"/>
        <family val="2"/>
      </rPr>
      <t>(c)</t>
    </r>
  </si>
  <si>
    <t>(a) Large businesses are those businesses with annual debit account turnover on the main business account of £25 million or over.</t>
  </si>
  <si>
    <t>(c) Net lending is defined as gross lending minus repayments.</t>
  </si>
  <si>
    <t>Z8YC</t>
  </si>
  <si>
    <t>Z8Y3</t>
  </si>
  <si>
    <t>Z8Y6</t>
  </si>
  <si>
    <t>Z8Y9</t>
  </si>
  <si>
    <t>Nov</t>
  </si>
  <si>
    <t>Dec</t>
  </si>
  <si>
    <t>Jan</t>
  </si>
  <si>
    <t>Feb</t>
  </si>
  <si>
    <t>February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</si>
</sst>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18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166" fontId="2" fillId="2" borderId="0" xfId="7" applyNumberFormat="1" applyFont="1" applyFill="1"/>
    <xf numFmtId="166" fontId="3" fillId="2" borderId="0" xfId="7" applyNumberFormat="1" applyFont="1" applyFill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b29l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12" Type="http://schemas.openxmlformats.org/officeDocument/2006/relationships/hyperlink" Target="http://www.bankofengland.co.uk/boeapps/iadb/FromShowColumns.asp?Travel=NIxSSx&amp;SearchText=z8yv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11" Type="http://schemas.openxmlformats.org/officeDocument/2006/relationships/hyperlink" Target="http://www.bankofengland.co.uk/boeapps/iadb/FromShowColumns.asp?Travel=NIxSSx&amp;SearchText=z8yp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10" Type="http://schemas.openxmlformats.org/officeDocument/2006/relationships/hyperlink" Target="http://www.bankofengland.co.uk/boeapps/iadb/FromShowColumns.asp?Travel=NIxSSx&amp;SearchText=z8yg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hyperlink" Target="http://www.bankofengland.co.uk/boeapps/iadb/FromShowColumns.asp?Travel=NIxSSx&amp;SearchText=z8yj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6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3" TargetMode="External"/><Relationship Id="rId1" Type="http://schemas.openxmlformats.org/officeDocument/2006/relationships/hyperlink" Target="http://www.bankofengland.co.uk/boeapps/iadb/FromShowColumns.asp?Travel=NIx&amp;SearchText=z8yc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9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117" Type="http://schemas.openxmlformats.org/officeDocument/2006/relationships/hyperlink" Target="http://www.bankofengland.co.uk/boeapps/iadb/FromShowColumns.asp?Travel=NIx&amp;SearchText=b4h3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115" Type="http://schemas.openxmlformats.org/officeDocument/2006/relationships/hyperlink" Target="http://www.bankofengland.co.uk/boeapps/iadb/FromShowColumns.asp?Travel=NIx&amp;SearchText=b2h5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118" Type="http://schemas.openxmlformats.org/officeDocument/2006/relationships/hyperlink" Target="http://www.bankofengland.co.uk/boeapps/iadb/FromShowColumns.asp?Travel=NIx&amp;SearchText=b2h3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116" Type="http://schemas.openxmlformats.org/officeDocument/2006/relationships/hyperlink" Target="http://www.bankofengland.co.uk/boeapps/iadb/FromShowColumns.asp?Travel=NIx&amp;SearchText=b3h5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hyperlink" Target="http://www.bankofengland.co.uk/boeapps/iadb/FromShowColumns.asp?Travel=NIx&amp;SearchText=b2h9" TargetMode="External"/><Relationship Id="rId119" Type="http://schemas.openxmlformats.org/officeDocument/2006/relationships/hyperlink" Target="http://www.bankofengland.co.uk/boeapps/iadb/FromShowColumns.asp?Travel=NIx&amp;SearchText=b4h7" TargetMode="External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120" Type="http://schemas.openxmlformats.org/officeDocument/2006/relationships/printerSettings" Target="../printerSettings/printerSettings6.bin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29" Type="http://schemas.openxmlformats.org/officeDocument/2006/relationships/hyperlink" Target="http://www.bankofengland.co.uk/boeapps/iadb/FromShowColumns.asp?Travel=NIx&amp;SearchText=tbs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288</v>
      </c>
    </row>
    <row r="3" spans="1:9" ht="9.75" customHeight="1" x14ac:dyDescent="0.25">
      <c r="A3" s="1"/>
      <c r="B3" s="57"/>
    </row>
    <row r="4" spans="1:9" x14ac:dyDescent="0.2">
      <c r="B4" s="58" t="s">
        <v>289</v>
      </c>
      <c r="C4" s="46" t="s">
        <v>290</v>
      </c>
    </row>
    <row r="5" spans="1:9" x14ac:dyDescent="0.2">
      <c r="A5" s="1"/>
      <c r="B5" s="1" t="s">
        <v>291</v>
      </c>
      <c r="C5" s="45" t="s">
        <v>292</v>
      </c>
    </row>
    <row r="6" spans="1:9" x14ac:dyDescent="0.2">
      <c r="A6" s="3"/>
      <c r="B6" s="1" t="s">
        <v>293</v>
      </c>
      <c r="C6" s="45" t="s">
        <v>294</v>
      </c>
    </row>
    <row r="7" spans="1:9" x14ac:dyDescent="0.2">
      <c r="A7" s="4"/>
      <c r="B7" s="1" t="s">
        <v>295</v>
      </c>
      <c r="C7" s="45" t="s">
        <v>296</v>
      </c>
    </row>
    <row r="8" spans="1:9" x14ac:dyDescent="0.2">
      <c r="A8" s="1"/>
      <c r="B8" s="1" t="s">
        <v>297</v>
      </c>
      <c r="C8" s="45" t="s">
        <v>298</v>
      </c>
    </row>
    <row r="9" spans="1:9" x14ac:dyDescent="0.2">
      <c r="A9" s="1"/>
      <c r="B9" s="1" t="s">
        <v>299</v>
      </c>
      <c r="C9" s="45" t="s">
        <v>300</v>
      </c>
    </row>
    <row r="10" spans="1:9" x14ac:dyDescent="0.2">
      <c r="A10" s="5"/>
      <c r="B10" s="1" t="s">
        <v>301</v>
      </c>
      <c r="C10" s="45" t="s">
        <v>302</v>
      </c>
    </row>
    <row r="11" spans="1:9" x14ac:dyDescent="0.2">
      <c r="A11" s="6"/>
      <c r="B11" s="17" t="s">
        <v>303</v>
      </c>
      <c r="C11" s="45" t="s">
        <v>304</v>
      </c>
    </row>
    <row r="12" spans="1:9" x14ac:dyDescent="0.2">
      <c r="A12" s="1"/>
      <c r="B12" s="17" t="s">
        <v>305</v>
      </c>
      <c r="C12" s="45" t="s">
        <v>306</v>
      </c>
    </row>
    <row r="13" spans="1:9" x14ac:dyDescent="0.2">
      <c r="A13" s="1"/>
      <c r="B13" s="48" t="s">
        <v>307</v>
      </c>
      <c r="C13" s="45" t="s">
        <v>308</v>
      </c>
    </row>
    <row r="14" spans="1:9" x14ac:dyDescent="0.2">
      <c r="A14" s="8"/>
      <c r="B14" s="17" t="s">
        <v>309</v>
      </c>
      <c r="C14" s="45" t="s">
        <v>310</v>
      </c>
    </row>
    <row r="15" spans="1:9" x14ac:dyDescent="0.2">
      <c r="A15" s="9"/>
      <c r="B15" s="17" t="s">
        <v>311</v>
      </c>
      <c r="C15" s="45" t="s">
        <v>312</v>
      </c>
    </row>
    <row r="16" spans="1:9" ht="12.75" customHeight="1" x14ac:dyDescent="0.2">
      <c r="A16" s="9"/>
      <c r="B16" s="59" t="s">
        <v>313</v>
      </c>
      <c r="C16" s="59" t="s">
        <v>314</v>
      </c>
      <c r="E16" s="60"/>
      <c r="F16" s="60"/>
      <c r="G16" s="60"/>
      <c r="H16" s="60"/>
      <c r="I16" s="60"/>
    </row>
    <row r="17" spans="1:3" x14ac:dyDescent="0.2">
      <c r="A17" s="9"/>
      <c r="B17" s="1" t="s">
        <v>315</v>
      </c>
      <c r="C17" s="45" t="s">
        <v>316</v>
      </c>
    </row>
    <row r="18" spans="1:3" x14ac:dyDescent="0.2">
      <c r="A18" s="9"/>
      <c r="B18" s="1" t="s">
        <v>317</v>
      </c>
      <c r="C18" s="45" t="s">
        <v>318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321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11" t="s">
        <v>218</v>
      </c>
      <c r="F4" s="211"/>
      <c r="G4" s="131"/>
      <c r="H4" s="211" t="s">
        <v>219</v>
      </c>
      <c r="I4" s="212"/>
      <c r="J4" s="132"/>
      <c r="K4" s="211" t="s">
        <v>220</v>
      </c>
      <c r="L4" s="213"/>
      <c r="M4" s="132"/>
      <c r="N4" s="211" t="s">
        <v>221</v>
      </c>
      <c r="O4" s="211"/>
      <c r="P4" s="133"/>
    </row>
    <row r="5" spans="1:17" s="134" customFormat="1" ht="13.5" x14ac:dyDescent="0.2">
      <c r="A5" s="44"/>
      <c r="E5" s="135" t="s">
        <v>329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2015</v>
      </c>
      <c r="C10" s="34" t="str">
        <f>'Table G'!C11</f>
        <v>Nov</v>
      </c>
      <c r="D10" s="71"/>
      <c r="E10" s="37">
        <v>19.542000000000002</v>
      </c>
      <c r="F10" s="50">
        <v>121908</v>
      </c>
      <c r="G10" s="140"/>
      <c r="H10" s="37">
        <v>12.243</v>
      </c>
      <c r="I10" s="50">
        <v>70514</v>
      </c>
      <c r="J10" s="140"/>
      <c r="K10" s="37">
        <v>6.806</v>
      </c>
      <c r="L10" s="50">
        <v>39339</v>
      </c>
      <c r="M10" s="140"/>
      <c r="N10" s="37">
        <v>0.623</v>
      </c>
      <c r="O10" s="50">
        <v>12054</v>
      </c>
      <c r="P10" s="141"/>
    </row>
    <row r="11" spans="1:17" x14ac:dyDescent="0.2">
      <c r="A11" s="49"/>
      <c r="B11" s="75"/>
      <c r="C11" s="34" t="str">
        <f>'Table G'!C12</f>
        <v>Dec</v>
      </c>
      <c r="D11" s="71"/>
      <c r="E11" s="37">
        <v>20.047000000000001</v>
      </c>
      <c r="F11" s="50">
        <v>124780</v>
      </c>
      <c r="G11" s="140"/>
      <c r="H11" s="37">
        <v>12.327999999999999</v>
      </c>
      <c r="I11" s="50">
        <v>71030</v>
      </c>
      <c r="J11" s="140"/>
      <c r="K11" s="37">
        <v>7.1139999999999999</v>
      </c>
      <c r="L11" s="50">
        <v>41438</v>
      </c>
      <c r="M11" s="140"/>
      <c r="N11" s="37">
        <v>0.63700000000000001</v>
      </c>
      <c r="O11" s="50">
        <v>12311</v>
      </c>
      <c r="P11" s="141"/>
    </row>
    <row r="12" spans="1:17" x14ac:dyDescent="0.2">
      <c r="A12" s="49"/>
      <c r="B12" s="75">
        <v>2016</v>
      </c>
      <c r="C12" s="34" t="str">
        <f>'Table G'!C13</f>
        <v>Jan</v>
      </c>
      <c r="D12" s="71"/>
      <c r="E12" s="37">
        <v>21.38</v>
      </c>
      <c r="F12" s="50">
        <v>127946</v>
      </c>
      <c r="G12" s="140"/>
      <c r="H12" s="37">
        <v>13.709</v>
      </c>
      <c r="I12" s="50">
        <v>74085</v>
      </c>
      <c r="J12" s="140"/>
      <c r="K12" s="37">
        <v>7.3730000000000002</v>
      </c>
      <c r="L12" s="50">
        <v>41770</v>
      </c>
      <c r="M12" s="140"/>
      <c r="N12" s="37">
        <v>0.62</v>
      </c>
      <c r="O12" s="50">
        <v>12091</v>
      </c>
      <c r="P12" s="141"/>
    </row>
    <row r="13" spans="1:17" x14ac:dyDescent="0.2">
      <c r="A13" s="49"/>
      <c r="C13" s="34" t="str">
        <f>'Table G'!C14</f>
        <v>Feb</v>
      </c>
      <c r="D13" s="71"/>
      <c r="E13" s="37">
        <v>20.812999999999999</v>
      </c>
      <c r="F13" s="50">
        <v>127134</v>
      </c>
      <c r="G13" s="140"/>
      <c r="H13" s="37">
        <v>13.009</v>
      </c>
      <c r="I13" s="50">
        <v>73871</v>
      </c>
      <c r="J13" s="140"/>
      <c r="K13" s="37">
        <v>7.2549999999999999</v>
      </c>
      <c r="L13" s="50">
        <v>40749</v>
      </c>
      <c r="M13" s="140"/>
      <c r="N13" s="37">
        <v>0.629</v>
      </c>
      <c r="O13" s="50">
        <v>12514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76" t="s">
        <v>330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76" t="s">
        <v>331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321</v>
      </c>
      <c r="C3" s="17"/>
      <c r="D3" s="17"/>
      <c r="J3" s="19"/>
    </row>
    <row r="4" spans="1:15" s="20" customFormat="1" x14ac:dyDescent="0.2">
      <c r="B4" s="21"/>
      <c r="C4" s="21"/>
      <c r="D4" s="21"/>
      <c r="E4" s="207"/>
      <c r="F4" s="207"/>
      <c r="G4" s="207"/>
      <c r="H4" s="207"/>
      <c r="I4" s="207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8" t="s">
        <v>6</v>
      </c>
      <c r="H5" s="209"/>
      <c r="I5" s="209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2015</v>
      </c>
      <c r="C11" s="34" t="str">
        <f>'Table G'!C11</f>
        <v>Nov</v>
      </c>
      <c r="E11" s="37">
        <v>178.292</v>
      </c>
      <c r="F11" s="37">
        <v>1.5960000000000001</v>
      </c>
      <c r="G11" s="37">
        <v>0.9</v>
      </c>
      <c r="H11" s="37">
        <v>10</v>
      </c>
      <c r="I11" s="37">
        <v>8.5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/>
      <c r="C12" s="34" t="str">
        <f>'Table G'!C12</f>
        <v>Dec</v>
      </c>
      <c r="E12" s="37">
        <v>178.73500000000001</v>
      </c>
      <c r="F12" s="37">
        <v>1.1479999999999999</v>
      </c>
      <c r="G12" s="37">
        <v>0.6</v>
      </c>
      <c r="H12" s="37">
        <v>9.4</v>
      </c>
      <c r="I12" s="37">
        <v>8.6999999999999993</v>
      </c>
      <c r="J12" s="38"/>
      <c r="K12" s="52"/>
      <c r="L12" s="27"/>
      <c r="M12" s="27"/>
      <c r="N12" s="27"/>
      <c r="O12" s="27"/>
    </row>
    <row r="13" spans="1:15" x14ac:dyDescent="0.2">
      <c r="A13" s="33"/>
      <c r="B13" s="75">
        <v>2016</v>
      </c>
      <c r="C13" s="34" t="str">
        <f>'Table G'!C13</f>
        <v>Jan</v>
      </c>
      <c r="E13" s="37">
        <v>179.71899999999999</v>
      </c>
      <c r="F13" s="37">
        <v>1.607</v>
      </c>
      <c r="G13" s="37">
        <v>0.9</v>
      </c>
      <c r="H13" s="37">
        <v>10.199999999999999</v>
      </c>
      <c r="I13" s="37">
        <v>9.1</v>
      </c>
      <c r="J13" s="38"/>
      <c r="K13" s="52"/>
      <c r="L13" s="27"/>
      <c r="M13" s="27"/>
      <c r="N13" s="27"/>
      <c r="O13" s="27"/>
    </row>
    <row r="14" spans="1:15" x14ac:dyDescent="0.2">
      <c r="A14" s="33"/>
      <c r="C14" s="34" t="str">
        <f>'Table G'!C14</f>
        <v>Feb</v>
      </c>
      <c r="E14" s="37">
        <v>180.69900000000001</v>
      </c>
      <c r="F14" s="37">
        <v>1.2869999999999999</v>
      </c>
      <c r="G14" s="37">
        <v>0.7</v>
      </c>
      <c r="H14" s="37">
        <v>9.4</v>
      </c>
      <c r="I14" s="37">
        <v>9.3000000000000007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332</v>
      </c>
      <c r="H16" s="17"/>
      <c r="O16" s="17"/>
    </row>
    <row r="17" spans="2:15" x14ac:dyDescent="0.2">
      <c r="B17" s="154" t="s">
        <v>333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207" t="s">
        <v>352</v>
      </c>
      <c r="F4" s="207"/>
      <c r="G4" s="207"/>
      <c r="H4" s="207"/>
      <c r="I4" s="207"/>
      <c r="J4" s="21"/>
      <c r="K4" s="207" t="s">
        <v>334</v>
      </c>
      <c r="L4" s="207"/>
      <c r="M4" s="207"/>
      <c r="N4" s="207"/>
      <c r="O4" s="207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8" t="s">
        <v>6</v>
      </c>
      <c r="H5" s="209"/>
      <c r="I5" s="209"/>
      <c r="J5" s="23"/>
      <c r="K5" s="22" t="s">
        <v>5</v>
      </c>
      <c r="L5" s="22" t="s">
        <v>7</v>
      </c>
      <c r="M5" s="208" t="s">
        <v>6</v>
      </c>
      <c r="N5" s="209"/>
      <c r="O5" s="209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2015</v>
      </c>
      <c r="C11" s="34" t="str">
        <f>'Table G'!C11</f>
        <v>Nov</v>
      </c>
      <c r="E11" s="37">
        <v>63.128999999999998</v>
      </c>
      <c r="F11" s="37">
        <v>0.47499999999999998</v>
      </c>
      <c r="G11" s="37">
        <v>0.8</v>
      </c>
      <c r="H11" s="37">
        <v>6.7</v>
      </c>
      <c r="I11" s="37">
        <v>6.1</v>
      </c>
      <c r="J11" s="38"/>
      <c r="K11" s="37">
        <v>115.163</v>
      </c>
      <c r="L11" s="37">
        <v>1.121</v>
      </c>
      <c r="M11" s="37">
        <v>1</v>
      </c>
      <c r="N11" s="37">
        <v>11.9</v>
      </c>
      <c r="O11" s="37">
        <v>9.8000000000000007</v>
      </c>
    </row>
    <row r="12" spans="1:15" ht="10.5" customHeight="1" x14ac:dyDescent="0.2">
      <c r="A12" s="33"/>
      <c r="B12" s="75"/>
      <c r="C12" s="34" t="str">
        <f>'Table G'!C12</f>
        <v>Dec</v>
      </c>
      <c r="E12" s="37">
        <v>63.372</v>
      </c>
      <c r="F12" s="37">
        <v>0.38800000000000001</v>
      </c>
      <c r="G12" s="37">
        <v>0.6</v>
      </c>
      <c r="H12" s="37">
        <v>7.4</v>
      </c>
      <c r="I12" s="37">
        <v>6.2</v>
      </c>
      <c r="J12" s="38"/>
      <c r="K12" s="37">
        <v>115.363</v>
      </c>
      <c r="L12" s="37">
        <v>0.76</v>
      </c>
      <c r="M12" s="37">
        <v>0.7</v>
      </c>
      <c r="N12" s="37">
        <v>10.5</v>
      </c>
      <c r="O12" s="37">
        <v>10.1</v>
      </c>
    </row>
    <row r="13" spans="1:15" x14ac:dyDescent="0.2">
      <c r="A13" s="33"/>
      <c r="B13" s="75">
        <v>2016</v>
      </c>
      <c r="C13" s="34" t="str">
        <f>'Table G'!C13</f>
        <v>Jan</v>
      </c>
      <c r="E13" s="37">
        <v>63.768000000000001</v>
      </c>
      <c r="F13" s="37">
        <v>0.53700000000000003</v>
      </c>
      <c r="G13" s="37">
        <v>0.8</v>
      </c>
      <c r="H13" s="37">
        <v>9.1999999999999993</v>
      </c>
      <c r="I13" s="37">
        <v>6.8</v>
      </c>
      <c r="J13" s="38"/>
      <c r="K13" s="37">
        <v>115.952</v>
      </c>
      <c r="L13" s="37">
        <v>1.069</v>
      </c>
      <c r="M13" s="37">
        <v>0.9</v>
      </c>
      <c r="N13" s="37">
        <v>10.8</v>
      </c>
      <c r="O13" s="37">
        <v>10.4</v>
      </c>
    </row>
    <row r="14" spans="1:15" x14ac:dyDescent="0.2">
      <c r="A14" s="33"/>
      <c r="C14" s="34" t="str">
        <f>'Table G'!C14</f>
        <v>Feb</v>
      </c>
      <c r="E14" s="37">
        <v>63.822000000000003</v>
      </c>
      <c r="F14" s="37">
        <v>0.19900000000000001</v>
      </c>
      <c r="G14" s="37">
        <v>0.3</v>
      </c>
      <c r="H14" s="37">
        <v>7.3</v>
      </c>
      <c r="I14" s="37">
        <v>6.7</v>
      </c>
      <c r="J14" s="38"/>
      <c r="K14" s="37">
        <v>116.878</v>
      </c>
      <c r="L14" s="37">
        <v>1.0880000000000001</v>
      </c>
      <c r="M14" s="37">
        <v>0.9</v>
      </c>
      <c r="N14" s="37">
        <v>10.6</v>
      </c>
      <c r="O14" s="37">
        <v>10.9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76" t="s">
        <v>356</v>
      </c>
      <c r="G16" s="37"/>
      <c r="H16" s="17"/>
      <c r="M16" s="37"/>
      <c r="N16" s="17"/>
    </row>
    <row r="17" spans="2:14" x14ac:dyDescent="0.2">
      <c r="B17" s="154" t="s">
        <v>357</v>
      </c>
      <c r="H17" s="17"/>
      <c r="N17" s="17"/>
    </row>
    <row r="18" spans="2:14" x14ac:dyDescent="0.2">
      <c r="B18" s="176" t="s">
        <v>358</v>
      </c>
      <c r="H18" s="17"/>
      <c r="N18" s="17"/>
    </row>
    <row r="19" spans="2:14" x14ac:dyDescent="0.2">
      <c r="B19" s="154" t="s">
        <v>359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14" t="s">
        <v>250</v>
      </c>
      <c r="C1" s="214"/>
      <c r="D1" s="214"/>
      <c r="E1" s="214"/>
      <c r="F1" s="214"/>
      <c r="G1" s="214"/>
      <c r="H1" s="214"/>
      <c r="I1" s="214"/>
      <c r="J1" s="214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15" t="s">
        <v>253</v>
      </c>
      <c r="G5" s="215"/>
      <c r="H5" s="215"/>
      <c r="I5" s="215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262</v>
      </c>
      <c r="H8" s="164" t="s">
        <v>262</v>
      </c>
      <c r="I8" s="164" t="s">
        <v>367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264</v>
      </c>
      <c r="G11" s="77" t="s">
        <v>265</v>
      </c>
      <c r="H11" s="77" t="s">
        <v>266</v>
      </c>
      <c r="I11" s="77" t="s">
        <v>267</v>
      </c>
      <c r="J11" s="155"/>
      <c r="K11" s="155"/>
    </row>
    <row r="12" spans="2:15" ht="11.25" customHeight="1" x14ac:dyDescent="0.2">
      <c r="B12" s="75">
        <v>2015</v>
      </c>
      <c r="C12" s="165" t="s">
        <v>389</v>
      </c>
      <c r="E12" s="64">
        <v>3.899</v>
      </c>
      <c r="F12" s="64">
        <v>0.34179999999999999</v>
      </c>
      <c r="G12" s="64">
        <v>3.3609</v>
      </c>
      <c r="H12" s="64">
        <v>1.2886</v>
      </c>
      <c r="I12" s="64">
        <v>0.64400000000000002</v>
      </c>
      <c r="J12" s="155"/>
      <c r="K12" s="155"/>
    </row>
    <row r="13" spans="2:15" ht="10.5" customHeight="1" x14ac:dyDescent="0.2">
      <c r="B13" s="75"/>
      <c r="C13" s="165" t="s">
        <v>390</v>
      </c>
      <c r="E13" s="64">
        <v>0.623</v>
      </c>
      <c r="F13" s="64">
        <v>0.4622</v>
      </c>
      <c r="G13" s="64">
        <v>-0.71560000000000001</v>
      </c>
      <c r="H13" s="64">
        <v>2.5999999999999999E-3</v>
      </c>
      <c r="I13" s="64">
        <v>-1.9159999999999999</v>
      </c>
      <c r="J13" s="155"/>
      <c r="K13" s="155"/>
    </row>
    <row r="14" spans="2:15" ht="10.5" customHeight="1" x14ac:dyDescent="0.2">
      <c r="B14" s="75">
        <v>2016</v>
      </c>
      <c r="C14" s="165" t="s">
        <v>391</v>
      </c>
      <c r="E14" s="64">
        <v>3.9470000000000001</v>
      </c>
      <c r="F14" s="64">
        <v>2.1600000000000001E-2</v>
      </c>
      <c r="G14" s="64">
        <v>-0.44769999999999999</v>
      </c>
      <c r="H14" s="64">
        <v>1.0752999999999999</v>
      </c>
      <c r="I14" s="64">
        <v>1.944</v>
      </c>
      <c r="K14" s="120"/>
    </row>
    <row r="15" spans="2:15" ht="10.5" customHeight="1" x14ac:dyDescent="0.2">
      <c r="C15" s="165" t="s">
        <v>392</v>
      </c>
      <c r="E15" s="64">
        <v>4.9710000000000001</v>
      </c>
      <c r="F15" s="64">
        <v>0.15579999999999999</v>
      </c>
      <c r="G15" s="64">
        <v>4.4131999999999998</v>
      </c>
      <c r="H15" s="64">
        <v>0.30549999999999999</v>
      </c>
      <c r="I15" s="64">
        <v>2.8180000000000001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76" t="s">
        <v>360</v>
      </c>
    </row>
    <row r="18" spans="2:7" x14ac:dyDescent="0.2">
      <c r="B18" s="176" t="s">
        <v>361</v>
      </c>
    </row>
    <row r="19" spans="2:7" x14ac:dyDescent="0.2">
      <c r="B19" s="176" t="s">
        <v>362</v>
      </c>
    </row>
    <row r="20" spans="2:7" x14ac:dyDescent="0.2">
      <c r="B20" s="176" t="s">
        <v>368</v>
      </c>
    </row>
    <row r="21" spans="2:7" x14ac:dyDescent="0.2">
      <c r="B21" s="176"/>
      <c r="C21" s="67"/>
      <c r="D21" s="67"/>
      <c r="E21" s="67"/>
      <c r="F21" s="67"/>
      <c r="G21" s="67"/>
    </row>
    <row r="22" spans="2:7" x14ac:dyDescent="0.2">
      <c r="B22" s="166"/>
      <c r="C22" s="166"/>
      <c r="D22" s="67"/>
      <c r="E22" s="67"/>
      <c r="F22" s="67"/>
      <c r="G22" s="67"/>
    </row>
    <row r="23" spans="2:7" x14ac:dyDescent="0.2">
      <c r="B23" s="166"/>
      <c r="C23" s="166"/>
      <c r="D23" s="67"/>
      <c r="E23" s="67"/>
      <c r="F23" s="67"/>
      <c r="G23" s="67"/>
    </row>
    <row r="24" spans="2:7" x14ac:dyDescent="0.2">
      <c r="B24" s="61"/>
      <c r="C24" s="61"/>
      <c r="D24" s="67"/>
      <c r="E24" s="61"/>
      <c r="F24" s="67"/>
      <c r="G24" s="67"/>
    </row>
    <row r="25" spans="2:7" x14ac:dyDescent="0.2">
      <c r="B25" s="67"/>
      <c r="C25" s="67"/>
      <c r="D25" s="67"/>
      <c r="E25" s="67"/>
      <c r="F25" s="67"/>
      <c r="G25" s="67"/>
    </row>
    <row r="26" spans="2:7" x14ac:dyDescent="0.2">
      <c r="B26" s="142"/>
      <c r="C26" s="142"/>
      <c r="D26" s="142"/>
      <c r="E26" s="142"/>
      <c r="F26" s="142"/>
      <c r="G26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9" t="s">
        <v>268</v>
      </c>
      <c r="C1" s="99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ht="11.25" customHeight="1" x14ac:dyDescent="0.2">
      <c r="A4" s="62"/>
      <c r="B4" s="62"/>
      <c r="C4" s="62"/>
      <c r="H4" s="61"/>
    </row>
    <row r="5" spans="1:12" ht="11.25" customHeight="1" x14ac:dyDescent="0.2">
      <c r="A5" s="62"/>
      <c r="B5" s="62"/>
      <c r="C5" s="62"/>
      <c r="H5" s="61"/>
    </row>
    <row r="6" spans="1:12" ht="11.25" customHeight="1" x14ac:dyDescent="0.2">
      <c r="A6" s="62"/>
      <c r="B6" s="62"/>
      <c r="C6" s="62"/>
      <c r="G6" s="216" t="s">
        <v>269</v>
      </c>
      <c r="H6" s="216"/>
      <c r="I6" s="216"/>
      <c r="J6" s="216"/>
    </row>
    <row r="7" spans="1:12" ht="11.25" customHeight="1" x14ac:dyDescent="0.2">
      <c r="A7" s="62"/>
      <c r="B7" s="62"/>
      <c r="C7" s="62"/>
      <c r="G7" s="180"/>
      <c r="H7" s="180"/>
      <c r="I7" s="180"/>
      <c r="J7" s="180"/>
    </row>
    <row r="8" spans="1:12" ht="11.25" customHeight="1" x14ac:dyDescent="0.2">
      <c r="A8" s="62"/>
      <c r="B8" s="62"/>
      <c r="C8" s="62"/>
      <c r="G8" s="182" t="s">
        <v>5</v>
      </c>
      <c r="H8" s="183" t="s">
        <v>270</v>
      </c>
      <c r="I8" s="184" t="s">
        <v>7</v>
      </c>
      <c r="J8" s="182" t="s">
        <v>71</v>
      </c>
    </row>
    <row r="9" spans="1:12" ht="11.25" customHeight="1" x14ac:dyDescent="0.2">
      <c r="A9" s="62"/>
      <c r="B9" s="62"/>
      <c r="C9" s="62"/>
      <c r="G9" s="185" t="s">
        <v>271</v>
      </c>
      <c r="H9" s="184" t="s">
        <v>272</v>
      </c>
      <c r="I9" s="2"/>
      <c r="J9" s="2"/>
    </row>
    <row r="10" spans="1:12" ht="11.25" customHeight="1" x14ac:dyDescent="0.2">
      <c r="A10" s="62"/>
      <c r="B10" s="62"/>
      <c r="C10" s="62"/>
      <c r="G10" s="185"/>
      <c r="H10" s="2"/>
      <c r="I10" s="185"/>
      <c r="J10" s="186" t="s">
        <v>59</v>
      </c>
    </row>
    <row r="11" spans="1:12" ht="11.25" customHeight="1" x14ac:dyDescent="0.2">
      <c r="A11" s="62"/>
      <c r="B11" s="62"/>
      <c r="C11" s="62"/>
      <c r="G11" s="184" t="s">
        <v>12</v>
      </c>
      <c r="H11" s="184" t="s">
        <v>12</v>
      </c>
      <c r="I11" s="184" t="s">
        <v>12</v>
      </c>
      <c r="J11" s="187" t="s">
        <v>13</v>
      </c>
    </row>
    <row r="12" spans="1:12" ht="11.25" customHeight="1" x14ac:dyDescent="0.2">
      <c r="A12" s="62"/>
      <c r="B12" s="62"/>
      <c r="C12" s="62"/>
      <c r="G12" s="2"/>
      <c r="H12" s="6"/>
      <c r="I12" s="6"/>
      <c r="J12" s="188"/>
    </row>
    <row r="13" spans="1:12" ht="11.25" customHeight="1" x14ac:dyDescent="0.2">
      <c r="A13" s="62"/>
      <c r="B13" s="62"/>
      <c r="C13" s="62"/>
      <c r="G13" s="189"/>
      <c r="H13" s="189"/>
      <c r="I13" s="189"/>
      <c r="J13" s="6"/>
    </row>
    <row r="14" spans="1:12" ht="11.25" customHeight="1" x14ac:dyDescent="0.2">
      <c r="A14" s="62"/>
      <c r="B14" s="62"/>
      <c r="C14" s="62"/>
      <c r="G14" s="191" t="s">
        <v>273</v>
      </c>
      <c r="H14" s="191" t="s">
        <v>274</v>
      </c>
      <c r="I14" s="191" t="s">
        <v>275</v>
      </c>
      <c r="J14" s="191" t="s">
        <v>276</v>
      </c>
    </row>
    <row r="15" spans="1:12" ht="11.25" customHeight="1" x14ac:dyDescent="0.2">
      <c r="A15" s="62"/>
      <c r="B15" s="62"/>
      <c r="C15" s="62"/>
      <c r="E15" s="61">
        <v>2015</v>
      </c>
      <c r="F15" s="61" t="s">
        <v>389</v>
      </c>
      <c r="G15" s="197">
        <v>431.62799999999999</v>
      </c>
      <c r="H15" s="197">
        <v>36.984999999999999</v>
      </c>
      <c r="I15" s="197">
        <v>-0.59899999999999998</v>
      </c>
      <c r="J15" s="197">
        <v>-0.1</v>
      </c>
    </row>
    <row r="16" spans="1:12" ht="11.25" customHeight="1" x14ac:dyDescent="0.2">
      <c r="A16" s="62"/>
      <c r="B16" s="62"/>
      <c r="C16" s="62"/>
      <c r="F16" s="61" t="s">
        <v>390</v>
      </c>
      <c r="G16" s="197">
        <v>429.54199999999997</v>
      </c>
      <c r="H16" s="197">
        <v>36.140999999999998</v>
      </c>
      <c r="I16" s="197">
        <v>-3.609</v>
      </c>
      <c r="J16" s="197">
        <v>0</v>
      </c>
    </row>
    <row r="17" spans="1:13" ht="11.25" customHeight="1" x14ac:dyDescent="0.2">
      <c r="A17" s="62"/>
      <c r="B17" s="62"/>
      <c r="C17" s="62"/>
      <c r="E17" s="61">
        <v>2016</v>
      </c>
      <c r="F17" s="61" t="s">
        <v>391</v>
      </c>
      <c r="G17" s="197">
        <v>436.75799999999998</v>
      </c>
      <c r="H17" s="197">
        <v>38.863999999999997</v>
      </c>
      <c r="I17" s="197">
        <v>6.23</v>
      </c>
      <c r="J17" s="197">
        <v>1</v>
      </c>
    </row>
    <row r="18" spans="1:13" ht="11.25" customHeight="1" x14ac:dyDescent="0.2">
      <c r="A18" s="62"/>
      <c r="B18" s="62"/>
      <c r="C18" s="62"/>
      <c r="F18" s="61" t="s">
        <v>392</v>
      </c>
      <c r="G18" s="197">
        <v>440.28800000000001</v>
      </c>
      <c r="H18" s="197">
        <v>38.877000000000002</v>
      </c>
      <c r="I18" s="197">
        <v>3.2549999999999999</v>
      </c>
      <c r="J18" s="197">
        <v>1.4</v>
      </c>
    </row>
    <row r="19" spans="1:13" ht="11.25" customHeight="1" x14ac:dyDescent="0.2">
      <c r="A19" s="62"/>
      <c r="B19" s="62"/>
      <c r="C19" s="62"/>
      <c r="H19" s="61"/>
    </row>
    <row r="20" spans="1:13" ht="11.25" customHeight="1" x14ac:dyDescent="0.2">
      <c r="A20" s="62"/>
      <c r="B20" s="62"/>
      <c r="C20" s="62"/>
      <c r="H20" s="61"/>
    </row>
    <row r="21" spans="1:13" ht="11.25" customHeight="1" x14ac:dyDescent="0.2">
      <c r="A21" s="62"/>
      <c r="B21" s="62"/>
      <c r="C21" s="62"/>
      <c r="H21" s="61"/>
    </row>
    <row r="22" spans="1:13" ht="13.5" customHeight="1" x14ac:dyDescent="0.2">
      <c r="A22" s="62"/>
      <c r="B22" s="62"/>
      <c r="C22" s="181"/>
      <c r="D22" s="181"/>
      <c r="E22" s="217" t="s">
        <v>376</v>
      </c>
      <c r="F22" s="217"/>
      <c r="G22" s="217"/>
      <c r="H22" s="217"/>
      <c r="I22" s="192"/>
      <c r="J22" s="217" t="s">
        <v>377</v>
      </c>
      <c r="K22" s="217"/>
      <c r="L22" s="217"/>
      <c r="M22" s="217"/>
    </row>
    <row r="23" spans="1:13" ht="11.25" customHeight="1" x14ac:dyDescent="0.2">
      <c r="A23" s="62"/>
      <c r="B23" s="62"/>
      <c r="C23" s="1"/>
      <c r="D23" s="1"/>
      <c r="E23" s="180"/>
      <c r="F23" s="180"/>
      <c r="G23" s="180"/>
      <c r="H23" s="180"/>
      <c r="I23" s="182"/>
      <c r="J23" s="193"/>
      <c r="K23" s="193"/>
      <c r="L23" s="193"/>
      <c r="M23" s="193"/>
    </row>
    <row r="24" spans="1:13" ht="11.25" customHeight="1" x14ac:dyDescent="0.2">
      <c r="A24" s="62"/>
      <c r="B24" s="62"/>
      <c r="C24" s="1"/>
      <c r="D24" s="1"/>
      <c r="E24" s="182" t="s">
        <v>5</v>
      </c>
      <c r="F24" s="183" t="s">
        <v>270</v>
      </c>
      <c r="G24" s="184" t="s">
        <v>7</v>
      </c>
      <c r="H24" s="182" t="s">
        <v>71</v>
      </c>
      <c r="I24" s="182"/>
      <c r="J24" s="182" t="s">
        <v>5</v>
      </c>
      <c r="K24" s="194" t="s">
        <v>253</v>
      </c>
      <c r="L24" s="184" t="s">
        <v>7</v>
      </c>
      <c r="M24" s="182" t="s">
        <v>71</v>
      </c>
    </row>
    <row r="25" spans="1:13" ht="11.25" customHeight="1" x14ac:dyDescent="0.2">
      <c r="A25" s="62"/>
      <c r="B25" s="62"/>
      <c r="C25" s="1"/>
      <c r="D25" s="1"/>
      <c r="E25" s="185" t="s">
        <v>271</v>
      </c>
      <c r="F25" s="184" t="s">
        <v>272</v>
      </c>
      <c r="G25" s="2"/>
      <c r="H25" s="2"/>
      <c r="I25" s="182"/>
      <c r="J25" s="185" t="s">
        <v>271</v>
      </c>
      <c r="K25" s="184" t="s">
        <v>272</v>
      </c>
      <c r="L25" s="2"/>
      <c r="M25" s="2"/>
    </row>
    <row r="26" spans="1:13" ht="11.25" customHeight="1" x14ac:dyDescent="0.2">
      <c r="A26" s="62"/>
      <c r="B26" s="62"/>
      <c r="C26" s="1"/>
      <c r="D26" s="1"/>
      <c r="E26" s="185"/>
      <c r="F26" s="2"/>
      <c r="G26" s="185"/>
      <c r="H26" s="186" t="s">
        <v>59</v>
      </c>
      <c r="I26" s="182"/>
      <c r="J26" s="185"/>
      <c r="K26" s="2"/>
      <c r="L26" s="185"/>
      <c r="M26" s="186" t="s">
        <v>59</v>
      </c>
    </row>
    <row r="27" spans="1:13" ht="11.25" customHeight="1" x14ac:dyDescent="0.2">
      <c r="A27" s="62"/>
      <c r="B27" s="62"/>
      <c r="C27" s="1"/>
      <c r="D27" s="1"/>
      <c r="E27" s="184" t="s">
        <v>12</v>
      </c>
      <c r="F27" s="184" t="s">
        <v>12</v>
      </c>
      <c r="G27" s="184" t="s">
        <v>12</v>
      </c>
      <c r="H27" s="187" t="s">
        <v>13</v>
      </c>
      <c r="I27" s="195"/>
      <c r="J27" s="184" t="s">
        <v>12</v>
      </c>
      <c r="K27" s="184" t="s">
        <v>12</v>
      </c>
      <c r="L27" s="184" t="s">
        <v>12</v>
      </c>
      <c r="M27" s="187" t="s">
        <v>13</v>
      </c>
    </row>
    <row r="28" spans="1:13" ht="11.25" customHeight="1" x14ac:dyDescent="0.2">
      <c r="A28" s="62"/>
      <c r="B28" s="62"/>
      <c r="C28" s="1"/>
      <c r="D28" s="1"/>
      <c r="E28" s="2"/>
      <c r="F28" s="6"/>
      <c r="G28" s="6"/>
      <c r="H28" s="188"/>
      <c r="I28" s="1"/>
      <c r="J28" s="6"/>
      <c r="K28" s="6"/>
      <c r="L28" s="188"/>
      <c r="M28" s="6"/>
    </row>
    <row r="29" spans="1:13" ht="11.25" customHeight="1" x14ac:dyDescent="0.2">
      <c r="A29" s="62"/>
      <c r="B29" s="62"/>
      <c r="C29" s="1"/>
      <c r="D29" s="1"/>
      <c r="E29" s="189"/>
      <c r="F29" s="189"/>
      <c r="G29" s="189"/>
      <c r="H29" s="6"/>
      <c r="I29" s="1"/>
      <c r="J29" s="189"/>
      <c r="K29" s="189"/>
      <c r="L29" s="6"/>
      <c r="M29" s="189"/>
    </row>
    <row r="30" spans="1:13" ht="11.25" customHeight="1" x14ac:dyDescent="0.2">
      <c r="A30" s="62"/>
      <c r="B30" s="62"/>
      <c r="C30" s="196"/>
      <c r="D30" s="190"/>
      <c r="E30" s="191" t="s">
        <v>371</v>
      </c>
      <c r="F30" s="191" t="s">
        <v>372</v>
      </c>
      <c r="G30" s="191" t="s">
        <v>373</v>
      </c>
      <c r="H30" s="191" t="s">
        <v>374</v>
      </c>
      <c r="I30" s="191"/>
      <c r="J30" s="191" t="s">
        <v>277</v>
      </c>
      <c r="K30" s="191" t="s">
        <v>278</v>
      </c>
      <c r="L30" s="191" t="s">
        <v>279</v>
      </c>
      <c r="M30" s="191" t="s">
        <v>280</v>
      </c>
    </row>
    <row r="31" spans="1:13" ht="11.25" customHeight="1" x14ac:dyDescent="0.2">
      <c r="A31" s="62"/>
      <c r="B31" s="62"/>
      <c r="C31" s="62">
        <v>2015</v>
      </c>
      <c r="D31" s="61" t="s">
        <v>389</v>
      </c>
      <c r="E31" s="197">
        <v>268.56299999999999</v>
      </c>
      <c r="F31" s="197">
        <v>24.408999999999999</v>
      </c>
      <c r="G31" s="197">
        <v>-0.76700000000000002</v>
      </c>
      <c r="H31" s="197">
        <v>-0.5</v>
      </c>
      <c r="I31" s="197"/>
      <c r="J31" s="197">
        <v>163.065</v>
      </c>
      <c r="K31" s="197">
        <v>12.576000000000001</v>
      </c>
      <c r="L31" s="197">
        <v>0.16800000000000001</v>
      </c>
      <c r="M31" s="197">
        <v>0.6</v>
      </c>
    </row>
    <row r="32" spans="1:13" ht="11.25" customHeight="1" x14ac:dyDescent="0.2">
      <c r="A32" s="62"/>
      <c r="B32" s="62"/>
      <c r="C32" s="62" t="s">
        <v>375</v>
      </c>
      <c r="D32" s="61" t="s">
        <v>390</v>
      </c>
      <c r="E32" s="197">
        <v>265.202</v>
      </c>
      <c r="F32" s="197">
        <v>23.841999999999999</v>
      </c>
      <c r="G32" s="197">
        <v>-3.3420000000000001</v>
      </c>
      <c r="H32" s="197">
        <v>-0.7</v>
      </c>
      <c r="I32" s="197"/>
      <c r="J32" s="197">
        <v>164.34</v>
      </c>
      <c r="K32" s="197">
        <v>12.298999999999999</v>
      </c>
      <c r="L32" s="197">
        <v>-0.26700000000000002</v>
      </c>
      <c r="M32" s="197">
        <v>1.2</v>
      </c>
    </row>
    <row r="33" spans="1:13" ht="11.25" customHeight="1" x14ac:dyDescent="0.2">
      <c r="A33" s="62"/>
      <c r="B33" s="62"/>
      <c r="C33" s="62">
        <v>2016</v>
      </c>
      <c r="D33" s="61" t="s">
        <v>391</v>
      </c>
      <c r="E33" s="197">
        <v>273.66899999999998</v>
      </c>
      <c r="F33" s="197">
        <v>26.47</v>
      </c>
      <c r="G33" s="197">
        <v>5.86</v>
      </c>
      <c r="H33" s="197">
        <v>0.8</v>
      </c>
      <c r="I33" s="197"/>
      <c r="J33" s="197">
        <v>163.089</v>
      </c>
      <c r="K33" s="197">
        <v>12.394</v>
      </c>
      <c r="L33" s="197">
        <v>0.37</v>
      </c>
      <c r="M33" s="197">
        <v>1.4</v>
      </c>
    </row>
    <row r="34" spans="1:13" x14ac:dyDescent="0.2">
      <c r="B34" s="62"/>
      <c r="D34" s="61" t="s">
        <v>392</v>
      </c>
      <c r="E34" s="197">
        <v>278.82799999999997</v>
      </c>
      <c r="F34" s="197">
        <v>26.428999999999998</v>
      </c>
      <c r="G34" s="197">
        <v>2.6030000000000002</v>
      </c>
      <c r="H34" s="197">
        <v>1.5</v>
      </c>
      <c r="I34" s="198"/>
      <c r="J34" s="197">
        <v>161.46</v>
      </c>
      <c r="K34" s="197">
        <v>12.448</v>
      </c>
      <c r="L34" s="197">
        <v>0.65200000000000002</v>
      </c>
      <c r="M34" s="197">
        <v>1.5</v>
      </c>
    </row>
    <row r="35" spans="1:13" x14ac:dyDescent="0.2">
      <c r="A35" s="66"/>
      <c r="B35" s="119" t="s">
        <v>379</v>
      </c>
      <c r="C35" s="170"/>
      <c r="E35" s="63"/>
      <c r="F35" s="62"/>
      <c r="L35" s="62"/>
    </row>
    <row r="36" spans="1:13" x14ac:dyDescent="0.2">
      <c r="B36" s="119" t="s">
        <v>378</v>
      </c>
      <c r="F36" s="62"/>
      <c r="L36" s="62"/>
    </row>
    <row r="37" spans="1:13" x14ac:dyDescent="0.2">
      <c r="F37" s="62"/>
      <c r="L37" s="62"/>
    </row>
    <row r="38" spans="1:13" x14ac:dyDescent="0.2">
      <c r="E38" s="169"/>
      <c r="F38" s="62"/>
      <c r="L38" s="62"/>
    </row>
    <row r="39" spans="1:13" x14ac:dyDescent="0.2">
      <c r="F39" s="62"/>
      <c r="L39" s="62"/>
    </row>
    <row r="40" spans="1:13" x14ac:dyDescent="0.2">
      <c r="F40" s="62"/>
      <c r="L40" s="62"/>
    </row>
    <row r="41" spans="1:13" x14ac:dyDescent="0.2">
      <c r="F41" s="62"/>
      <c r="L41" s="62"/>
    </row>
    <row r="42" spans="1:13" x14ac:dyDescent="0.2">
      <c r="F42" s="62"/>
      <c r="L42" s="62"/>
    </row>
    <row r="43" spans="1:13" x14ac:dyDescent="0.2">
      <c r="F43" s="62"/>
      <c r="L43" s="62"/>
    </row>
    <row r="44" spans="1:13" x14ac:dyDescent="0.2">
      <c r="F44" s="62"/>
      <c r="L44" s="62"/>
    </row>
  </sheetData>
  <mergeCells count="3">
    <mergeCell ref="G6:J6"/>
    <mergeCell ref="E22:H22"/>
    <mergeCell ref="J22:M22"/>
  </mergeCells>
  <hyperlinks>
    <hyperlink ref="J30" r:id="rId1" tooltip="Click here to access data via the Interactive Database"/>
    <hyperlink ref="K30" r:id="rId2" tooltip="Click here to access data via the Interactive Database"/>
    <hyperlink ref="L30" r:id="rId3" tooltip="Click here to access data via the Interactive Database"/>
    <hyperlink ref="M30" r:id="rId4" tooltip="Click here to access data via the Interactive Database"/>
    <hyperlink ref="E30" r:id="rId5" display="http://www.bankofengland.co.uk/mfsd/iadb/index.asp?Travel=NIxSUx&amp;From=Template&amp;EC=RPMZ8YI&amp;G0Xtop.x=1&amp;G0Xtop.y=1"/>
    <hyperlink ref="F30" r:id="rId6" display="http://www.bankofengland.co.uk/mfsd/iadb/index.asp?Travel=NIxSUx&amp;From=Template&amp;EC=RPMZ8YF&amp;G0Xtop.x=1&amp;G0Xtop.y=1"/>
    <hyperlink ref="G30" r:id="rId7" display="http://www.bankofengland.co.uk/mfsd/iadb/index.asp?Travel=NIxSUx&amp;From=Template&amp;EC=RPMZ8YO&amp;G0Xtop.x=1&amp;G0Xtop.y=1"/>
    <hyperlink ref="H30" r:id="rId8" display="http://www.bankofengland.co.uk/mfsd/iadb/index.asp?Travel=NIxSUx&amp;From=Template&amp;EC=RPMZ8YU&amp;G0Xtop.x=1&amp;G0Xtop.y=1"/>
    <hyperlink ref="G14" r:id="rId9"/>
    <hyperlink ref="H14" r:id="rId10"/>
    <hyperlink ref="I14" r:id="rId11"/>
    <hyperlink ref="J14" r:id="rId12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281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199"/>
      <c r="E4" s="199"/>
      <c r="F4" s="199"/>
      <c r="G4" s="199"/>
      <c r="H4" s="81"/>
      <c r="I4" s="167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16" t="s">
        <v>380</v>
      </c>
      <c r="E5" s="216"/>
      <c r="F5" s="216"/>
      <c r="G5" s="216"/>
      <c r="H5" s="81"/>
      <c r="I5" s="216" t="s">
        <v>381</v>
      </c>
      <c r="J5" s="216"/>
      <c r="K5" s="216"/>
      <c r="L5" s="216"/>
      <c r="M5" s="96"/>
    </row>
    <row r="6" spans="1:13" ht="3" customHeight="1" x14ac:dyDescent="0.2">
      <c r="A6" s="62"/>
      <c r="B6" s="62"/>
      <c r="C6" s="62"/>
      <c r="D6" s="171"/>
      <c r="E6" s="171"/>
      <c r="F6" s="171"/>
      <c r="G6" s="171"/>
      <c r="H6" s="84"/>
      <c r="I6" s="171"/>
      <c r="J6" s="171"/>
      <c r="K6" s="171"/>
      <c r="L6" s="171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282</v>
      </c>
      <c r="F7" s="84" t="s">
        <v>209</v>
      </c>
      <c r="G7" s="85" t="s">
        <v>382</v>
      </c>
      <c r="H7" s="84"/>
      <c r="I7" s="92" t="s">
        <v>5</v>
      </c>
      <c r="J7" s="84" t="s">
        <v>282</v>
      </c>
      <c r="K7" s="84" t="s">
        <v>209</v>
      </c>
      <c r="L7" s="85" t="s">
        <v>382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283</v>
      </c>
      <c r="F8" s="85"/>
      <c r="G8" s="92"/>
      <c r="H8" s="84"/>
      <c r="I8" s="84" t="s">
        <v>8</v>
      </c>
      <c r="J8" s="84" t="s">
        <v>283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68"/>
      <c r="C11" s="168"/>
      <c r="D11" s="77" t="s">
        <v>385</v>
      </c>
      <c r="E11" s="77" t="s">
        <v>386</v>
      </c>
      <c r="F11" s="77" t="s">
        <v>387</v>
      </c>
      <c r="G11" s="77" t="s">
        <v>388</v>
      </c>
      <c r="H11" s="77"/>
      <c r="I11" s="77" t="s">
        <v>284</v>
      </c>
      <c r="J11" s="77" t="s">
        <v>285</v>
      </c>
      <c r="K11" s="77" t="s">
        <v>286</v>
      </c>
      <c r="L11" s="77" t="s">
        <v>287</v>
      </c>
    </row>
    <row r="12" spans="1:13" ht="10.5" customHeight="1" x14ac:dyDescent="0.2">
      <c r="A12" s="76"/>
      <c r="B12" s="75">
        <v>2015</v>
      </c>
      <c r="C12" s="172" t="str">
        <f>'Table L'!C12</f>
        <v>Nov</v>
      </c>
      <c r="D12" s="64">
        <v>244.154</v>
      </c>
      <c r="E12" s="64">
        <v>10.615</v>
      </c>
      <c r="F12" s="64">
        <v>11.695</v>
      </c>
      <c r="G12" s="64">
        <v>-1.08</v>
      </c>
      <c r="H12" s="64"/>
      <c r="I12" s="64">
        <v>150.489</v>
      </c>
      <c r="J12" s="64">
        <v>4.6920000000000002</v>
      </c>
      <c r="K12" s="64">
        <v>4.5739999999999998</v>
      </c>
      <c r="L12" s="64">
        <v>0.11700000000000001</v>
      </c>
    </row>
    <row r="13" spans="1:13" ht="10.5" customHeight="1" x14ac:dyDescent="0.2">
      <c r="A13" s="76"/>
      <c r="B13" s="75"/>
      <c r="C13" s="172" t="str">
        <f>'Table L'!C13</f>
        <v>Dec</v>
      </c>
      <c r="D13" s="64">
        <v>241.36</v>
      </c>
      <c r="E13" s="64">
        <v>13.02</v>
      </c>
      <c r="F13" s="64">
        <v>15.188000000000001</v>
      </c>
      <c r="G13" s="64">
        <v>-2.1680000000000001</v>
      </c>
      <c r="H13" s="64"/>
      <c r="I13" s="64">
        <v>152.041</v>
      </c>
      <c r="J13" s="64">
        <v>5.2839999999999998</v>
      </c>
      <c r="K13" s="64">
        <v>5.2910000000000004</v>
      </c>
      <c r="L13" s="64">
        <v>-7.0000000000000001E-3</v>
      </c>
    </row>
    <row r="14" spans="1:13" ht="10.5" customHeight="1" x14ac:dyDescent="0.2">
      <c r="A14" s="76"/>
      <c r="B14" s="75">
        <v>2016</v>
      </c>
      <c r="C14" s="172" t="str">
        <f>'Table L'!C14</f>
        <v>Jan</v>
      </c>
      <c r="D14" s="64">
        <v>247.19900000000001</v>
      </c>
      <c r="E14" s="64">
        <v>16.832000000000001</v>
      </c>
      <c r="F14" s="64">
        <v>12.438000000000001</v>
      </c>
      <c r="G14" s="64">
        <v>4.3940000000000001</v>
      </c>
      <c r="H14" s="64"/>
      <c r="I14" s="64">
        <v>150.696</v>
      </c>
      <c r="J14" s="64">
        <v>4.7729999999999997</v>
      </c>
      <c r="K14" s="64">
        <v>4.5979999999999999</v>
      </c>
      <c r="L14" s="64">
        <v>0.17399999999999999</v>
      </c>
      <c r="M14" s="64"/>
    </row>
    <row r="15" spans="1:13" ht="10.5" customHeight="1" x14ac:dyDescent="0.2">
      <c r="A15" s="76"/>
      <c r="C15" s="172" t="str">
        <f>'Table L'!C15</f>
        <v>Feb</v>
      </c>
      <c r="D15" s="64">
        <v>252.399</v>
      </c>
      <c r="E15" s="64">
        <v>13.074999999999999</v>
      </c>
      <c r="F15" s="64">
        <v>10.430999999999999</v>
      </c>
      <c r="G15" s="64">
        <v>2.6440000000000001</v>
      </c>
      <c r="H15" s="64"/>
      <c r="I15" s="64">
        <v>149.01300000000001</v>
      </c>
      <c r="J15" s="64">
        <v>4.8250000000000002</v>
      </c>
      <c r="K15" s="64">
        <v>4.2270000000000003</v>
      </c>
      <c r="L15" s="64">
        <v>0.59799999999999998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77" t="s">
        <v>383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56"/>
    </row>
    <row r="18" spans="1:13" x14ac:dyDescent="0.2">
      <c r="B18" s="178" t="s">
        <v>378</v>
      </c>
      <c r="C18" s="174"/>
      <c r="D18" s="68"/>
      <c r="F18" s="63"/>
      <c r="G18" s="62"/>
      <c r="I18" s="65"/>
      <c r="L18" s="64"/>
      <c r="M18" s="62"/>
    </row>
    <row r="19" spans="1:13" x14ac:dyDescent="0.2">
      <c r="B19" s="178" t="s">
        <v>384</v>
      </c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x14ac:dyDescent="0.2">
      <c r="B4" s="95"/>
      <c r="C4" s="95"/>
      <c r="D4" s="95"/>
      <c r="E4" s="199" t="s">
        <v>3</v>
      </c>
      <c r="F4" s="199"/>
      <c r="G4" s="199"/>
      <c r="H4" s="199"/>
      <c r="I4" s="199"/>
      <c r="J4" s="95"/>
      <c r="K4" s="200" t="s">
        <v>363</v>
      </c>
      <c r="L4" s="201"/>
      <c r="M4" s="201"/>
      <c r="N4" s="201"/>
      <c r="O4" s="201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200" t="s">
        <v>4</v>
      </c>
      <c r="L5" s="201"/>
      <c r="M5" s="201"/>
      <c r="N5" s="201"/>
      <c r="O5" s="201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202" t="s">
        <v>6</v>
      </c>
      <c r="H7" s="203"/>
      <c r="I7" s="203"/>
      <c r="J7" s="84"/>
      <c r="K7" s="92" t="s">
        <v>5</v>
      </c>
      <c r="L7" s="92" t="s">
        <v>7</v>
      </c>
      <c r="M7" s="202" t="s">
        <v>6</v>
      </c>
      <c r="N7" s="203"/>
      <c r="O7" s="203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2015</v>
      </c>
      <c r="C13" s="74" t="s">
        <v>389</v>
      </c>
      <c r="E13" s="72">
        <v>1857.1510000000001</v>
      </c>
      <c r="F13" s="63">
        <v>7.5919999999999996</v>
      </c>
      <c r="G13" s="63">
        <v>0.4</v>
      </c>
      <c r="H13" s="63">
        <v>6.3</v>
      </c>
      <c r="I13" s="63">
        <v>4.5999999999999996</v>
      </c>
      <c r="J13" s="73"/>
      <c r="K13" s="72">
        <v>1784.2380000000001</v>
      </c>
      <c r="L13" s="63">
        <v>9.7089999999999996</v>
      </c>
      <c r="M13" s="63">
        <v>0.5</v>
      </c>
      <c r="N13" s="63">
        <v>5.3</v>
      </c>
      <c r="O13" s="63">
        <v>3.6</v>
      </c>
    </row>
    <row r="14" spans="1:15" x14ac:dyDescent="0.2">
      <c r="A14" s="76"/>
      <c r="B14" s="75"/>
      <c r="C14" s="74" t="s">
        <v>390</v>
      </c>
      <c r="E14" s="72">
        <v>1862.15</v>
      </c>
      <c r="F14" s="63">
        <v>3.04</v>
      </c>
      <c r="G14" s="63">
        <v>0.2</v>
      </c>
      <c r="H14" s="63">
        <v>4.3</v>
      </c>
      <c r="I14" s="63">
        <v>3.7</v>
      </c>
      <c r="J14" s="73"/>
      <c r="K14" s="72">
        <v>1792.0889999999999</v>
      </c>
      <c r="L14" s="63">
        <v>3.2069999999999999</v>
      </c>
      <c r="M14" s="63">
        <v>0.2</v>
      </c>
      <c r="N14" s="63">
        <v>3.5</v>
      </c>
      <c r="O14" s="63">
        <v>3.5</v>
      </c>
    </row>
    <row r="15" spans="1:15" x14ac:dyDescent="0.2">
      <c r="A15" s="76"/>
      <c r="B15" s="75">
        <v>2016</v>
      </c>
      <c r="C15" s="74" t="s">
        <v>391</v>
      </c>
      <c r="E15" s="72">
        <v>1872.229</v>
      </c>
      <c r="F15" s="63">
        <v>9.9169999999999998</v>
      </c>
      <c r="G15" s="63">
        <v>0.5</v>
      </c>
      <c r="H15" s="63">
        <v>4.5</v>
      </c>
      <c r="I15" s="63">
        <v>4</v>
      </c>
      <c r="J15" s="73"/>
      <c r="K15" s="72">
        <v>1802.1110000000001</v>
      </c>
      <c r="L15" s="63">
        <v>11.545999999999999</v>
      </c>
      <c r="M15" s="63">
        <v>0.6</v>
      </c>
      <c r="N15" s="63">
        <v>5.6</v>
      </c>
      <c r="O15" s="63">
        <v>3.8</v>
      </c>
    </row>
    <row r="16" spans="1:15" x14ac:dyDescent="0.2">
      <c r="A16" s="76"/>
      <c r="C16" s="74" t="s">
        <v>392</v>
      </c>
      <c r="E16" s="72">
        <v>1882.174</v>
      </c>
      <c r="F16" s="63">
        <v>9.9710000000000001</v>
      </c>
      <c r="G16" s="63">
        <v>0.5</v>
      </c>
      <c r="H16" s="63">
        <v>5</v>
      </c>
      <c r="I16" s="63">
        <v>4.5</v>
      </c>
      <c r="J16" s="73"/>
      <c r="K16" s="72">
        <v>1817.2670000000001</v>
      </c>
      <c r="L16" s="63">
        <v>19.948</v>
      </c>
      <c r="M16" s="63">
        <v>1.1000000000000001</v>
      </c>
      <c r="N16" s="63">
        <v>8</v>
      </c>
      <c r="O16" s="63">
        <v>4.8</v>
      </c>
    </row>
    <row r="17" spans="1:15" x14ac:dyDescent="0.2">
      <c r="B17" s="71" t="s">
        <v>319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320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99" t="s">
        <v>322</v>
      </c>
      <c r="F4" s="199"/>
      <c r="G4" s="199"/>
      <c r="H4" s="199"/>
      <c r="I4" s="199"/>
      <c r="J4" s="95"/>
      <c r="K4" s="200" t="s">
        <v>364</v>
      </c>
      <c r="L4" s="200"/>
      <c r="M4" s="200"/>
      <c r="N4" s="200"/>
      <c r="O4" s="20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2" t="s">
        <v>6</v>
      </c>
      <c r="H6" s="203"/>
      <c r="I6" s="203"/>
      <c r="J6" s="84"/>
      <c r="K6" s="92" t="s">
        <v>5</v>
      </c>
      <c r="L6" s="92" t="s">
        <v>7</v>
      </c>
      <c r="M6" s="202" t="s">
        <v>6</v>
      </c>
      <c r="N6" s="203"/>
      <c r="O6" s="20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2015</v>
      </c>
      <c r="C12" s="74" t="s">
        <v>389</v>
      </c>
      <c r="E12" s="72">
        <v>1263.0360000000001</v>
      </c>
      <c r="F12" s="63">
        <v>3.6019999999999999</v>
      </c>
      <c r="G12" s="63">
        <v>0.3</v>
      </c>
      <c r="H12" s="63">
        <v>4.3</v>
      </c>
      <c r="I12" s="63">
        <v>3.6</v>
      </c>
      <c r="J12" s="73"/>
      <c r="K12" s="72">
        <v>1254.171</v>
      </c>
      <c r="L12" s="63">
        <v>4.6509999999999998</v>
      </c>
      <c r="M12" s="63">
        <v>0.4</v>
      </c>
      <c r="N12" s="63">
        <v>4.2</v>
      </c>
      <c r="O12" s="63">
        <v>3.2</v>
      </c>
    </row>
    <row r="13" spans="1:15" ht="12" customHeight="1" x14ac:dyDescent="0.2">
      <c r="A13" s="76"/>
      <c r="B13" s="75"/>
      <c r="C13" s="74" t="s">
        <v>390</v>
      </c>
      <c r="E13" s="72">
        <v>1270.924</v>
      </c>
      <c r="F13" s="63">
        <v>8.5540000000000003</v>
      </c>
      <c r="G13" s="63">
        <v>0.7</v>
      </c>
      <c r="H13" s="63">
        <v>5.9</v>
      </c>
      <c r="I13" s="63">
        <v>3.8</v>
      </c>
      <c r="J13" s="73"/>
      <c r="K13" s="72">
        <v>1260.7739999999999</v>
      </c>
      <c r="L13" s="63">
        <v>3.8</v>
      </c>
      <c r="M13" s="63">
        <v>0.3</v>
      </c>
      <c r="N13" s="63">
        <v>4.2</v>
      </c>
      <c r="O13" s="63">
        <v>3.4</v>
      </c>
    </row>
    <row r="14" spans="1:15" ht="12" customHeight="1" x14ac:dyDescent="0.2">
      <c r="A14" s="76"/>
      <c r="B14" s="75">
        <v>2016</v>
      </c>
      <c r="C14" s="74" t="s">
        <v>391</v>
      </c>
      <c r="E14" s="72">
        <v>1276.165</v>
      </c>
      <c r="F14" s="63">
        <v>5.58</v>
      </c>
      <c r="G14" s="63">
        <v>0.4</v>
      </c>
      <c r="H14" s="63">
        <v>5.8</v>
      </c>
      <c r="I14" s="63">
        <v>4.4000000000000004</v>
      </c>
      <c r="J14" s="73"/>
      <c r="K14" s="72">
        <v>1265.53</v>
      </c>
      <c r="L14" s="63">
        <v>4.2640000000000002</v>
      </c>
      <c r="M14" s="63">
        <v>0.3</v>
      </c>
      <c r="N14" s="63">
        <v>4.0999999999999996</v>
      </c>
      <c r="O14" s="63">
        <v>3.5</v>
      </c>
    </row>
    <row r="15" spans="1:15" ht="12" customHeight="1" x14ac:dyDescent="0.2">
      <c r="A15" s="76"/>
      <c r="C15" s="74" t="s">
        <v>392</v>
      </c>
      <c r="E15" s="72">
        <v>1281.4739999999999</v>
      </c>
      <c r="F15" s="63">
        <v>5.4640000000000004</v>
      </c>
      <c r="G15" s="63">
        <v>0.4</v>
      </c>
      <c r="H15" s="63">
        <v>6.4</v>
      </c>
      <c r="I15" s="63">
        <v>4.5999999999999996</v>
      </c>
      <c r="J15" s="73"/>
      <c r="K15" s="72">
        <v>1269.2360000000001</v>
      </c>
      <c r="L15" s="63">
        <v>3.89</v>
      </c>
      <c r="M15" s="63">
        <v>0.3</v>
      </c>
      <c r="N15" s="63">
        <v>3.9</v>
      </c>
      <c r="O15" s="63">
        <v>3.7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350</v>
      </c>
      <c r="G17" s="63"/>
      <c r="H17" s="62"/>
      <c r="O17" s="62"/>
    </row>
    <row r="18" spans="2:15" x14ac:dyDescent="0.2">
      <c r="B18" s="100" t="s">
        <v>336</v>
      </c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337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4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99" t="s">
        <v>323</v>
      </c>
      <c r="F4" s="199"/>
      <c r="G4" s="199"/>
      <c r="H4" s="199"/>
      <c r="I4" s="199"/>
      <c r="J4" s="95"/>
      <c r="K4" s="200" t="s">
        <v>365</v>
      </c>
      <c r="L4" s="200"/>
      <c r="M4" s="200"/>
      <c r="N4" s="200"/>
      <c r="O4" s="20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2" t="s">
        <v>6</v>
      </c>
      <c r="H6" s="203"/>
      <c r="I6" s="203"/>
      <c r="J6" s="84"/>
      <c r="K6" s="92" t="s">
        <v>5</v>
      </c>
      <c r="L6" s="92" t="s">
        <v>7</v>
      </c>
      <c r="M6" s="202" t="s">
        <v>6</v>
      </c>
      <c r="N6" s="203"/>
      <c r="O6" s="20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2015</v>
      </c>
      <c r="C12" s="74" t="s">
        <v>389</v>
      </c>
      <c r="E12" s="101">
        <v>347.762</v>
      </c>
      <c r="F12" s="63">
        <v>5.5060000000000002</v>
      </c>
      <c r="G12" s="63">
        <v>1.6</v>
      </c>
      <c r="H12" s="63">
        <v>18.5</v>
      </c>
      <c r="I12" s="63">
        <v>14.3</v>
      </c>
      <c r="J12" s="73"/>
      <c r="K12" s="101">
        <v>368.64499999999998</v>
      </c>
      <c r="L12" s="63">
        <v>0.66600000000000004</v>
      </c>
      <c r="M12" s="63">
        <v>0.2</v>
      </c>
      <c r="N12" s="63">
        <v>2.9</v>
      </c>
      <c r="O12" s="63">
        <v>1.5</v>
      </c>
    </row>
    <row r="13" spans="1:15" x14ac:dyDescent="0.2">
      <c r="A13" s="76"/>
      <c r="B13" s="75"/>
      <c r="C13" s="74" t="s">
        <v>390</v>
      </c>
      <c r="E13" s="101">
        <v>344.12900000000002</v>
      </c>
      <c r="F13" s="63">
        <v>-4.3209999999999997</v>
      </c>
      <c r="G13" s="63">
        <v>-1.2</v>
      </c>
      <c r="H13" s="63">
        <v>6.7</v>
      </c>
      <c r="I13" s="63">
        <v>11.5</v>
      </c>
      <c r="J13" s="73"/>
      <c r="K13" s="101">
        <v>369.399</v>
      </c>
      <c r="L13" s="63">
        <v>-1.234</v>
      </c>
      <c r="M13" s="63">
        <v>-0.3</v>
      </c>
      <c r="N13" s="63">
        <v>0.9</v>
      </c>
      <c r="O13" s="63">
        <v>1</v>
      </c>
    </row>
    <row r="14" spans="1:15" x14ac:dyDescent="0.2">
      <c r="A14" s="76"/>
      <c r="B14" s="75">
        <v>2016</v>
      </c>
      <c r="C14" s="74" t="s">
        <v>391</v>
      </c>
      <c r="E14" s="101">
        <v>346.65</v>
      </c>
      <c r="F14" s="63">
        <v>2.9489999999999998</v>
      </c>
      <c r="G14" s="63">
        <v>0.9</v>
      </c>
      <c r="H14" s="63">
        <v>4.9000000000000004</v>
      </c>
      <c r="I14" s="63">
        <v>11.2</v>
      </c>
      <c r="J14" s="73"/>
      <c r="K14" s="101">
        <v>367.7</v>
      </c>
      <c r="L14" s="63">
        <v>3.5059999999999998</v>
      </c>
      <c r="M14" s="63">
        <v>0.9</v>
      </c>
      <c r="N14" s="63">
        <v>3.2</v>
      </c>
      <c r="O14" s="63">
        <v>2.2000000000000002</v>
      </c>
    </row>
    <row r="15" spans="1:15" x14ac:dyDescent="0.2">
      <c r="A15" s="76"/>
      <c r="C15" s="74" t="s">
        <v>392</v>
      </c>
      <c r="E15" s="101">
        <v>346.72199999999998</v>
      </c>
      <c r="F15" s="63">
        <v>7.1999999999999995E-2</v>
      </c>
      <c r="G15" s="63">
        <v>0</v>
      </c>
      <c r="H15" s="63">
        <v>-1.5</v>
      </c>
      <c r="I15" s="63">
        <v>11</v>
      </c>
      <c r="J15" s="73"/>
      <c r="K15" s="101">
        <v>366.38799999999998</v>
      </c>
      <c r="L15" s="63">
        <v>2.4620000000000002</v>
      </c>
      <c r="M15" s="63">
        <v>0.7</v>
      </c>
      <c r="N15" s="63">
        <v>5.2</v>
      </c>
      <c r="O15" s="63">
        <v>2.6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348</v>
      </c>
      <c r="C17" s="100"/>
      <c r="G17" s="63"/>
      <c r="H17" s="62"/>
      <c r="O17" s="62"/>
    </row>
    <row r="18" spans="2:15" x14ac:dyDescent="0.2">
      <c r="B18" s="100" t="s">
        <v>338</v>
      </c>
      <c r="C18" s="100"/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339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99" t="s">
        <v>47</v>
      </c>
      <c r="F4" s="199"/>
      <c r="G4" s="199"/>
      <c r="H4" s="199"/>
      <c r="I4" s="199"/>
      <c r="J4" s="95"/>
      <c r="K4" s="200" t="s">
        <v>366</v>
      </c>
      <c r="L4" s="200"/>
      <c r="M4" s="200"/>
      <c r="N4" s="200"/>
      <c r="O4" s="20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2" t="s">
        <v>6</v>
      </c>
      <c r="H6" s="203"/>
      <c r="I6" s="203"/>
      <c r="J6" s="84"/>
      <c r="K6" s="92" t="s">
        <v>5</v>
      </c>
      <c r="L6" s="92" t="s">
        <v>7</v>
      </c>
      <c r="M6" s="202" t="s">
        <v>6</v>
      </c>
      <c r="N6" s="203"/>
      <c r="O6" s="20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2015</v>
      </c>
      <c r="C12" s="74" t="s">
        <v>389</v>
      </c>
      <c r="E12" s="101">
        <v>246.35300000000001</v>
      </c>
      <c r="F12" s="63">
        <v>-1.516</v>
      </c>
      <c r="G12" s="63">
        <v>-0.6</v>
      </c>
      <c r="H12" s="63">
        <v>0.8</v>
      </c>
      <c r="I12" s="63">
        <v>-2.2000000000000002</v>
      </c>
      <c r="J12" s="73"/>
      <c r="K12" s="101">
        <v>161.42099999999999</v>
      </c>
      <c r="L12" s="63">
        <v>4.3920000000000003</v>
      </c>
      <c r="M12" s="63">
        <v>2.8</v>
      </c>
      <c r="N12" s="63">
        <v>20.9</v>
      </c>
      <c r="O12" s="63">
        <v>11.3</v>
      </c>
    </row>
    <row r="13" spans="1:15" x14ac:dyDescent="0.2">
      <c r="A13" s="76"/>
      <c r="B13" s="75"/>
      <c r="C13" s="74" t="s">
        <v>390</v>
      </c>
      <c r="E13" s="101">
        <v>247.09700000000001</v>
      </c>
      <c r="F13" s="63">
        <v>-1.194</v>
      </c>
      <c r="G13" s="63">
        <v>-0.5</v>
      </c>
      <c r="H13" s="63">
        <v>-6.3</v>
      </c>
      <c r="I13" s="63">
        <v>-5.9</v>
      </c>
      <c r="J13" s="73"/>
      <c r="K13" s="101">
        <v>161.916</v>
      </c>
      <c r="L13" s="63">
        <v>0.64100000000000001</v>
      </c>
      <c r="M13" s="63">
        <v>0.4</v>
      </c>
      <c r="N13" s="63">
        <v>5.0999999999999996</v>
      </c>
      <c r="O13" s="63">
        <v>10.1</v>
      </c>
    </row>
    <row r="14" spans="1:15" x14ac:dyDescent="0.2">
      <c r="A14" s="76"/>
      <c r="B14" s="75">
        <v>2016</v>
      </c>
      <c r="C14" s="74" t="s">
        <v>391</v>
      </c>
      <c r="E14" s="101">
        <v>249.41399999999999</v>
      </c>
      <c r="F14" s="63">
        <v>1.387</v>
      </c>
      <c r="G14" s="63">
        <v>0.6</v>
      </c>
      <c r="H14" s="63">
        <v>-2.1</v>
      </c>
      <c r="I14" s="63">
        <v>-6.5</v>
      </c>
      <c r="J14" s="73"/>
      <c r="K14" s="101">
        <v>168.881</v>
      </c>
      <c r="L14" s="63">
        <v>3.7749999999999999</v>
      </c>
      <c r="M14" s="63">
        <v>2.2999999999999998</v>
      </c>
      <c r="N14" s="63">
        <v>24.5</v>
      </c>
      <c r="O14" s="63">
        <v>9.6999999999999993</v>
      </c>
    </row>
    <row r="15" spans="1:15" x14ac:dyDescent="0.2">
      <c r="A15" s="76"/>
      <c r="C15" s="74" t="s">
        <v>392</v>
      </c>
      <c r="E15" s="101">
        <v>253.977</v>
      </c>
      <c r="F15" s="63">
        <v>4.4349999999999996</v>
      </c>
      <c r="G15" s="63">
        <v>1.8</v>
      </c>
      <c r="H15" s="63">
        <v>7.6</v>
      </c>
      <c r="I15" s="63">
        <v>-4.0999999999999996</v>
      </c>
      <c r="J15" s="73"/>
      <c r="K15" s="101">
        <v>181.643</v>
      </c>
      <c r="L15" s="63">
        <v>13.596</v>
      </c>
      <c r="M15" s="63">
        <v>8.1</v>
      </c>
      <c r="N15" s="63">
        <v>51.9</v>
      </c>
      <c r="O15" s="63">
        <v>19.399999999999999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320</v>
      </c>
      <c r="G17" s="63"/>
      <c r="H17" s="62"/>
      <c r="O17" s="62"/>
    </row>
    <row r="18" spans="2:15" x14ac:dyDescent="0.2">
      <c r="B18" s="100" t="s">
        <v>340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199" t="s">
        <v>324</v>
      </c>
      <c r="F4" s="199"/>
      <c r="G4" s="199"/>
      <c r="H4" s="95"/>
      <c r="I4" s="199" t="s">
        <v>370</v>
      </c>
      <c r="J4" s="199"/>
      <c r="K4" s="199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203" t="s">
        <v>6</v>
      </c>
      <c r="G6" s="203"/>
      <c r="H6" s="84"/>
      <c r="I6" s="92" t="s">
        <v>7</v>
      </c>
      <c r="J6" s="203" t="s">
        <v>6</v>
      </c>
      <c r="K6" s="203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2015</v>
      </c>
      <c r="C12" s="74" t="s">
        <v>389</v>
      </c>
      <c r="E12" s="63">
        <v>9.4760000000000009</v>
      </c>
      <c r="F12" s="63">
        <v>0.4</v>
      </c>
      <c r="G12" s="63">
        <v>0.5</v>
      </c>
      <c r="H12" s="73"/>
      <c r="I12" s="63">
        <v>5.9749999999999996</v>
      </c>
      <c r="J12" s="63">
        <v>0.3</v>
      </c>
      <c r="K12" s="63">
        <v>0.9</v>
      </c>
      <c r="L12" s="73"/>
      <c r="M12" s="73"/>
    </row>
    <row r="13" spans="1:13" x14ac:dyDescent="0.2">
      <c r="A13" s="76"/>
      <c r="B13" s="75"/>
      <c r="C13" s="74" t="s">
        <v>390</v>
      </c>
      <c r="E13" s="63">
        <v>-4.9119999999999999</v>
      </c>
      <c r="F13" s="63">
        <v>-0.2</v>
      </c>
      <c r="G13" s="63">
        <v>0.2</v>
      </c>
      <c r="H13" s="73"/>
      <c r="I13" s="63">
        <v>3.0990000000000002</v>
      </c>
      <c r="J13" s="63">
        <v>0.1</v>
      </c>
      <c r="K13" s="63">
        <v>0.7</v>
      </c>
      <c r="L13" s="73"/>
      <c r="M13" s="73"/>
    </row>
    <row r="14" spans="1:13" x14ac:dyDescent="0.2">
      <c r="A14" s="76"/>
      <c r="B14" s="75">
        <v>2016</v>
      </c>
      <c r="C14" s="74" t="s">
        <v>391</v>
      </c>
      <c r="E14" s="63">
        <v>1.7849999999999999</v>
      </c>
      <c r="F14" s="63">
        <v>0.1</v>
      </c>
      <c r="G14" s="63">
        <v>0.8</v>
      </c>
      <c r="H14" s="73"/>
      <c r="I14" s="63">
        <v>4.9279999999999999</v>
      </c>
      <c r="J14" s="63">
        <v>0.2</v>
      </c>
      <c r="K14" s="63">
        <v>1.5</v>
      </c>
      <c r="L14" s="73"/>
      <c r="M14" s="73"/>
    </row>
    <row r="15" spans="1:13" x14ac:dyDescent="0.2">
      <c r="A15" s="76"/>
      <c r="C15" s="74" t="s">
        <v>392</v>
      </c>
      <c r="E15" s="63">
        <v>18.620999999999999</v>
      </c>
      <c r="F15" s="63">
        <v>0.9</v>
      </c>
      <c r="G15" s="63">
        <v>2</v>
      </c>
      <c r="H15" s="73"/>
      <c r="I15" s="63">
        <v>17.574999999999999</v>
      </c>
      <c r="J15" s="63">
        <v>0.8</v>
      </c>
      <c r="K15" s="63">
        <v>2.4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351</v>
      </c>
      <c r="F17" s="62"/>
      <c r="J17" s="62"/>
    </row>
    <row r="18" spans="2:10" x14ac:dyDescent="0.2">
      <c r="B18" s="100" t="s">
        <v>369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393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204" t="s">
        <v>69</v>
      </c>
      <c r="I6" s="204"/>
      <c r="J6" s="204"/>
      <c r="K6" s="204"/>
      <c r="L6" s="204"/>
      <c r="M6" s="204"/>
      <c r="N6" s="102"/>
      <c r="O6" s="205" t="s">
        <v>70</v>
      </c>
      <c r="P6" s="205"/>
      <c r="Q6" s="205"/>
      <c r="R6" s="205"/>
      <c r="S6" s="205"/>
      <c r="T6" s="205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206" t="s">
        <v>5</v>
      </c>
      <c r="I8" s="206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206" t="s">
        <v>8</v>
      </c>
      <c r="I9" s="206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206" t="s">
        <v>12</v>
      </c>
      <c r="I10" s="206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6.6449999999999996</v>
      </c>
      <c r="J13" s="107" t="s">
        <v>74</v>
      </c>
      <c r="K13" s="109">
        <v>4.0000000000000001E-3</v>
      </c>
      <c r="L13" s="107" t="s">
        <v>75</v>
      </c>
      <c r="M13" s="109">
        <v>0.4</v>
      </c>
      <c r="N13" s="107"/>
      <c r="O13" s="107" t="s">
        <v>76</v>
      </c>
      <c r="P13" s="108">
        <v>17.765000000000001</v>
      </c>
      <c r="Q13" s="107" t="s">
        <v>77</v>
      </c>
      <c r="R13" s="109">
        <v>-7.2999999999999995E-2</v>
      </c>
      <c r="S13" s="107" t="s">
        <v>78</v>
      </c>
      <c r="T13" s="109">
        <v>10.4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75.965000000000003</v>
      </c>
      <c r="J14" s="107" t="s">
        <v>81</v>
      </c>
      <c r="K14" s="109">
        <v>-9.0820000000000007</v>
      </c>
      <c r="L14" s="107" t="s">
        <v>82</v>
      </c>
      <c r="M14" s="109">
        <v>0.9</v>
      </c>
      <c r="N14" s="107"/>
      <c r="O14" s="107" t="s">
        <v>83</v>
      </c>
      <c r="P14" s="108">
        <v>57.691000000000003</v>
      </c>
      <c r="Q14" s="107" t="s">
        <v>84</v>
      </c>
      <c r="R14" s="109">
        <v>0.78300000000000003</v>
      </c>
      <c r="S14" s="107" t="s">
        <v>85</v>
      </c>
      <c r="T14" s="109">
        <v>0.2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11.917</v>
      </c>
      <c r="J15" s="110" t="s">
        <v>88</v>
      </c>
      <c r="K15" s="112">
        <v>-10.016999999999999</v>
      </c>
      <c r="L15" s="110" t="s">
        <v>89</v>
      </c>
      <c r="M15" s="112">
        <v>-38.5</v>
      </c>
      <c r="N15" s="110"/>
      <c r="O15" s="110" t="s">
        <v>90</v>
      </c>
      <c r="P15" s="111">
        <v>6.4980000000000002</v>
      </c>
      <c r="Q15" s="110" t="s">
        <v>91</v>
      </c>
      <c r="R15" s="112">
        <v>0.153</v>
      </c>
      <c r="S15" s="110" t="s">
        <v>92</v>
      </c>
      <c r="T15" s="112">
        <v>-10.199999999999999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53.374000000000002</v>
      </c>
      <c r="J16" s="110" t="s">
        <v>95</v>
      </c>
      <c r="K16" s="112">
        <v>0.19600000000000001</v>
      </c>
      <c r="L16" s="110" t="s">
        <v>96</v>
      </c>
      <c r="M16" s="112">
        <v>14.9</v>
      </c>
      <c r="N16" s="110"/>
      <c r="O16" s="110" t="s">
        <v>97</v>
      </c>
      <c r="P16" s="111">
        <v>36.1</v>
      </c>
      <c r="Q16" s="110" t="s">
        <v>98</v>
      </c>
      <c r="R16" s="112">
        <v>0.25700000000000001</v>
      </c>
      <c r="S16" s="110" t="s">
        <v>99</v>
      </c>
      <c r="T16" s="112">
        <v>-1.2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6.6890000000000001</v>
      </c>
      <c r="J17" s="110" t="s">
        <v>102</v>
      </c>
      <c r="K17" s="112">
        <v>0.61299999999999999</v>
      </c>
      <c r="L17" s="110" t="s">
        <v>103</v>
      </c>
      <c r="M17" s="112">
        <v>20.8</v>
      </c>
      <c r="N17" s="110"/>
      <c r="O17" s="110" t="s">
        <v>104</v>
      </c>
      <c r="P17" s="111">
        <v>9.8979999999999997</v>
      </c>
      <c r="Q17" s="110" t="s">
        <v>105</v>
      </c>
      <c r="R17" s="112">
        <v>0.35499999999999998</v>
      </c>
      <c r="S17" s="110" t="s">
        <v>106</v>
      </c>
      <c r="T17" s="112">
        <v>12.5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3.9860000000000002</v>
      </c>
      <c r="J18" s="110" t="s">
        <v>109</v>
      </c>
      <c r="K18" s="112">
        <v>0.126</v>
      </c>
      <c r="L18" s="110" t="s">
        <v>110</v>
      </c>
      <c r="M18" s="112">
        <v>-0.2</v>
      </c>
      <c r="N18" s="110"/>
      <c r="O18" s="110" t="s">
        <v>111</v>
      </c>
      <c r="P18" s="111">
        <v>5.1929999999999996</v>
      </c>
      <c r="Q18" s="110" t="s">
        <v>112</v>
      </c>
      <c r="R18" s="112">
        <v>1.9E-2</v>
      </c>
      <c r="S18" s="110" t="s">
        <v>113</v>
      </c>
      <c r="T18" s="112">
        <v>2.5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32.439</v>
      </c>
      <c r="J19" s="107" t="s">
        <v>116</v>
      </c>
      <c r="K19" s="109">
        <v>4.9000000000000002E-2</v>
      </c>
      <c r="L19" s="107" t="s">
        <v>117</v>
      </c>
      <c r="M19" s="109">
        <v>11.5</v>
      </c>
      <c r="N19" s="107"/>
      <c r="O19" s="107" t="s">
        <v>118</v>
      </c>
      <c r="P19" s="108">
        <v>35.253999999999998</v>
      </c>
      <c r="Q19" s="107" t="s">
        <v>119</v>
      </c>
      <c r="R19" s="109">
        <v>0.38200000000000001</v>
      </c>
      <c r="S19" s="107" t="s">
        <v>120</v>
      </c>
      <c r="T19" s="109">
        <v>-3.1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1145.182</v>
      </c>
      <c r="J20" s="107" t="s">
        <v>123</v>
      </c>
      <c r="K20" s="109">
        <v>22.707999999999998</v>
      </c>
      <c r="L20" s="107" t="s">
        <v>124</v>
      </c>
      <c r="M20" s="109">
        <v>-0.5</v>
      </c>
      <c r="N20" s="107"/>
      <c r="O20" s="107" t="s">
        <v>125</v>
      </c>
      <c r="P20" s="108">
        <v>1024.3119999999999</v>
      </c>
      <c r="Q20" s="107" t="s">
        <v>126</v>
      </c>
      <c r="R20" s="109">
        <v>31.908999999999999</v>
      </c>
      <c r="S20" s="107" t="s">
        <v>127</v>
      </c>
      <c r="T20" s="109">
        <v>0.8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53.268999999999998</v>
      </c>
      <c r="J21" s="110" t="s">
        <v>130</v>
      </c>
      <c r="K21" s="112">
        <v>1.9330000000000001</v>
      </c>
      <c r="L21" s="110" t="s">
        <v>131</v>
      </c>
      <c r="M21" s="112">
        <v>9.4</v>
      </c>
      <c r="N21" s="110"/>
      <c r="O21" s="110" t="s">
        <v>132</v>
      </c>
      <c r="P21" s="111">
        <v>69.343000000000004</v>
      </c>
      <c r="Q21" s="110" t="s">
        <v>133</v>
      </c>
      <c r="R21" s="112">
        <v>1.571</v>
      </c>
      <c r="S21" s="110" t="s">
        <v>134</v>
      </c>
      <c r="T21" s="112">
        <v>8.3000000000000007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48.543999999999997</v>
      </c>
      <c r="J22" s="110" t="s">
        <v>137</v>
      </c>
      <c r="K22" s="112">
        <v>3.1110000000000002</v>
      </c>
      <c r="L22" s="110" t="s">
        <v>138</v>
      </c>
      <c r="M22" s="112">
        <v>9.9</v>
      </c>
      <c r="N22" s="110"/>
      <c r="O22" s="110" t="s">
        <v>139</v>
      </c>
      <c r="P22" s="111">
        <v>32.143999999999998</v>
      </c>
      <c r="Q22" s="110" t="s">
        <v>140</v>
      </c>
      <c r="R22" s="112">
        <v>-0.44900000000000001</v>
      </c>
      <c r="S22" s="110" t="s">
        <v>141</v>
      </c>
      <c r="T22" s="112">
        <v>12.2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149.851</v>
      </c>
      <c r="J23" s="110" t="s">
        <v>144</v>
      </c>
      <c r="K23" s="112">
        <v>0.72199999999999998</v>
      </c>
      <c r="L23" s="110" t="s">
        <v>145</v>
      </c>
      <c r="M23" s="112">
        <v>10.7</v>
      </c>
      <c r="N23" s="110"/>
      <c r="O23" s="110" t="s">
        <v>146</v>
      </c>
      <c r="P23" s="111">
        <v>177.8</v>
      </c>
      <c r="Q23" s="110" t="s">
        <v>147</v>
      </c>
      <c r="R23" s="112">
        <v>1.556</v>
      </c>
      <c r="S23" s="110" t="s">
        <v>148</v>
      </c>
      <c r="T23" s="112">
        <v>-0.5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41.731000000000002</v>
      </c>
      <c r="J24" s="110" t="s">
        <v>152</v>
      </c>
      <c r="K24" s="112">
        <v>-0.83299999999999996</v>
      </c>
      <c r="L24" s="110" t="s">
        <v>153</v>
      </c>
      <c r="M24" s="112">
        <v>12.5</v>
      </c>
      <c r="N24" s="110"/>
      <c r="O24" s="110" t="s">
        <v>154</v>
      </c>
      <c r="P24" s="111">
        <v>133.95699999999999</v>
      </c>
      <c r="Q24" s="110" t="s">
        <v>155</v>
      </c>
      <c r="R24" s="112">
        <v>0.84699999999999998</v>
      </c>
      <c r="S24" s="110" t="s">
        <v>156</v>
      </c>
      <c r="T24" s="112">
        <v>-0.3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787.58799999999997</v>
      </c>
      <c r="J25" s="110" t="s">
        <v>159</v>
      </c>
      <c r="K25" s="112">
        <v>17.385999999999999</v>
      </c>
      <c r="L25" s="110" t="s">
        <v>160</v>
      </c>
      <c r="M25" s="112">
        <v>-4.0999999999999996</v>
      </c>
      <c r="N25" s="110"/>
      <c r="O25" s="110" t="s">
        <v>161</v>
      </c>
      <c r="P25" s="111">
        <v>695.29600000000005</v>
      </c>
      <c r="Q25" s="110" t="s">
        <v>162</v>
      </c>
      <c r="R25" s="112">
        <v>29.71</v>
      </c>
      <c r="S25" s="110" t="s">
        <v>163</v>
      </c>
      <c r="T25" s="112">
        <v>0.1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403.221</v>
      </c>
      <c r="J26" s="110" t="s">
        <v>166</v>
      </c>
      <c r="K26" s="112">
        <v>1.544</v>
      </c>
      <c r="L26" s="110" t="s">
        <v>167</v>
      </c>
      <c r="M26" s="112">
        <v>-6.1</v>
      </c>
      <c r="N26" s="110"/>
      <c r="O26" s="110" t="s">
        <v>168</v>
      </c>
      <c r="P26" s="111">
        <v>383.25599999999997</v>
      </c>
      <c r="Q26" s="110" t="s">
        <v>169</v>
      </c>
      <c r="R26" s="112">
        <v>7.4740000000000002</v>
      </c>
      <c r="S26" s="110" t="s">
        <v>170</v>
      </c>
      <c r="T26" s="112">
        <v>-4.2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58.911999999999999</v>
      </c>
      <c r="J27" s="110" t="s">
        <v>173</v>
      </c>
      <c r="K27" s="112">
        <v>-0.378</v>
      </c>
      <c r="L27" s="110" t="s">
        <v>174</v>
      </c>
      <c r="M27" s="112">
        <v>-11.7</v>
      </c>
      <c r="N27" s="110"/>
      <c r="O27" s="110" t="s">
        <v>175</v>
      </c>
      <c r="P27" s="111">
        <v>28.667000000000002</v>
      </c>
      <c r="Q27" s="110" t="s">
        <v>176</v>
      </c>
      <c r="R27" s="112">
        <v>4.5129999999999999</v>
      </c>
      <c r="S27" s="110" t="s">
        <v>177</v>
      </c>
      <c r="T27" s="112">
        <v>9.4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325.45499999999998</v>
      </c>
      <c r="J28" s="110" t="s">
        <v>180</v>
      </c>
      <c r="K28" s="112">
        <v>16.22</v>
      </c>
      <c r="L28" s="110" t="s">
        <v>181</v>
      </c>
      <c r="M28" s="112">
        <v>0.2</v>
      </c>
      <c r="N28" s="110"/>
      <c r="O28" s="110" t="s">
        <v>182</v>
      </c>
      <c r="P28" s="111">
        <v>283.37200000000001</v>
      </c>
      <c r="Q28" s="110" t="s">
        <v>183</v>
      </c>
      <c r="R28" s="112">
        <v>17.722000000000001</v>
      </c>
      <c r="S28" s="110" t="s">
        <v>184</v>
      </c>
      <c r="T28" s="112">
        <v>5.7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105.93</v>
      </c>
      <c r="J29" s="115" t="s">
        <v>187</v>
      </c>
      <c r="K29" s="112">
        <v>-0.44500000000000001</v>
      </c>
      <c r="L29" s="115" t="s">
        <v>188</v>
      </c>
      <c r="M29" s="112">
        <v>3.1</v>
      </c>
      <c r="N29" s="115"/>
      <c r="O29" s="115" t="s">
        <v>189</v>
      </c>
      <c r="P29" s="111">
        <v>49.73</v>
      </c>
      <c r="Q29" s="115" t="s">
        <v>190</v>
      </c>
      <c r="R29" s="112">
        <v>-0.47899999999999998</v>
      </c>
      <c r="S29" s="115" t="s">
        <v>191</v>
      </c>
      <c r="T29" s="112">
        <v>-1.2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1260.232</v>
      </c>
      <c r="J30" s="107" t="s">
        <v>194</v>
      </c>
      <c r="K30" s="109">
        <v>13.678000000000001</v>
      </c>
      <c r="L30" s="107" t="s">
        <v>195</v>
      </c>
      <c r="M30" s="109">
        <v>-0.1</v>
      </c>
      <c r="N30" s="107"/>
      <c r="O30" s="107" t="s">
        <v>196</v>
      </c>
      <c r="P30" s="108">
        <v>1135.0219999999999</v>
      </c>
      <c r="Q30" s="107" t="s">
        <v>197</v>
      </c>
      <c r="R30" s="109">
        <v>33.000999999999998</v>
      </c>
      <c r="S30" s="107" t="s">
        <v>198</v>
      </c>
      <c r="T30" s="109">
        <v>0.8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79" t="s">
        <v>341</v>
      </c>
      <c r="C31" s="2"/>
      <c r="D31" s="2"/>
      <c r="E31" s="2"/>
      <c r="F31" s="2"/>
      <c r="G31" s="2"/>
      <c r="H31" s="115" t="s">
        <v>342</v>
      </c>
      <c r="I31" s="111">
        <v>472.64400000000001</v>
      </c>
      <c r="J31" s="115" t="s">
        <v>343</v>
      </c>
      <c r="K31" s="112">
        <v>-3.7080000000000002</v>
      </c>
      <c r="L31" s="115" t="s">
        <v>344</v>
      </c>
      <c r="M31" s="112">
        <v>6.9</v>
      </c>
      <c r="N31" s="175"/>
      <c r="O31" s="115" t="s">
        <v>345</v>
      </c>
      <c r="P31" s="111">
        <v>439.726</v>
      </c>
      <c r="Q31" s="115" t="s">
        <v>346</v>
      </c>
      <c r="R31" s="112">
        <v>3.2909999999999999</v>
      </c>
      <c r="S31" s="115" t="s">
        <v>347</v>
      </c>
      <c r="T31" s="112">
        <v>1.9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  <hyperlink ref="H31" r:id="rId114"/>
    <hyperlink ref="J31" r:id="rId115"/>
    <hyperlink ref="L31" r:id="rId116"/>
    <hyperlink ref="O31" r:id="rId117"/>
    <hyperlink ref="Q31" r:id="rId118"/>
    <hyperlink ref="S31" r:id="rId11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2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321</v>
      </c>
      <c r="C3" s="17"/>
      <c r="D3" s="17"/>
      <c r="J3" s="19"/>
    </row>
    <row r="4" spans="1:10" s="20" customFormat="1" x14ac:dyDescent="0.2">
      <c r="B4" s="21"/>
      <c r="C4" s="21"/>
      <c r="D4" s="21"/>
      <c r="E4" s="207"/>
      <c r="F4" s="207"/>
      <c r="G4" s="207"/>
      <c r="H4" s="207"/>
      <c r="I4" s="207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8" t="s">
        <v>6</v>
      </c>
      <c r="H5" s="209"/>
      <c r="I5" s="209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2015</v>
      </c>
      <c r="C11" s="35" t="s">
        <v>389</v>
      </c>
      <c r="E11" s="36">
        <v>1460.325</v>
      </c>
      <c r="F11" s="37">
        <v>5.4550000000000001</v>
      </c>
      <c r="G11" s="37">
        <v>0.4</v>
      </c>
      <c r="H11" s="37">
        <v>4.2</v>
      </c>
      <c r="I11" s="37">
        <v>3.2</v>
      </c>
      <c r="J11" s="38"/>
    </row>
    <row r="12" spans="1:10" ht="10.5" customHeight="1" x14ac:dyDescent="0.2">
      <c r="A12" s="33"/>
      <c r="B12" s="75"/>
      <c r="C12" s="35" t="s">
        <v>390</v>
      </c>
      <c r="E12" s="36">
        <v>1455.597</v>
      </c>
      <c r="F12" s="37">
        <v>4.3639999999999999</v>
      </c>
      <c r="G12" s="37">
        <v>0.3</v>
      </c>
      <c r="H12" s="37">
        <v>4.0999999999999996</v>
      </c>
      <c r="I12" s="37">
        <v>3.4</v>
      </c>
      <c r="J12" s="38"/>
    </row>
    <row r="13" spans="1:10" x14ac:dyDescent="0.2">
      <c r="A13" s="33"/>
      <c r="B13" s="75">
        <v>2016</v>
      </c>
      <c r="C13" s="35" t="s">
        <v>391</v>
      </c>
      <c r="E13" s="36">
        <v>1460.5419999999999</v>
      </c>
      <c r="F13" s="37">
        <v>5.35</v>
      </c>
      <c r="G13" s="37">
        <v>0.4</v>
      </c>
      <c r="H13" s="37">
        <v>4.2</v>
      </c>
      <c r="I13" s="37">
        <v>3.6</v>
      </c>
      <c r="J13" s="38"/>
    </row>
    <row r="14" spans="1:10" x14ac:dyDescent="0.2">
      <c r="A14" s="33"/>
      <c r="C14" s="35" t="s">
        <v>392</v>
      </c>
      <c r="E14" s="36">
        <v>1465.06</v>
      </c>
      <c r="F14" s="37">
        <v>4.9349999999999996</v>
      </c>
      <c r="G14" s="37">
        <v>0.3</v>
      </c>
      <c r="H14" s="37">
        <v>4.0999999999999996</v>
      </c>
      <c r="I14" s="37">
        <v>3.7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335</v>
      </c>
      <c r="G16" s="37"/>
      <c r="H16" s="17"/>
    </row>
    <row r="17" spans="2:15" x14ac:dyDescent="0.2">
      <c r="B17" s="154" t="s">
        <v>353</v>
      </c>
      <c r="H17" s="17"/>
    </row>
    <row r="18" spans="2:15" x14ac:dyDescent="0.2">
      <c r="B18" s="154" t="s">
        <v>354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321</v>
      </c>
      <c r="C3" s="17"/>
      <c r="D3" s="17"/>
      <c r="J3" s="19"/>
    </row>
    <row r="4" spans="1:11" s="20" customFormat="1" x14ac:dyDescent="0.2">
      <c r="B4" s="21"/>
      <c r="C4" s="21"/>
      <c r="D4" s="21"/>
      <c r="E4" s="210"/>
      <c r="F4" s="210"/>
      <c r="G4" s="210"/>
      <c r="H4" s="210"/>
      <c r="I4" s="210"/>
      <c r="J4" s="210"/>
      <c r="K4" s="210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325</v>
      </c>
      <c r="G5" s="208" t="s">
        <v>6</v>
      </c>
      <c r="H5" s="208"/>
      <c r="I5" s="208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2015</v>
      </c>
      <c r="C11" s="34" t="str">
        <f>'Table G'!C11</f>
        <v>Nov</v>
      </c>
      <c r="E11" s="36">
        <v>1282.0340000000001</v>
      </c>
      <c r="F11" s="37">
        <v>3.8580000000000001</v>
      </c>
      <c r="G11" s="37">
        <v>0.3</v>
      </c>
      <c r="H11" s="37">
        <v>3.5</v>
      </c>
      <c r="I11" s="37">
        <v>2.5</v>
      </c>
      <c r="J11" s="37">
        <v>20.23</v>
      </c>
      <c r="K11" s="37">
        <v>16.683</v>
      </c>
    </row>
    <row r="12" spans="1:11" ht="10.5" customHeight="1" x14ac:dyDescent="0.2">
      <c r="A12" s="33"/>
      <c r="B12" s="75"/>
      <c r="C12" s="34" t="str">
        <f>'Table G'!C12</f>
        <v>Dec</v>
      </c>
      <c r="E12" s="36">
        <v>1276.8620000000001</v>
      </c>
      <c r="F12" s="37">
        <v>3.2160000000000002</v>
      </c>
      <c r="G12" s="37">
        <v>0.3</v>
      </c>
      <c r="H12" s="37">
        <v>3.4</v>
      </c>
      <c r="I12" s="37">
        <v>2.6</v>
      </c>
      <c r="J12" s="37">
        <v>19.463999999999999</v>
      </c>
      <c r="K12" s="37">
        <v>16.027000000000001</v>
      </c>
    </row>
    <row r="13" spans="1:11" x14ac:dyDescent="0.2">
      <c r="A13" s="33"/>
      <c r="B13" s="75">
        <v>2016</v>
      </c>
      <c r="C13" s="34" t="str">
        <f>'Table G'!C13</f>
        <v>Jan</v>
      </c>
      <c r="E13" s="36">
        <v>1280.8230000000001</v>
      </c>
      <c r="F13" s="37">
        <v>3.7429999999999999</v>
      </c>
      <c r="G13" s="37">
        <v>0.3</v>
      </c>
      <c r="H13" s="37">
        <v>3.4</v>
      </c>
      <c r="I13" s="37">
        <v>2.8</v>
      </c>
      <c r="J13" s="37">
        <v>21.286999999999999</v>
      </c>
      <c r="K13" s="37">
        <v>17.773</v>
      </c>
    </row>
    <row r="14" spans="1:11" x14ac:dyDescent="0.2">
      <c r="A14" s="33"/>
      <c r="C14" s="34" t="str">
        <f>'Table G'!C14</f>
        <v>Feb</v>
      </c>
      <c r="E14" s="36">
        <v>1284.3610000000001</v>
      </c>
      <c r="F14" s="37">
        <v>3.6480000000000001</v>
      </c>
      <c r="G14" s="37">
        <v>0.3</v>
      </c>
      <c r="H14" s="37">
        <v>3.4</v>
      </c>
      <c r="I14" s="37">
        <v>3</v>
      </c>
      <c r="J14" s="37">
        <v>20.975000000000001</v>
      </c>
      <c r="K14" s="37">
        <v>17.067</v>
      </c>
    </row>
    <row r="15" spans="1:11" ht="12" customHeight="1" x14ac:dyDescent="0.2">
      <c r="J15" s="121"/>
      <c r="K15" s="121"/>
    </row>
    <row r="16" spans="1:11" ht="12" customHeight="1" x14ac:dyDescent="0.25">
      <c r="B16" s="176" t="s">
        <v>326</v>
      </c>
      <c r="C16" s="67"/>
      <c r="D16" s="122"/>
    </row>
    <row r="17" spans="2:8" ht="12" customHeight="1" x14ac:dyDescent="0.25">
      <c r="B17" s="176" t="s">
        <v>355</v>
      </c>
      <c r="C17" s="67"/>
      <c r="D17" s="122"/>
    </row>
    <row r="18" spans="2:8" ht="12" customHeight="1" x14ac:dyDescent="0.2">
      <c r="B18" s="176" t="s">
        <v>327</v>
      </c>
      <c r="C18" s="67"/>
    </row>
    <row r="19" spans="2:8" ht="12" customHeight="1" x14ac:dyDescent="0.2">
      <c r="B19" s="176" t="s">
        <v>328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ff033321-81be-4790-bc75-ea3736acec80</TermId>
        </TermInfo>
        <TermInfo xmlns="http://schemas.microsoft.com/office/infopath/2007/PartnerControls">
          <TermName xmlns="http://schemas.microsoft.com/office/infopath/2007/PartnerControls">Statistical Releases</TermName>
          <TermId xmlns="http://schemas.microsoft.com/office/infopath/2007/PartnerControls">ced25648-ca9d-480a-a02c-80b5d82634a2</TermId>
        </TermInfo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BOEReplicateBackwardLinksOnDeployFlag xmlns="http://schemas.microsoft.com/sharepoint/v3">false</BOEReplicateBackwardLinksOnDeployFlag>
    <BOETwoLevelApprovalUnapprovedUrls xmlns="232c1af8-31b1-4809-9082-b7e5f4175b9d" xsi:nil="true"/>
    <PublishDate xmlns="http://schemas.microsoft.com/sharepoint/v3">2016-03-30T23:00:00+00:00</PublishDate>
    <TaxCatchAll xmlns="473c8558-9769-4e4c-9240-6b5c31c0767f">
      <Value>656</Value>
      <Value>137</Value>
      <Value>135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2016-03-31T08:30:00+00:00</PublishingStartDate>
    <BOEKeywords xmlns="http://schemas.microsoft.com/sharepoint/v3/fields" xsi:nil="true"/>
    <OwnerGroup xmlns="http://schemas.microsoft.com/sharepoint/v3">
      <UserInfo>
        <DisplayName/>
        <AccountId>149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1CA65F-AB94-4708-9F7B-FEA55090D051}"/>
</file>

<file path=customXml/itemProps2.xml><?xml version="1.0" encoding="utf-8"?>
<ds:datastoreItem xmlns:ds="http://schemas.openxmlformats.org/officeDocument/2006/customXml" ds:itemID="{2CD42B02-82ED-4023-9CCA-BD702810B399}"/>
</file>

<file path=customXml/itemProps3.xml><?xml version="1.0" encoding="utf-8"?>
<ds:datastoreItem xmlns:ds="http://schemas.openxmlformats.org/officeDocument/2006/customXml" ds:itemID="{35F31750-2814-49D6-9C33-B859ABB35E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tablesa-n</dc:title>
  <dc:creator>Khanam, Nazira</dc:creator>
  <cp:lastModifiedBy>Fields, Carly</cp:lastModifiedBy>
  <dcterms:created xsi:type="dcterms:W3CDTF">2014-05-29T19:05:49Z</dcterms:created>
  <dcterms:modified xsi:type="dcterms:W3CDTF">2016-03-30T13:02:16Z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135;#Statistics|ff033321-81be-4790-bc75-ea3736acec80;#137;#Statistical Releases|ced25648-ca9d-480a-a02c-80b5d82634a2;#656;#Money and Credit|a3b1a0ba-cb9e-4527-bf4e-d82cb736c25e</vt:lpwstr>
  </property>
</Properties>
</file>