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<sst xmlns="http://schemas.openxmlformats.org/spreadsheetml/2006/main" count="677" uniqueCount="394">
  <si>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</si>
  <si>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</si>
  <si>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</si>
  <si>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</si>
  <si>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</si>
  <si>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</si>
  <si>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</si>
  <si>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</si>
  <si>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</si>
  <si>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</si>
  <si>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</si>
  <si>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</si>
  <si>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</si>
  <si>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</si>
  <si>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</si>
  <si>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</si>
  <si>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</si>
  <si>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</si>
  <si>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</si>
  <si>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</si>
  <si>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</si>
  <si>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</si>
  <si>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</si>
  <si>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</si>
  <si>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</si>
  <si>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</si>
  <si>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</si>
  <si>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</si>
  <si>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</si>
  <si>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</si>
  <si>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</si>
  <si>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</si>
  <si>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</si>
  <si>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</si>
  <si>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</si>
  <si>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</si>
  <si>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</si>
  <si>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</si>
  <si>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</si>
  <si>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</si>
  <si>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</si>
  <si>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</si>
  <si>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</si>
  <si>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</si>
  <si>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</si>
  <si>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</si>
  <si>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</si>
  <si>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</si>
  <si>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</si>
  <si>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</si>
  <si>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</si>
  <si>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</si>
  <si>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</si>
  <si>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</si>
  <si>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</si>
  <si>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</si>
  <si>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</si>
  <si>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</si>
  <si>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</si>
  <si>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</si>
  <si>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</si>
  <si>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</si>
  <si>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</si>
  <si>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</si>
  <si>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</si>
  <si>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</si>
  <si>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</si>
  <si>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</si>
  <si>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</si>
  <si>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</si>
  <si>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</si>
  <si>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</si>
  <si>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</si>
  <si>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</si>
  <si>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</si>
  <si>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</si>
  <si>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</si>
  <si>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</si>
  <si>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</si>
  <si>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</si>
  <si>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</si>
  <si>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</si>
  <si>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</si>
  <si>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</si>
  <si>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</si>
  <si>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</si>
  <si>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</si>
  <si>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</si>
  <si>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</si>
  <si>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</si>
  <si>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</si>
  <si>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</si>
  <si>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</si>
  <si>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</si>
  <si>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</si>
  <si>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</si>
  <si>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</si>
  <si>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</si>
  <si>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</si>
  <si>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</si>
  <si>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</si>
  <si>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</si>
  <si>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</si>
  <si>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</si>
  <si>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</si>
  <si>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</si>
  <si>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</si>
  <si>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</si>
  <si>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</si>
  <si>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</si>
  <si>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</si>
  <si>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</si>
  <si>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</si>
  <si>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</si>
  <si>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</si>
  <si>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</si>
  <si>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</si>
  <si>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</si>
  <si>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</si>
  <si>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</si>
  <si>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</si>
  <si>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</si>
  <si>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</si>
  <si>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</si>
  <si>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</si>
  <si>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</si>
  <si>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</si>
  <si>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</si>
  <si>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</si>
  <si>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</si>
  <si>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</si>
  <si>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</si>
  <si>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</si>
  <si>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</si>
  <si>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</si>
  <si>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</si>
  <si>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</si>
  <si>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</si>
  <si>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</si>
  <si>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</si>
  <si>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</si>
  <si>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</si>
  <si>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</si>
  <si>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</si>
  <si>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</si>
  <si>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</si>
  <si>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</si>
  <si>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</si>
  <si>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</si>
  <si>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</si>
  <si>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</si>
  <si>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</si>
  <si>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</si>
  <si>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</si>
  <si>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</si>
  <si>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</si>
  <si>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</si>
  <si>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</si>
  <si>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</si>
  <si>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</si>
  <si>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</si>
  <si>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</si>
  <si>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</si>
  <si>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</si>
  <si>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</si>
  <si>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</si>
  <si>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</si>
  <si>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</si>
  <si>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</si>
  <si>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</si>
  <si>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</si>
  <si>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</si>
  <si>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</si>
  <si>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</si>
  <si>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</si>
  <si>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</si>
  <si>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</si>
  <si>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</si>
  <si>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</si>
  <si>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</si>
  <si>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</si>
  <si>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</si>
  <si>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</si>
  <si>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</si>
  <si>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</si>
  <si>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</si>
  <si>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</si>
  <si>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</si>
  <si>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</si>
  <si>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</si>
  <si>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</si>
  <si>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</si>
  <si>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</si>
  <si>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</si>
  <si>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</si>
  <si>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</si>
  <si>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</si>
  <si>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</si>
  <si>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</si>
  <si>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</si>
  <si>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</si>
  <si>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</si>
  <si>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</si>
  <si>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</si>
  <si>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</si>
  <si>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</si>
  <si>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</si>
  <si>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</si>
  <si>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</si>
  <si>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</si>
  <si>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</si>
  <si>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</si>
  <si>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</si>
  <si>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</si>
  <si>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</si>
  <si>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</si>
  <si>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</si>
  <si>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</si>
  <si>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</si>
  <si>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</si>
  <si>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</si>
  <si>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</si>
  <si>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</si>
  <si>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</si>
  <si>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</si>
  <si>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</si>
  <si>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</si>
  <si>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</si>
  <si>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</si>
  <si>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</si>
  <si>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</si>
  <si>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</si>
  <si>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</si>
  <si>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</si>
  <si>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</si>
  <si>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</si>
  <si>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</si>
  <si>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</si>
  <si>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</si>
  <si>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</si>
  <si>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</si>
  <si>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</si>
  <si>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</si>
  <si>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</si>
  <si>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</si>
  <si>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</si>
  <si>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</si>
  <si>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</si>
  <si>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</si>
  <si>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</si>
  <si>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</si>
  <si>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</si>
  <si>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</si>
  <si>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</si>
  <si>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</si>
  <si>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</si>
  <si>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</si>
  <si>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</si>
  <si>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</si>
  <si>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</si>
  <si>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</si>
  <si>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</si>
  <si>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</si>
  <si>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</si>
  <si>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</si>
  <si>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</si>
  <si>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</si>
  <si>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</si>
  <si>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</si>
  <si>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</si>
  <si>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</si>
  <si>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</si>
  <si>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</si>
  <si>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</si>
  <si>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</si>
  <si>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</si>
  <si>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</si>
  <si>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</si>
  <si>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</si>
  <si>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</si>
  <si>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</si>
  <si>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</si>
  <si>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</si>
  <si>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</si>
  <si>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</si>
  <si>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</si>
  <si>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</si>
  <si>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</si>
  <si>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</si>
  <si>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</si>
  <si>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</si>
  <si>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</si>
  <si>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</si>
  <si>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</si>
  <si>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</si>
  <si>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</si>
  <si>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</si>
  <si>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</si>
  <si>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</si>
  <si>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</si>
  <si>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</si>
  <si>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</si>
  <si>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</si>
  <si>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</si>
  <si>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</si>
  <si>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</si>
  <si>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</si>
  <si>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</si>
  <si>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</si>
  <si>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</si>
  <si>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</si>
  <si>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</si>
  <si>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</si>
  <si>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</si>
  <si>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</si>
  <si>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</si>
  <si>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</si>
  <si>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</si>
  <si>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</si>
  <si>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</si>
  <si>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</si>
  <si>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</si>
  <si>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</si>
  <si>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</si>
  <si>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</si>
  <si>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</si>
  <si>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</si>
  <si>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</si>
  <si>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</si>
  <si>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</si>
  <si>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</si>
  <si>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</si>
  <si>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</si>
  <si>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</si>
  <si>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</si>
  <si>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</si>
  <si>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</si>
  <si>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</si>
  <si>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</si>
  <si>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</si>
  <si>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</si>
  <si>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</si>
  <si>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</si>
  <si>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</si>
  <si>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</si>
  <si>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</si>
  <si>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</si>
  <si>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</si>
  <si>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</si>
  <si>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</si>
  <si>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</si>
  <si>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</si>
  <si>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</si>
  <si>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</si>
  <si>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</si>
  <si>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</si>
  <si>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>(a) For the equivalent series not seasonally adjusted, see Bankstats Table A5.6, with the exception of the growth rates, which are available on the Statistical Interactive</t>
  </si>
  <si>
    <t xml:space="preserve">       Database as codes B8A4, B8A5 and B8A7.</t>
  </si>
  <si>
    <t>(b) For the equivalent series not seasonally adjusted, see Bankstats Table A5.6, with the exception of the growth rates, which are available on the Statistical Interactive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</si>
  <si>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</si>
  <si>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</si>
  <si>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</si>
  <si>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</si>
  <si>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</si>
  <si>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</si>
  <si>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</si>
  <si>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</si>
  <si>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</si>
  <si>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</si>
  <si>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</si>
  <si>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</si>
  <si>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</si>
  <si>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</si>
  <si>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</si>
  <si>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</si>
  <si>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</si>
  <si>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</si>
  <si>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</si>
  <si>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</si>
  <si>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</si>
  <si>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</si>
  <si>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</si>
  <si>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</si>
  <si>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</si>
  <si>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</si>
  <si>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</si>
  <si>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</si>
  <si>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</si>
  <si>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</si>
  <si>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Oct</t>
  </si>
  <si>
    <t>Nov</t>
  </si>
  <si>
    <t>Dec</t>
  </si>
  <si>
    <t>Jan</t>
  </si>
  <si>
    <t>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</si>
</sst>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1" t="s">
        <v>218</v>
      </c>
      <c r="F4" s="211"/>
      <c r="G4" s="131"/>
      <c r="H4" s="211" t="s">
        <v>219</v>
      </c>
      <c r="I4" s="212"/>
      <c r="J4" s="132"/>
      <c r="K4" s="211" t="s">
        <v>220</v>
      </c>
      <c r="L4" s="213"/>
      <c r="M4" s="132"/>
      <c r="N4" s="211" t="s">
        <v>221</v>
      </c>
      <c r="O4" s="211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Oct</v>
      </c>
      <c r="D10" s="71"/>
      <c r="E10" s="37">
        <v>19.779</v>
      </c>
      <c r="F10" s="50">
        <v>122222</v>
      </c>
      <c r="G10" s="140"/>
      <c r="H10" s="37">
        <v>12.285</v>
      </c>
      <c r="I10" s="50">
        <v>70127</v>
      </c>
      <c r="J10" s="140"/>
      <c r="K10" s="37">
        <v>6.91</v>
      </c>
      <c r="L10" s="50">
        <v>39908</v>
      </c>
      <c r="M10" s="140"/>
      <c r="N10" s="37">
        <v>0.63100000000000001</v>
      </c>
      <c r="O10" s="50">
        <v>12188</v>
      </c>
      <c r="P10" s="141"/>
    </row>
    <row r="11" spans="1:17" x14ac:dyDescent="0.2">
      <c r="A11" s="49"/>
      <c r="B11" s="75"/>
      <c r="C11" s="34" t="str">
        <f>'Table G'!C12</f>
        <v>Nov</v>
      </c>
      <c r="D11" s="71"/>
      <c r="E11" s="37">
        <v>19.663</v>
      </c>
      <c r="F11" s="50">
        <v>122209</v>
      </c>
      <c r="G11" s="140"/>
      <c r="H11" s="37">
        <v>12.419</v>
      </c>
      <c r="I11" s="50">
        <v>70725</v>
      </c>
      <c r="J11" s="140"/>
      <c r="K11" s="37">
        <v>6.8079999999999998</v>
      </c>
      <c r="L11" s="50">
        <v>39484</v>
      </c>
      <c r="M11" s="140"/>
      <c r="N11" s="37">
        <v>0.622</v>
      </c>
      <c r="O11" s="50">
        <v>12000</v>
      </c>
      <c r="P11" s="141"/>
    </row>
    <row r="12" spans="1:17" x14ac:dyDescent="0.2">
      <c r="A12" s="49"/>
      <c r="B12" s="75"/>
      <c r="C12" s="34" t="str">
        <f>'Table G'!C13</f>
        <v>Dec</v>
      </c>
      <c r="D12" s="71"/>
      <c r="E12" s="37">
        <v>20.212</v>
      </c>
      <c r="F12" s="50">
        <v>125278</v>
      </c>
      <c r="G12" s="140"/>
      <c r="H12" s="37">
        <v>12.465</v>
      </c>
      <c r="I12" s="50">
        <v>71335</v>
      </c>
      <c r="J12" s="140"/>
      <c r="K12" s="37">
        <v>7.149</v>
      </c>
      <c r="L12" s="50">
        <v>41722</v>
      </c>
      <c r="M12" s="140"/>
      <c r="N12" s="37">
        <v>0.63600000000000001</v>
      </c>
      <c r="O12" s="50">
        <v>12221</v>
      </c>
      <c r="P12" s="141"/>
    </row>
    <row r="13" spans="1:17" x14ac:dyDescent="0.2">
      <c r="A13" s="49"/>
      <c r="B13" s="75">
        <v>2016</v>
      </c>
      <c r="C13" s="34" t="str">
        <f>'Table G'!C14</f>
        <v>Jan</v>
      </c>
      <c r="D13" s="71"/>
      <c r="E13" s="37">
        <v>21.446999999999999</v>
      </c>
      <c r="F13" s="50">
        <v>128709</v>
      </c>
      <c r="G13" s="140"/>
      <c r="H13" s="37">
        <v>13.874000000000001</v>
      </c>
      <c r="I13" s="50">
        <v>74581</v>
      </c>
      <c r="J13" s="140"/>
      <c r="K13" s="37">
        <v>7.4240000000000004</v>
      </c>
      <c r="L13" s="50">
        <v>42228</v>
      </c>
      <c r="M13" s="140"/>
      <c r="N13" s="37">
        <v>0.61799999999999999</v>
      </c>
      <c r="O13" s="50">
        <v>11900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Oct</v>
      </c>
      <c r="E11" s="37">
        <v>177.23500000000001</v>
      </c>
      <c r="F11" s="37">
        <v>1.278</v>
      </c>
      <c r="G11" s="37">
        <v>0.7</v>
      </c>
      <c r="H11" s="37">
        <v>9</v>
      </c>
      <c r="I11" s="37">
        <v>8.1999999999999993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Nov</v>
      </c>
      <c r="E12" s="37">
        <v>178.321</v>
      </c>
      <c r="F12" s="37">
        <v>1.6020000000000001</v>
      </c>
      <c r="G12" s="37">
        <v>0.9</v>
      </c>
      <c r="H12" s="37">
        <v>10.1</v>
      </c>
      <c r="I12" s="37">
        <v>8.5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Dec</v>
      </c>
      <c r="E13" s="37">
        <v>178.76400000000001</v>
      </c>
      <c r="F13" s="37">
        <v>1.1479999999999999</v>
      </c>
      <c r="G13" s="37">
        <v>0.6</v>
      </c>
      <c r="H13" s="37">
        <v>9.5</v>
      </c>
      <c r="I13" s="37">
        <v>8.6999999999999993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>
        <v>2016</v>
      </c>
      <c r="C14" s="34" t="str">
        <f>'Table G'!C14</f>
        <v>Jan</v>
      </c>
      <c r="E14" s="37">
        <v>179.48699999999999</v>
      </c>
      <c r="F14" s="37">
        <v>1.5640000000000001</v>
      </c>
      <c r="G14" s="37">
        <v>0.9</v>
      </c>
      <c r="H14" s="37">
        <v>10.1</v>
      </c>
      <c r="I14" s="37">
        <v>9.1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7" t="s">
        <v>352</v>
      </c>
      <c r="F4" s="207"/>
      <c r="G4" s="207"/>
      <c r="H4" s="207"/>
      <c r="I4" s="207"/>
      <c r="J4" s="21"/>
      <c r="K4" s="207" t="s">
        <v>334</v>
      </c>
      <c r="L4" s="207"/>
      <c r="M4" s="207"/>
      <c r="N4" s="207"/>
      <c r="O4" s="20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22" t="s">
        <v>5</v>
      </c>
      <c r="L5" s="22" t="s">
        <v>7</v>
      </c>
      <c r="M5" s="208" t="s">
        <v>6</v>
      </c>
      <c r="N5" s="209"/>
      <c r="O5" s="20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Oct</v>
      </c>
      <c r="E11" s="37">
        <v>62.82</v>
      </c>
      <c r="F11" s="37">
        <v>0.28399999999999997</v>
      </c>
      <c r="G11" s="37">
        <v>0.5</v>
      </c>
      <c r="H11" s="37">
        <v>6</v>
      </c>
      <c r="I11" s="37">
        <v>5.7</v>
      </c>
      <c r="J11" s="38"/>
      <c r="K11" s="37">
        <v>114.41500000000001</v>
      </c>
      <c r="L11" s="37">
        <v>0.99399999999999999</v>
      </c>
      <c r="M11" s="37">
        <v>0.9</v>
      </c>
      <c r="N11" s="37">
        <v>10.7</v>
      </c>
      <c r="O11" s="37">
        <v>9.6</v>
      </c>
    </row>
    <row r="12" spans="1:15" ht="10.5" customHeight="1" x14ac:dyDescent="0.2">
      <c r="A12" s="33"/>
      <c r="B12" s="75"/>
      <c r="C12" s="34" t="str">
        <f>'Table G'!C12</f>
        <v>Nov</v>
      </c>
      <c r="E12" s="37">
        <v>63.155999999999999</v>
      </c>
      <c r="F12" s="37">
        <v>0.47599999999999998</v>
      </c>
      <c r="G12" s="37">
        <v>0.8</v>
      </c>
      <c r="H12" s="37">
        <v>6.9</v>
      </c>
      <c r="I12" s="37">
        <v>6.1</v>
      </c>
      <c r="J12" s="38"/>
      <c r="K12" s="37">
        <v>115.16500000000001</v>
      </c>
      <c r="L12" s="37">
        <v>1.1259999999999999</v>
      </c>
      <c r="M12" s="37">
        <v>1</v>
      </c>
      <c r="N12" s="37">
        <v>11.9</v>
      </c>
      <c r="O12" s="37">
        <v>9.8000000000000007</v>
      </c>
    </row>
    <row r="13" spans="1:15" x14ac:dyDescent="0.2">
      <c r="A13" s="33"/>
      <c r="B13" s="75"/>
      <c r="C13" s="34" t="str">
        <f>'Table G'!C13</f>
        <v>Dec</v>
      </c>
      <c r="E13" s="37">
        <v>63.417000000000002</v>
      </c>
      <c r="F13" s="37">
        <v>0.40500000000000003</v>
      </c>
      <c r="G13" s="37">
        <v>0.6</v>
      </c>
      <c r="H13" s="37">
        <v>7.7</v>
      </c>
      <c r="I13" s="37">
        <v>6.3</v>
      </c>
      <c r="J13" s="38"/>
      <c r="K13" s="37">
        <v>115.34699999999999</v>
      </c>
      <c r="L13" s="37">
        <v>0.74299999999999999</v>
      </c>
      <c r="M13" s="37">
        <v>0.6</v>
      </c>
      <c r="N13" s="37">
        <v>10.5</v>
      </c>
      <c r="O13" s="37">
        <v>10.1</v>
      </c>
    </row>
    <row r="14" spans="1:15" x14ac:dyDescent="0.2">
      <c r="A14" s="33"/>
      <c r="B14" s="75">
        <v>2016</v>
      </c>
      <c r="C14" s="34" t="str">
        <f>'Table G'!C14</f>
        <v>Jan</v>
      </c>
      <c r="E14" s="37">
        <v>63.814999999999998</v>
      </c>
      <c r="F14" s="37">
        <v>0.50900000000000001</v>
      </c>
      <c r="G14" s="37">
        <v>0.8</v>
      </c>
      <c r="H14" s="37">
        <v>9.1999999999999993</v>
      </c>
      <c r="I14" s="37">
        <v>6.8</v>
      </c>
      <c r="J14" s="38"/>
      <c r="K14" s="37">
        <v>115.672</v>
      </c>
      <c r="L14" s="37">
        <v>1.0549999999999999</v>
      </c>
      <c r="M14" s="37">
        <v>0.9</v>
      </c>
      <c r="N14" s="37">
        <v>10.7</v>
      </c>
      <c r="O14" s="37">
        <v>10.4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356</v>
      </c>
      <c r="G16" s="37"/>
      <c r="H16" s="17"/>
      <c r="M16" s="37"/>
      <c r="N16" s="17"/>
    </row>
    <row r="17" spans="2:14" x14ac:dyDescent="0.2">
      <c r="B17" s="154" t="s">
        <v>357</v>
      </c>
      <c r="H17" s="17"/>
      <c r="N17" s="17"/>
    </row>
    <row r="18" spans="2:14" x14ac:dyDescent="0.2">
      <c r="B18" s="176" t="s">
        <v>358</v>
      </c>
      <c r="H18" s="17"/>
      <c r="N18" s="17"/>
    </row>
    <row r="19" spans="2:14" x14ac:dyDescent="0.2">
      <c r="B19" s="154" t="s">
        <v>359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4" t="s">
        <v>250</v>
      </c>
      <c r="C1" s="214"/>
      <c r="D1" s="214"/>
      <c r="E1" s="214"/>
      <c r="F1" s="214"/>
      <c r="G1" s="214"/>
      <c r="H1" s="214"/>
      <c r="I1" s="214"/>
      <c r="J1" s="21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5" t="s">
        <v>253</v>
      </c>
      <c r="G5" s="215"/>
      <c r="H5" s="215"/>
      <c r="I5" s="21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367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389</v>
      </c>
      <c r="E12" s="64">
        <v>2.6909999999999998</v>
      </c>
      <c r="F12" s="64">
        <v>0.41</v>
      </c>
      <c r="G12" s="64">
        <v>-0.32</v>
      </c>
      <c r="H12" s="64">
        <v>1.57</v>
      </c>
      <c r="I12" s="64">
        <v>2.16</v>
      </c>
      <c r="J12" s="155"/>
      <c r="K12" s="155"/>
    </row>
    <row r="13" spans="2:15" ht="10.5" customHeight="1" x14ac:dyDescent="0.2">
      <c r="B13" s="75"/>
      <c r="C13" s="165" t="s">
        <v>390</v>
      </c>
      <c r="E13" s="64">
        <v>3.8860000000000001</v>
      </c>
      <c r="F13" s="64">
        <v>0.34</v>
      </c>
      <c r="G13" s="64">
        <v>3.36</v>
      </c>
      <c r="H13" s="64">
        <v>1.29</v>
      </c>
      <c r="I13" s="64">
        <v>0.60199999999999998</v>
      </c>
      <c r="J13" s="155"/>
      <c r="K13" s="155"/>
    </row>
    <row r="14" spans="2:15" ht="10.5" customHeight="1" x14ac:dyDescent="0.2">
      <c r="B14" s="75"/>
      <c r="C14" s="165" t="s">
        <v>391</v>
      </c>
      <c r="E14" s="64">
        <v>0.55700000000000005</v>
      </c>
      <c r="F14" s="64">
        <v>0.46</v>
      </c>
      <c r="G14" s="64">
        <v>-0.72</v>
      </c>
      <c r="H14" s="64">
        <v>0</v>
      </c>
      <c r="I14" s="64">
        <v>-1.9039999999999999</v>
      </c>
      <c r="K14" s="120"/>
    </row>
    <row r="15" spans="2:15" ht="10.5" customHeight="1" x14ac:dyDescent="0.2">
      <c r="B15" s="75">
        <v>2016</v>
      </c>
      <c r="C15" s="165" t="s">
        <v>392</v>
      </c>
      <c r="E15" s="64">
        <v>3.7759999999999998</v>
      </c>
      <c r="F15" s="64">
        <v>0.02</v>
      </c>
      <c r="G15" s="64">
        <v>-0.45</v>
      </c>
      <c r="H15" s="64">
        <v>1.08</v>
      </c>
      <c r="I15" s="64">
        <v>1.806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360</v>
      </c>
    </row>
    <row r="18" spans="2:7" x14ac:dyDescent="0.2">
      <c r="B18" s="176" t="s">
        <v>361</v>
      </c>
    </row>
    <row r="19" spans="2:7" x14ac:dyDescent="0.2">
      <c r="B19" s="176" t="s">
        <v>362</v>
      </c>
    </row>
    <row r="20" spans="2:7" x14ac:dyDescent="0.2">
      <c r="B20" s="176" t="s">
        <v>368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6" t="s">
        <v>269</v>
      </c>
      <c r="H6" s="216"/>
      <c r="I6" s="216"/>
      <c r="J6" s="216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389</v>
      </c>
      <c r="G15" s="197">
        <v>432.46199999999999</v>
      </c>
      <c r="H15" s="197">
        <v>36.683999999999997</v>
      </c>
      <c r="I15" s="197">
        <v>2.4700000000000002</v>
      </c>
      <c r="J15" s="197">
        <v>0</v>
      </c>
    </row>
    <row r="16" spans="1:12" ht="11.25" customHeight="1" x14ac:dyDescent="0.2">
      <c r="A16" s="62"/>
      <c r="B16" s="62"/>
      <c r="C16" s="62"/>
      <c r="F16" s="61" t="s">
        <v>390</v>
      </c>
      <c r="G16" s="197">
        <v>431.62799999999999</v>
      </c>
      <c r="H16" s="197">
        <v>36.984999999999999</v>
      </c>
      <c r="I16" s="197">
        <v>-0.66200000000000003</v>
      </c>
      <c r="J16" s="197">
        <v>-0.1</v>
      </c>
    </row>
    <row r="17" spans="1:13" ht="11.25" customHeight="1" x14ac:dyDescent="0.2">
      <c r="A17" s="62"/>
      <c r="B17" s="62"/>
      <c r="C17" s="62"/>
      <c r="F17" s="61" t="s">
        <v>391</v>
      </c>
      <c r="G17" s="197">
        <v>429.54199999999997</v>
      </c>
      <c r="H17" s="197">
        <v>36.140999999999998</v>
      </c>
      <c r="I17" s="197">
        <v>-3.6269999999999998</v>
      </c>
      <c r="J17" s="197">
        <v>0</v>
      </c>
    </row>
    <row r="18" spans="1:13" ht="11.25" customHeight="1" x14ac:dyDescent="0.2">
      <c r="A18" s="62"/>
      <c r="B18" s="62"/>
      <c r="C18" s="62"/>
      <c r="E18" s="61">
        <v>2016</v>
      </c>
      <c r="F18" s="61" t="s">
        <v>392</v>
      </c>
      <c r="G18" s="197">
        <v>436.75799999999998</v>
      </c>
      <c r="H18" s="197">
        <v>38.863999999999997</v>
      </c>
      <c r="I18" s="197">
        <v>6.3369999999999997</v>
      </c>
      <c r="J18" s="197">
        <v>1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7" t="s">
        <v>376</v>
      </c>
      <c r="F22" s="217"/>
      <c r="G22" s="217"/>
      <c r="H22" s="217"/>
      <c r="I22" s="192"/>
      <c r="J22" s="217" t="s">
        <v>377</v>
      </c>
      <c r="K22" s="217"/>
      <c r="L22" s="217"/>
      <c r="M22" s="217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371</v>
      </c>
      <c r="F30" s="191" t="s">
        <v>372</v>
      </c>
      <c r="G30" s="191" t="s">
        <v>373</v>
      </c>
      <c r="H30" s="191" t="s">
        <v>374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389</v>
      </c>
      <c r="E31" s="197">
        <v>268.13900000000001</v>
      </c>
      <c r="F31" s="197">
        <v>24.096</v>
      </c>
      <c r="G31" s="197">
        <v>2.0179999999999998</v>
      </c>
      <c r="H31" s="197">
        <v>-0.4</v>
      </c>
      <c r="I31" s="197"/>
      <c r="J31" s="197">
        <v>164.32400000000001</v>
      </c>
      <c r="K31" s="197">
        <v>12.587999999999999</v>
      </c>
      <c r="L31" s="197">
        <v>0.45200000000000001</v>
      </c>
      <c r="M31" s="197">
        <v>0.7</v>
      </c>
    </row>
    <row r="32" spans="1:13" ht="11.25" customHeight="1" x14ac:dyDescent="0.2">
      <c r="A32" s="62"/>
      <c r="B32" s="62"/>
      <c r="C32" s="62" t="s">
        <v>375</v>
      </c>
      <c r="D32" s="61" t="s">
        <v>390</v>
      </c>
      <c r="E32" s="197">
        <v>268.56299999999999</v>
      </c>
      <c r="F32" s="197">
        <v>24.408999999999999</v>
      </c>
      <c r="G32" s="197">
        <v>-0.76700000000000002</v>
      </c>
      <c r="H32" s="197">
        <v>-0.5</v>
      </c>
      <c r="I32" s="197"/>
      <c r="J32" s="197">
        <v>163.065</v>
      </c>
      <c r="K32" s="197">
        <v>12.576000000000001</v>
      </c>
      <c r="L32" s="197">
        <v>0.105</v>
      </c>
      <c r="M32" s="197">
        <v>0.6</v>
      </c>
    </row>
    <row r="33" spans="1:13" ht="11.25" customHeight="1" x14ac:dyDescent="0.2">
      <c r="A33" s="62"/>
      <c r="B33" s="62"/>
      <c r="C33" s="62" t="s">
        <v>375</v>
      </c>
      <c r="D33" s="61" t="s">
        <v>391</v>
      </c>
      <c r="E33" s="197">
        <v>265.202</v>
      </c>
      <c r="F33" s="197">
        <v>23.841999999999999</v>
      </c>
      <c r="G33" s="197">
        <v>-3.3420000000000001</v>
      </c>
      <c r="H33" s="197">
        <v>-0.7</v>
      </c>
      <c r="I33" s="197"/>
      <c r="J33" s="197">
        <v>164.34</v>
      </c>
      <c r="K33" s="197">
        <v>12.298999999999999</v>
      </c>
      <c r="L33" s="197">
        <v>-0.28499999999999998</v>
      </c>
      <c r="M33" s="197">
        <v>1.2</v>
      </c>
    </row>
    <row r="34" spans="1:13" x14ac:dyDescent="0.2">
      <c r="B34" s="62"/>
      <c r="C34" s="62">
        <v>2016</v>
      </c>
      <c r="D34" s="61" t="s">
        <v>392</v>
      </c>
      <c r="E34" s="197">
        <v>273.66899999999998</v>
      </c>
      <c r="F34" s="197">
        <v>26.47</v>
      </c>
      <c r="G34" s="197">
        <v>5.86</v>
      </c>
      <c r="H34" s="197">
        <v>0.8</v>
      </c>
      <c r="I34" s="198"/>
      <c r="J34" s="197">
        <v>163.089</v>
      </c>
      <c r="K34" s="197">
        <v>12.394</v>
      </c>
      <c r="L34" s="197">
        <v>0.47699999999999998</v>
      </c>
      <c r="M34" s="197">
        <v>1.4</v>
      </c>
    </row>
    <row r="35" spans="1:13" x14ac:dyDescent="0.2">
      <c r="A35" s="66"/>
      <c r="B35" s="119" t="s">
        <v>379</v>
      </c>
      <c r="C35" s="170"/>
      <c r="E35" s="63"/>
      <c r="F35" s="62"/>
      <c r="L35" s="62"/>
    </row>
    <row r="36" spans="1:13" x14ac:dyDescent="0.2">
      <c r="B36" s="119" t="s">
        <v>378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99"/>
      <c r="E4" s="199"/>
      <c r="F4" s="199"/>
      <c r="G4" s="199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6" t="s">
        <v>380</v>
      </c>
      <c r="E5" s="216"/>
      <c r="F5" s="216"/>
      <c r="G5" s="216"/>
      <c r="H5" s="81"/>
      <c r="I5" s="216" t="s">
        <v>381</v>
      </c>
      <c r="J5" s="216"/>
      <c r="K5" s="216"/>
      <c r="L5" s="216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382</v>
      </c>
      <c r="H7" s="84"/>
      <c r="I7" s="92" t="s">
        <v>5</v>
      </c>
      <c r="J7" s="84" t="s">
        <v>282</v>
      </c>
      <c r="K7" s="84" t="s">
        <v>209</v>
      </c>
      <c r="L7" s="85" t="s">
        <v>382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385</v>
      </c>
      <c r="E11" s="77" t="s">
        <v>386</v>
      </c>
      <c r="F11" s="77" t="s">
        <v>387</v>
      </c>
      <c r="G11" s="77" t="s">
        <v>388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Oct</v>
      </c>
      <c r="D12" s="64">
        <v>244.04300000000001</v>
      </c>
      <c r="E12" s="64">
        <v>13.901</v>
      </c>
      <c r="F12" s="64">
        <v>11.865</v>
      </c>
      <c r="G12" s="64">
        <v>2.036</v>
      </c>
      <c r="H12" s="64"/>
      <c r="I12" s="64">
        <v>151.73500000000001</v>
      </c>
      <c r="J12" s="64">
        <v>5.0510000000000002</v>
      </c>
      <c r="K12" s="64">
        <v>4.5339999999999998</v>
      </c>
      <c r="L12" s="64">
        <v>0.51700000000000002</v>
      </c>
    </row>
    <row r="13" spans="1:13" ht="10.5" customHeight="1" x14ac:dyDescent="0.2">
      <c r="A13" s="76"/>
      <c r="B13" s="75"/>
      <c r="C13" s="172" t="str">
        <f>'Table L'!C13</f>
        <v>Nov</v>
      </c>
      <c r="D13" s="64">
        <v>244.154</v>
      </c>
      <c r="E13" s="64">
        <v>10.615</v>
      </c>
      <c r="F13" s="64">
        <v>11.695</v>
      </c>
      <c r="G13" s="64">
        <v>-1.08</v>
      </c>
      <c r="H13" s="64"/>
      <c r="I13" s="64">
        <v>150.489</v>
      </c>
      <c r="J13" s="64">
        <v>4.6920000000000002</v>
      </c>
      <c r="K13" s="64">
        <v>4.5739999999999998</v>
      </c>
      <c r="L13" s="64">
        <v>0.11700000000000001</v>
      </c>
    </row>
    <row r="14" spans="1:13" ht="10.5" customHeight="1" x14ac:dyDescent="0.2">
      <c r="A14" s="76"/>
      <c r="B14" s="75"/>
      <c r="C14" s="172" t="str">
        <f>'Table L'!C14</f>
        <v>Dec</v>
      </c>
      <c r="D14" s="64">
        <v>241.36</v>
      </c>
      <c r="E14" s="64">
        <v>13.02</v>
      </c>
      <c r="F14" s="64">
        <v>15.188000000000001</v>
      </c>
      <c r="G14" s="64">
        <v>-2.1680000000000001</v>
      </c>
      <c r="H14" s="64"/>
      <c r="I14" s="64">
        <v>152.041</v>
      </c>
      <c r="J14" s="64">
        <v>5.2839999999999998</v>
      </c>
      <c r="K14" s="64">
        <v>5.2910000000000004</v>
      </c>
      <c r="L14" s="64">
        <v>-7.0000000000000001E-3</v>
      </c>
      <c r="M14" s="64"/>
    </row>
    <row r="15" spans="1:13" ht="10.5" customHeight="1" x14ac:dyDescent="0.2">
      <c r="A15" s="76"/>
      <c r="B15" s="75">
        <v>2016</v>
      </c>
      <c r="C15" s="172" t="str">
        <f>'Table L'!C15</f>
        <v>Jan</v>
      </c>
      <c r="D15" s="64">
        <v>247.19900000000001</v>
      </c>
      <c r="E15" s="64">
        <v>16.832000000000001</v>
      </c>
      <c r="F15" s="64">
        <v>12.438000000000001</v>
      </c>
      <c r="G15" s="64">
        <v>4.3940000000000001</v>
      </c>
      <c r="H15" s="64"/>
      <c r="I15" s="64">
        <v>150.696</v>
      </c>
      <c r="J15" s="64">
        <v>4.8789999999999996</v>
      </c>
      <c r="K15" s="64">
        <v>4.5979999999999999</v>
      </c>
      <c r="L15" s="64">
        <v>0.28100000000000003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383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378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384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199" t="s">
        <v>3</v>
      </c>
      <c r="F4" s="199"/>
      <c r="G4" s="199"/>
      <c r="H4" s="199"/>
      <c r="I4" s="199"/>
      <c r="J4" s="95"/>
      <c r="K4" s="200" t="s">
        <v>363</v>
      </c>
      <c r="L4" s="201"/>
      <c r="M4" s="201"/>
      <c r="N4" s="201"/>
      <c r="O4" s="20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0" t="s">
        <v>4</v>
      </c>
      <c r="L5" s="201"/>
      <c r="M5" s="201"/>
      <c r="N5" s="201"/>
      <c r="O5" s="20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2" t="s">
        <v>6</v>
      </c>
      <c r="H7" s="203"/>
      <c r="I7" s="203"/>
      <c r="J7" s="84"/>
      <c r="K7" s="92" t="s">
        <v>5</v>
      </c>
      <c r="L7" s="92" t="s">
        <v>7</v>
      </c>
      <c r="M7" s="202" t="s">
        <v>6</v>
      </c>
      <c r="N7" s="203"/>
      <c r="O7" s="20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389</v>
      </c>
      <c r="E13" s="72">
        <v>1849.633</v>
      </c>
      <c r="F13" s="63">
        <v>8.5259999999999998</v>
      </c>
      <c r="G13" s="63">
        <v>0.5</v>
      </c>
      <c r="H13" s="63">
        <v>3.9</v>
      </c>
      <c r="I13" s="63">
        <v>4.5</v>
      </c>
      <c r="J13" s="73"/>
      <c r="K13" s="72">
        <v>1771.751</v>
      </c>
      <c r="L13" s="63">
        <v>2.5289999999999999</v>
      </c>
      <c r="M13" s="63">
        <v>0.1</v>
      </c>
      <c r="N13" s="63">
        <v>3.7</v>
      </c>
      <c r="O13" s="63">
        <v>3.3</v>
      </c>
    </row>
    <row r="14" spans="1:15" x14ac:dyDescent="0.2">
      <c r="A14" s="76"/>
      <c r="B14" s="75"/>
      <c r="C14" s="74" t="s">
        <v>390</v>
      </c>
      <c r="E14" s="72">
        <v>1856.7260000000001</v>
      </c>
      <c r="F14" s="63">
        <v>7.3040000000000003</v>
      </c>
      <c r="G14" s="63">
        <v>0.4</v>
      </c>
      <c r="H14" s="63">
        <v>6.2</v>
      </c>
      <c r="I14" s="63">
        <v>4.5999999999999996</v>
      </c>
      <c r="J14" s="73"/>
      <c r="K14" s="72">
        <v>1784.1610000000001</v>
      </c>
      <c r="L14" s="63">
        <v>9.6679999999999993</v>
      </c>
      <c r="M14" s="63">
        <v>0.5</v>
      </c>
      <c r="N14" s="63">
        <v>5.3</v>
      </c>
      <c r="O14" s="63">
        <v>3.6</v>
      </c>
    </row>
    <row r="15" spans="1:15" x14ac:dyDescent="0.2">
      <c r="A15" s="76"/>
      <c r="B15" s="75"/>
      <c r="C15" s="74" t="s">
        <v>391</v>
      </c>
      <c r="E15" s="72">
        <v>1861.94</v>
      </c>
      <c r="F15" s="63">
        <v>3.242</v>
      </c>
      <c r="G15" s="63">
        <v>0.2</v>
      </c>
      <c r="H15" s="63">
        <v>4.2</v>
      </c>
      <c r="I15" s="63">
        <v>3.7</v>
      </c>
      <c r="J15" s="73"/>
      <c r="K15" s="72">
        <v>1791.9659999999999</v>
      </c>
      <c r="L15" s="63">
        <v>3.2570000000000001</v>
      </c>
      <c r="M15" s="63">
        <v>0.2</v>
      </c>
      <c r="N15" s="63">
        <v>3.5</v>
      </c>
      <c r="O15" s="63">
        <v>3.5</v>
      </c>
    </row>
    <row r="16" spans="1:15" x14ac:dyDescent="0.2">
      <c r="A16" s="76"/>
      <c r="B16" s="75">
        <v>2016</v>
      </c>
      <c r="C16" s="74" t="s">
        <v>392</v>
      </c>
      <c r="E16" s="72">
        <v>1870.981</v>
      </c>
      <c r="F16" s="63">
        <v>8.8840000000000003</v>
      </c>
      <c r="G16" s="63">
        <v>0.5</v>
      </c>
      <c r="H16" s="63">
        <v>4.3</v>
      </c>
      <c r="I16" s="63">
        <v>4</v>
      </c>
      <c r="J16" s="73"/>
      <c r="K16" s="72">
        <v>1801.8130000000001</v>
      </c>
      <c r="L16" s="63">
        <v>11.404999999999999</v>
      </c>
      <c r="M16" s="63">
        <v>0.6</v>
      </c>
      <c r="N16" s="63">
        <v>5.6</v>
      </c>
      <c r="O16" s="63">
        <v>3.8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322</v>
      </c>
      <c r="F4" s="199"/>
      <c r="G4" s="199"/>
      <c r="H4" s="199"/>
      <c r="I4" s="199"/>
      <c r="J4" s="95"/>
      <c r="K4" s="200" t="s">
        <v>364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389</v>
      </c>
      <c r="E12" s="72">
        <v>1259.433</v>
      </c>
      <c r="F12" s="63">
        <v>5.9640000000000004</v>
      </c>
      <c r="G12" s="63">
        <v>0.5</v>
      </c>
      <c r="H12" s="63">
        <v>5</v>
      </c>
      <c r="I12" s="63">
        <v>3.6</v>
      </c>
      <c r="J12" s="73"/>
      <c r="K12" s="72">
        <v>1249.73</v>
      </c>
      <c r="L12" s="63">
        <v>4.3620000000000001</v>
      </c>
      <c r="M12" s="63">
        <v>0.4</v>
      </c>
      <c r="N12" s="63">
        <v>4.2</v>
      </c>
      <c r="O12" s="63">
        <v>3</v>
      </c>
    </row>
    <row r="13" spans="1:15" ht="12" customHeight="1" x14ac:dyDescent="0.2">
      <c r="A13" s="76"/>
      <c r="B13" s="75"/>
      <c r="C13" s="74" t="s">
        <v>390</v>
      </c>
      <c r="E13" s="72">
        <v>1263.002</v>
      </c>
      <c r="F13" s="63">
        <v>3.5859999999999999</v>
      </c>
      <c r="G13" s="63">
        <v>0.3</v>
      </c>
      <c r="H13" s="63">
        <v>4.3</v>
      </c>
      <c r="I13" s="63">
        <v>3.6</v>
      </c>
      <c r="J13" s="73"/>
      <c r="K13" s="72">
        <v>1254.191</v>
      </c>
      <c r="L13" s="63">
        <v>4.6529999999999996</v>
      </c>
      <c r="M13" s="63">
        <v>0.4</v>
      </c>
      <c r="N13" s="63">
        <v>4.2</v>
      </c>
      <c r="O13" s="63">
        <v>3.2</v>
      </c>
    </row>
    <row r="14" spans="1:15" ht="12" customHeight="1" x14ac:dyDescent="0.2">
      <c r="A14" s="76"/>
      <c r="B14" s="75"/>
      <c r="C14" s="74" t="s">
        <v>391</v>
      </c>
      <c r="E14" s="72">
        <v>1270.845</v>
      </c>
      <c r="F14" s="63">
        <v>8.4920000000000009</v>
      </c>
      <c r="G14" s="63">
        <v>0.7</v>
      </c>
      <c r="H14" s="63">
        <v>5.9</v>
      </c>
      <c r="I14" s="63">
        <v>3.8</v>
      </c>
      <c r="J14" s="73"/>
      <c r="K14" s="72">
        <v>1260.827</v>
      </c>
      <c r="L14" s="63">
        <v>3.8330000000000002</v>
      </c>
      <c r="M14" s="63">
        <v>0.3</v>
      </c>
      <c r="N14" s="63">
        <v>4.2</v>
      </c>
      <c r="O14" s="63">
        <v>3.4</v>
      </c>
    </row>
    <row r="15" spans="1:15" ht="12" customHeight="1" x14ac:dyDescent="0.2">
      <c r="A15" s="76"/>
      <c r="B15" s="75">
        <v>2016</v>
      </c>
      <c r="C15" s="74" t="s">
        <v>392</v>
      </c>
      <c r="E15" s="72">
        <v>1275.915</v>
      </c>
      <c r="F15" s="63">
        <v>5.4089999999999998</v>
      </c>
      <c r="G15" s="63">
        <v>0.4</v>
      </c>
      <c r="H15" s="63">
        <v>5.7</v>
      </c>
      <c r="I15" s="63">
        <v>4.4000000000000004</v>
      </c>
      <c r="J15" s="73"/>
      <c r="K15" s="72">
        <v>1265.5920000000001</v>
      </c>
      <c r="L15" s="63">
        <v>4.2729999999999997</v>
      </c>
      <c r="M15" s="63">
        <v>0.3</v>
      </c>
      <c r="N15" s="63">
        <v>4.0999999999999996</v>
      </c>
      <c r="O15" s="63">
        <v>3.5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323</v>
      </c>
      <c r="F4" s="199"/>
      <c r="G4" s="199"/>
      <c r="H4" s="199"/>
      <c r="I4" s="199"/>
      <c r="J4" s="95"/>
      <c r="K4" s="200" t="s">
        <v>365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389</v>
      </c>
      <c r="E12" s="101">
        <v>342.42500000000001</v>
      </c>
      <c r="F12" s="63">
        <v>4.3840000000000003</v>
      </c>
      <c r="G12" s="63">
        <v>1.3</v>
      </c>
      <c r="H12" s="63">
        <v>14.9</v>
      </c>
      <c r="I12" s="63">
        <v>12.9</v>
      </c>
      <c r="J12" s="73"/>
      <c r="K12" s="101">
        <v>365.52100000000002</v>
      </c>
      <c r="L12" s="63">
        <v>1.31</v>
      </c>
      <c r="M12" s="63">
        <v>0.4</v>
      </c>
      <c r="N12" s="63">
        <v>2.7</v>
      </c>
      <c r="O12" s="63">
        <v>1.2</v>
      </c>
    </row>
    <row r="13" spans="1:15" x14ac:dyDescent="0.2">
      <c r="A13" s="76"/>
      <c r="B13" s="75"/>
      <c r="C13" s="74" t="s">
        <v>390</v>
      </c>
      <c r="E13" s="101">
        <v>347.92399999999998</v>
      </c>
      <c r="F13" s="63">
        <v>5.516</v>
      </c>
      <c r="G13" s="63">
        <v>1.6</v>
      </c>
      <c r="H13" s="63">
        <v>18.600000000000001</v>
      </c>
      <c r="I13" s="63">
        <v>14.2</v>
      </c>
      <c r="J13" s="73"/>
      <c r="K13" s="101">
        <v>368.54899999999998</v>
      </c>
      <c r="L13" s="63">
        <v>0.623</v>
      </c>
      <c r="M13" s="63">
        <v>0.2</v>
      </c>
      <c r="N13" s="63">
        <v>2.8</v>
      </c>
      <c r="O13" s="63">
        <v>1.5</v>
      </c>
    </row>
    <row r="14" spans="1:15" x14ac:dyDescent="0.2">
      <c r="A14" s="76"/>
      <c r="B14" s="75"/>
      <c r="C14" s="74" t="s">
        <v>391</v>
      </c>
      <c r="E14" s="101">
        <v>344.35700000000003</v>
      </c>
      <c r="F14" s="63">
        <v>-4.2560000000000002</v>
      </c>
      <c r="G14" s="63">
        <v>-1.2</v>
      </c>
      <c r="H14" s="63">
        <v>6.8</v>
      </c>
      <c r="I14" s="63">
        <v>11.5</v>
      </c>
      <c r="J14" s="73"/>
      <c r="K14" s="101">
        <v>369.22199999999998</v>
      </c>
      <c r="L14" s="63">
        <v>-1.2170000000000001</v>
      </c>
      <c r="M14" s="63">
        <v>-0.3</v>
      </c>
      <c r="N14" s="63">
        <v>0.8</v>
      </c>
      <c r="O14" s="63">
        <v>1</v>
      </c>
    </row>
    <row r="15" spans="1:15" x14ac:dyDescent="0.2">
      <c r="A15" s="76"/>
      <c r="B15" s="75">
        <v>2016</v>
      </c>
      <c r="C15" s="74" t="s">
        <v>392</v>
      </c>
      <c r="E15" s="101">
        <v>347.20499999999998</v>
      </c>
      <c r="F15" s="63">
        <v>3.2770000000000001</v>
      </c>
      <c r="G15" s="63">
        <v>1</v>
      </c>
      <c r="H15" s="63">
        <v>5.4</v>
      </c>
      <c r="I15" s="63">
        <v>11.2</v>
      </c>
      <c r="J15" s="73"/>
      <c r="K15" s="101">
        <v>367.339</v>
      </c>
      <c r="L15" s="63">
        <v>3.3570000000000002</v>
      </c>
      <c r="M15" s="63">
        <v>0.9</v>
      </c>
      <c r="N15" s="63">
        <v>3</v>
      </c>
      <c r="O15" s="63">
        <v>2.2000000000000002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47</v>
      </c>
      <c r="F4" s="199"/>
      <c r="G4" s="199"/>
      <c r="H4" s="199"/>
      <c r="I4" s="199"/>
      <c r="J4" s="95"/>
      <c r="K4" s="200" t="s">
        <v>366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389</v>
      </c>
      <c r="E12" s="101">
        <v>247.77500000000001</v>
      </c>
      <c r="F12" s="63">
        <v>-1.8220000000000001</v>
      </c>
      <c r="G12" s="63">
        <v>-0.7</v>
      </c>
      <c r="H12" s="63">
        <v>-13.8</v>
      </c>
      <c r="I12" s="63">
        <v>-1.1000000000000001</v>
      </c>
      <c r="J12" s="73"/>
      <c r="K12" s="101">
        <v>156.5</v>
      </c>
      <c r="L12" s="63">
        <v>-3.1429999999999998</v>
      </c>
      <c r="M12" s="63">
        <v>-1.9</v>
      </c>
      <c r="N12" s="63">
        <v>2.2999999999999998</v>
      </c>
      <c r="O12" s="63">
        <v>9.6999999999999993</v>
      </c>
    </row>
    <row r="13" spans="1:15" x14ac:dyDescent="0.2">
      <c r="A13" s="76"/>
      <c r="B13" s="75"/>
      <c r="C13" s="74" t="s">
        <v>390</v>
      </c>
      <c r="E13" s="101">
        <v>245.8</v>
      </c>
      <c r="F13" s="63">
        <v>-1.7989999999999999</v>
      </c>
      <c r="G13" s="63">
        <v>-0.7</v>
      </c>
      <c r="H13" s="63">
        <v>0.1</v>
      </c>
      <c r="I13" s="63">
        <v>-2.2999999999999998</v>
      </c>
      <c r="J13" s="73"/>
      <c r="K13" s="101">
        <v>161.422</v>
      </c>
      <c r="L13" s="63">
        <v>4.3920000000000003</v>
      </c>
      <c r="M13" s="63">
        <v>2.8</v>
      </c>
      <c r="N13" s="63">
        <v>20.9</v>
      </c>
      <c r="O13" s="63">
        <v>11.3</v>
      </c>
    </row>
    <row r="14" spans="1:15" x14ac:dyDescent="0.2">
      <c r="A14" s="76"/>
      <c r="B14" s="75"/>
      <c r="C14" s="74" t="s">
        <v>391</v>
      </c>
      <c r="E14" s="101">
        <v>246.738</v>
      </c>
      <c r="F14" s="63">
        <v>-0.99399999999999999</v>
      </c>
      <c r="G14" s="63">
        <v>-0.4</v>
      </c>
      <c r="H14" s="63">
        <v>-7.2</v>
      </c>
      <c r="I14" s="63">
        <v>-5.8</v>
      </c>
      <c r="J14" s="73"/>
      <c r="K14" s="101">
        <v>161.916</v>
      </c>
      <c r="L14" s="63">
        <v>0.64100000000000001</v>
      </c>
      <c r="M14" s="63">
        <v>0.4</v>
      </c>
      <c r="N14" s="63">
        <v>5.0999999999999996</v>
      </c>
      <c r="O14" s="63">
        <v>10.1</v>
      </c>
    </row>
    <row r="15" spans="1:15" x14ac:dyDescent="0.2">
      <c r="A15" s="76"/>
      <c r="B15" s="75">
        <v>2016</v>
      </c>
      <c r="C15" s="74" t="s">
        <v>392</v>
      </c>
      <c r="E15" s="101">
        <v>247.86099999999999</v>
      </c>
      <c r="F15" s="63">
        <v>0.19900000000000001</v>
      </c>
      <c r="G15" s="63">
        <v>0.1</v>
      </c>
      <c r="H15" s="63">
        <v>-4.0999999999999996</v>
      </c>
      <c r="I15" s="63">
        <v>-6.5</v>
      </c>
      <c r="J15" s="73"/>
      <c r="K15" s="101">
        <v>168.881</v>
      </c>
      <c r="L15" s="63">
        <v>3.7749999999999999</v>
      </c>
      <c r="M15" s="63">
        <v>2.2999999999999998</v>
      </c>
      <c r="N15" s="63">
        <v>24.5</v>
      </c>
      <c r="O15" s="63">
        <v>9.6999999999999993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99" t="s">
        <v>324</v>
      </c>
      <c r="F4" s="199"/>
      <c r="G4" s="199"/>
      <c r="H4" s="95"/>
      <c r="I4" s="199" t="s">
        <v>370</v>
      </c>
      <c r="J4" s="199"/>
      <c r="K4" s="19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3" t="s">
        <v>6</v>
      </c>
      <c r="G6" s="203"/>
      <c r="H6" s="84"/>
      <c r="I6" s="92" t="s">
        <v>7</v>
      </c>
      <c r="J6" s="203" t="s">
        <v>6</v>
      </c>
      <c r="K6" s="20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389</v>
      </c>
      <c r="E12" s="63">
        <v>12.893000000000001</v>
      </c>
      <c r="F12" s="63">
        <v>0.6</v>
      </c>
      <c r="G12" s="63">
        <v>0.2</v>
      </c>
      <c r="H12" s="73"/>
      <c r="I12" s="63">
        <v>-4.617</v>
      </c>
      <c r="J12" s="63">
        <v>-0.2</v>
      </c>
      <c r="K12" s="63">
        <v>0.3</v>
      </c>
      <c r="L12" s="73"/>
      <c r="M12" s="73"/>
    </row>
    <row r="13" spans="1:13" x14ac:dyDescent="0.2">
      <c r="A13" s="76"/>
      <c r="B13" s="75"/>
      <c r="C13" s="74" t="s">
        <v>390</v>
      </c>
      <c r="E13" s="63">
        <v>9.1869999999999994</v>
      </c>
      <c r="F13" s="63">
        <v>0.4</v>
      </c>
      <c r="G13" s="63">
        <v>0.5</v>
      </c>
      <c r="H13" s="73"/>
      <c r="I13" s="63">
        <v>5.9349999999999996</v>
      </c>
      <c r="J13" s="63">
        <v>0.3</v>
      </c>
      <c r="K13" s="63">
        <v>0.9</v>
      </c>
      <c r="L13" s="73"/>
      <c r="M13" s="73"/>
    </row>
    <row r="14" spans="1:13" x14ac:dyDescent="0.2">
      <c r="A14" s="76"/>
      <c r="B14" s="75"/>
      <c r="C14" s="74" t="s">
        <v>391</v>
      </c>
      <c r="E14" s="63">
        <v>-4.71</v>
      </c>
      <c r="F14" s="63">
        <v>-0.2</v>
      </c>
      <c r="G14" s="63">
        <v>0.2</v>
      </c>
      <c r="H14" s="73"/>
      <c r="I14" s="63">
        <v>2.1019999999999999</v>
      </c>
      <c r="J14" s="63">
        <v>0.1</v>
      </c>
      <c r="K14" s="63">
        <v>0.7</v>
      </c>
      <c r="L14" s="73"/>
      <c r="M14" s="73"/>
    </row>
    <row r="15" spans="1:13" x14ac:dyDescent="0.2">
      <c r="A15" s="76"/>
      <c r="B15" s="75">
        <v>2016</v>
      </c>
      <c r="C15" s="74" t="s">
        <v>392</v>
      </c>
      <c r="E15" s="63">
        <v>0.753</v>
      </c>
      <c r="F15" s="63">
        <v>0</v>
      </c>
      <c r="G15" s="63">
        <v>0.8</v>
      </c>
      <c r="H15" s="73"/>
      <c r="I15" s="63">
        <v>4.742</v>
      </c>
      <c r="J15" s="63">
        <v>0.2</v>
      </c>
      <c r="K15" s="63">
        <v>1.4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369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393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4" t="s">
        <v>69</v>
      </c>
      <c r="I6" s="204"/>
      <c r="J6" s="204"/>
      <c r="K6" s="204"/>
      <c r="L6" s="204"/>
      <c r="M6" s="204"/>
      <c r="N6" s="102"/>
      <c r="O6" s="205" t="s">
        <v>70</v>
      </c>
      <c r="P6" s="205"/>
      <c r="Q6" s="205"/>
      <c r="R6" s="205"/>
      <c r="S6" s="205"/>
      <c r="T6" s="20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6" t="s">
        <v>5</v>
      </c>
      <c r="I8" s="20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6" t="s">
        <v>8</v>
      </c>
      <c r="I9" s="20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6" t="s">
        <v>12</v>
      </c>
      <c r="I10" s="20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6.6369999999999996</v>
      </c>
      <c r="J13" s="107" t="s">
        <v>74</v>
      </c>
      <c r="K13" s="109">
        <v>0.13100000000000001</v>
      </c>
      <c r="L13" s="107" t="s">
        <v>75</v>
      </c>
      <c r="M13" s="109">
        <v>-1</v>
      </c>
      <c r="N13" s="107"/>
      <c r="O13" s="107" t="s">
        <v>76</v>
      </c>
      <c r="P13" s="108">
        <v>17.888000000000002</v>
      </c>
      <c r="Q13" s="107" t="s">
        <v>77</v>
      </c>
      <c r="R13" s="109">
        <v>-0.104</v>
      </c>
      <c r="S13" s="107" t="s">
        <v>78</v>
      </c>
      <c r="T13" s="109">
        <v>11.7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84.415999999999997</v>
      </c>
      <c r="J14" s="107" t="s">
        <v>81</v>
      </c>
      <c r="K14" s="109">
        <v>-3.64</v>
      </c>
      <c r="L14" s="107" t="s">
        <v>82</v>
      </c>
      <c r="M14" s="109">
        <v>15.1</v>
      </c>
      <c r="N14" s="107"/>
      <c r="O14" s="107" t="s">
        <v>83</v>
      </c>
      <c r="P14" s="108">
        <v>56.341999999999999</v>
      </c>
      <c r="Q14" s="107" t="s">
        <v>84</v>
      </c>
      <c r="R14" s="109">
        <v>0.24199999999999999</v>
      </c>
      <c r="S14" s="107" t="s">
        <v>85</v>
      </c>
      <c r="T14" s="109">
        <v>0.1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21.777000000000001</v>
      </c>
      <c r="J15" s="110" t="s">
        <v>88</v>
      </c>
      <c r="K15" s="112">
        <v>-0.55700000000000005</v>
      </c>
      <c r="L15" s="110" t="s">
        <v>89</v>
      </c>
      <c r="M15" s="112">
        <v>23.4</v>
      </c>
      <c r="N15" s="110"/>
      <c r="O15" s="110" t="s">
        <v>90</v>
      </c>
      <c r="P15" s="111">
        <v>6.2220000000000004</v>
      </c>
      <c r="Q15" s="110" t="s">
        <v>91</v>
      </c>
      <c r="R15" s="112">
        <v>-0.26300000000000001</v>
      </c>
      <c r="S15" s="110" t="s">
        <v>92</v>
      </c>
      <c r="T15" s="112">
        <v>-11.3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52.728000000000002</v>
      </c>
      <c r="J16" s="110" t="s">
        <v>95</v>
      </c>
      <c r="K16" s="112">
        <v>-1.754</v>
      </c>
      <c r="L16" s="110" t="s">
        <v>96</v>
      </c>
      <c r="M16" s="112">
        <v>14.4</v>
      </c>
      <c r="N16" s="110"/>
      <c r="O16" s="110" t="s">
        <v>97</v>
      </c>
      <c r="P16" s="111">
        <v>35.478000000000002</v>
      </c>
      <c r="Q16" s="110" t="s">
        <v>98</v>
      </c>
      <c r="R16" s="112">
        <v>0.1</v>
      </c>
      <c r="S16" s="110" t="s">
        <v>99</v>
      </c>
      <c r="T16" s="112">
        <v>0.6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6.0540000000000003</v>
      </c>
      <c r="J17" s="110" t="s">
        <v>102</v>
      </c>
      <c r="K17" s="112">
        <v>-1.1950000000000001</v>
      </c>
      <c r="L17" s="110" t="s">
        <v>103</v>
      </c>
      <c r="M17" s="112">
        <v>15.6</v>
      </c>
      <c r="N17" s="110"/>
      <c r="O17" s="110" t="s">
        <v>104</v>
      </c>
      <c r="P17" s="111">
        <v>9.4870000000000001</v>
      </c>
      <c r="Q17" s="110" t="s">
        <v>105</v>
      </c>
      <c r="R17" s="112">
        <v>0.247</v>
      </c>
      <c r="S17" s="110" t="s">
        <v>106</v>
      </c>
      <c r="T17" s="112">
        <v>4.5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3.8559999999999999</v>
      </c>
      <c r="J18" s="110" t="s">
        <v>109</v>
      </c>
      <c r="K18" s="112">
        <v>-0.13400000000000001</v>
      </c>
      <c r="L18" s="110" t="s">
        <v>110</v>
      </c>
      <c r="M18" s="112">
        <v>-12.4</v>
      </c>
      <c r="N18" s="110"/>
      <c r="O18" s="110" t="s">
        <v>111</v>
      </c>
      <c r="P18" s="111">
        <v>5.1550000000000002</v>
      </c>
      <c r="Q18" s="110" t="s">
        <v>112</v>
      </c>
      <c r="R18" s="112">
        <v>0.158</v>
      </c>
      <c r="S18" s="110" t="s">
        <v>113</v>
      </c>
      <c r="T18" s="112">
        <v>4.5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32.372</v>
      </c>
      <c r="J19" s="107" t="s">
        <v>116</v>
      </c>
      <c r="K19" s="109">
        <v>-2.0459999999999998</v>
      </c>
      <c r="L19" s="107" t="s">
        <v>117</v>
      </c>
      <c r="M19" s="109">
        <v>11.7</v>
      </c>
      <c r="N19" s="107"/>
      <c r="O19" s="107" t="s">
        <v>118</v>
      </c>
      <c r="P19" s="108">
        <v>34.177999999999997</v>
      </c>
      <c r="Q19" s="107" t="s">
        <v>119</v>
      </c>
      <c r="R19" s="109">
        <v>1.1539999999999999</v>
      </c>
      <c r="S19" s="107" t="s">
        <v>120</v>
      </c>
      <c r="T19" s="109">
        <v>-3.8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1115.3679999999999</v>
      </c>
      <c r="J20" s="107" t="s">
        <v>123</v>
      </c>
      <c r="K20" s="109">
        <v>11.97</v>
      </c>
      <c r="L20" s="107" t="s">
        <v>124</v>
      </c>
      <c r="M20" s="109">
        <v>-2.4</v>
      </c>
      <c r="N20" s="107"/>
      <c r="O20" s="107" t="s">
        <v>125</v>
      </c>
      <c r="P20" s="108">
        <v>986.572</v>
      </c>
      <c r="Q20" s="107" t="s">
        <v>126</v>
      </c>
      <c r="R20" s="109">
        <v>12.332000000000001</v>
      </c>
      <c r="S20" s="107" t="s">
        <v>127</v>
      </c>
      <c r="T20" s="109">
        <v>-1.2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51.176000000000002</v>
      </c>
      <c r="J21" s="110" t="s">
        <v>130</v>
      </c>
      <c r="K21" s="112">
        <v>-5.1150000000000002</v>
      </c>
      <c r="L21" s="110" t="s">
        <v>131</v>
      </c>
      <c r="M21" s="112">
        <v>3.9</v>
      </c>
      <c r="N21" s="110"/>
      <c r="O21" s="110" t="s">
        <v>132</v>
      </c>
      <c r="P21" s="111">
        <v>67.227999999999994</v>
      </c>
      <c r="Q21" s="110" t="s">
        <v>133</v>
      </c>
      <c r="R21" s="112">
        <v>1.393</v>
      </c>
      <c r="S21" s="110" t="s">
        <v>134</v>
      </c>
      <c r="T21" s="112">
        <v>7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44.968000000000004</v>
      </c>
      <c r="J22" s="110" t="s">
        <v>137</v>
      </c>
      <c r="K22" s="112">
        <v>0.26200000000000001</v>
      </c>
      <c r="L22" s="110" t="s">
        <v>138</v>
      </c>
      <c r="M22" s="112">
        <v>2.2000000000000002</v>
      </c>
      <c r="N22" s="110"/>
      <c r="O22" s="110" t="s">
        <v>139</v>
      </c>
      <c r="P22" s="111">
        <v>32.575000000000003</v>
      </c>
      <c r="Q22" s="110" t="s">
        <v>140</v>
      </c>
      <c r="R22" s="112">
        <v>3.1190000000000002</v>
      </c>
      <c r="S22" s="110" t="s">
        <v>141</v>
      </c>
      <c r="T22" s="112">
        <v>15.1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149.07900000000001</v>
      </c>
      <c r="J23" s="110" t="s">
        <v>144</v>
      </c>
      <c r="K23" s="112">
        <v>-0.96899999999999997</v>
      </c>
      <c r="L23" s="110" t="s">
        <v>145</v>
      </c>
      <c r="M23" s="112">
        <v>11.2</v>
      </c>
      <c r="N23" s="110"/>
      <c r="O23" s="110" t="s">
        <v>146</v>
      </c>
      <c r="P23" s="111">
        <v>178.00200000000001</v>
      </c>
      <c r="Q23" s="110" t="s">
        <v>147</v>
      </c>
      <c r="R23" s="112">
        <v>-3.9E-2</v>
      </c>
      <c r="S23" s="110" t="s">
        <v>148</v>
      </c>
      <c r="T23" s="112">
        <v>-0.9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42.6</v>
      </c>
      <c r="J24" s="110" t="s">
        <v>152</v>
      </c>
      <c r="K24" s="112">
        <v>-1.246</v>
      </c>
      <c r="L24" s="110" t="s">
        <v>153</v>
      </c>
      <c r="M24" s="112">
        <v>14.3</v>
      </c>
      <c r="N24" s="110"/>
      <c r="O24" s="110" t="s">
        <v>154</v>
      </c>
      <c r="P24" s="111">
        <v>134.994</v>
      </c>
      <c r="Q24" s="110" t="s">
        <v>155</v>
      </c>
      <c r="R24" s="112">
        <v>-0.55700000000000005</v>
      </c>
      <c r="S24" s="110" t="s">
        <v>156</v>
      </c>
      <c r="T24" s="112">
        <v>-0.7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763.904</v>
      </c>
      <c r="J25" s="110" t="s">
        <v>159</v>
      </c>
      <c r="K25" s="112">
        <v>17.268000000000001</v>
      </c>
      <c r="L25" s="110" t="s">
        <v>160</v>
      </c>
      <c r="M25" s="112">
        <v>-6.1</v>
      </c>
      <c r="N25" s="110"/>
      <c r="O25" s="110" t="s">
        <v>161</v>
      </c>
      <c r="P25" s="111">
        <v>658.77800000000002</v>
      </c>
      <c r="Q25" s="110" t="s">
        <v>162</v>
      </c>
      <c r="R25" s="112">
        <v>7.5940000000000003</v>
      </c>
      <c r="S25" s="110" t="s">
        <v>163</v>
      </c>
      <c r="T25" s="112">
        <v>-2.7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398.56799999999998</v>
      </c>
      <c r="J26" s="110" t="s">
        <v>166</v>
      </c>
      <c r="K26" s="112">
        <v>0.83</v>
      </c>
      <c r="L26" s="110" t="s">
        <v>167</v>
      </c>
      <c r="M26" s="112">
        <v>-7.8</v>
      </c>
      <c r="N26" s="110"/>
      <c r="O26" s="110" t="s">
        <v>168</v>
      </c>
      <c r="P26" s="111">
        <v>371.15300000000002</v>
      </c>
      <c r="Q26" s="110" t="s">
        <v>169</v>
      </c>
      <c r="R26" s="112">
        <v>-2.8969999999999998</v>
      </c>
      <c r="S26" s="110" t="s">
        <v>170</v>
      </c>
      <c r="T26" s="112">
        <v>-3.8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58.622</v>
      </c>
      <c r="J27" s="110" t="s">
        <v>173</v>
      </c>
      <c r="K27" s="112">
        <v>1.0509999999999999</v>
      </c>
      <c r="L27" s="110" t="s">
        <v>174</v>
      </c>
      <c r="M27" s="112">
        <v>-13.6</v>
      </c>
      <c r="N27" s="110"/>
      <c r="O27" s="110" t="s">
        <v>175</v>
      </c>
      <c r="P27" s="111">
        <v>24.103999999999999</v>
      </c>
      <c r="Q27" s="110" t="s">
        <v>176</v>
      </c>
      <c r="R27" s="112">
        <v>0.73599999999999999</v>
      </c>
      <c r="S27" s="110" t="s">
        <v>177</v>
      </c>
      <c r="T27" s="112">
        <v>-11.9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306.714</v>
      </c>
      <c r="J28" s="110" t="s">
        <v>180</v>
      </c>
      <c r="K28" s="112">
        <v>15.388</v>
      </c>
      <c r="L28" s="110" t="s">
        <v>181</v>
      </c>
      <c r="M28" s="112">
        <v>-2</v>
      </c>
      <c r="N28" s="110"/>
      <c r="O28" s="110" t="s">
        <v>182</v>
      </c>
      <c r="P28" s="111">
        <v>263.52100000000002</v>
      </c>
      <c r="Q28" s="110" t="s">
        <v>183</v>
      </c>
      <c r="R28" s="112">
        <v>9.7560000000000002</v>
      </c>
      <c r="S28" s="110" t="s">
        <v>184</v>
      </c>
      <c r="T28" s="112">
        <v>-0.2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106.241</v>
      </c>
      <c r="J29" s="115" t="s">
        <v>187</v>
      </c>
      <c r="K29" s="112">
        <v>0.52400000000000002</v>
      </c>
      <c r="L29" s="115" t="s">
        <v>188</v>
      </c>
      <c r="M29" s="112">
        <v>3.2</v>
      </c>
      <c r="N29" s="115"/>
      <c r="O29" s="115" t="s">
        <v>189</v>
      </c>
      <c r="P29" s="111">
        <v>49.988</v>
      </c>
      <c r="Q29" s="115" t="s">
        <v>190</v>
      </c>
      <c r="R29" s="112">
        <v>0.26500000000000001</v>
      </c>
      <c r="S29" s="115" t="s">
        <v>191</v>
      </c>
      <c r="T29" s="112">
        <v>-1.3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1238.7940000000001</v>
      </c>
      <c r="J30" s="107" t="s">
        <v>194</v>
      </c>
      <c r="K30" s="109">
        <v>6.415</v>
      </c>
      <c r="L30" s="107" t="s">
        <v>195</v>
      </c>
      <c r="M30" s="109">
        <v>-1.1000000000000001</v>
      </c>
      <c r="N30" s="107"/>
      <c r="O30" s="107" t="s">
        <v>196</v>
      </c>
      <c r="P30" s="108">
        <v>1094.98</v>
      </c>
      <c r="Q30" s="107" t="s">
        <v>197</v>
      </c>
      <c r="R30" s="109">
        <v>13.622999999999999</v>
      </c>
      <c r="S30" s="107" t="s">
        <v>198</v>
      </c>
      <c r="T30" s="109">
        <v>-1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474.88900000000001</v>
      </c>
      <c r="J31" s="115" t="s">
        <v>343</v>
      </c>
      <c r="K31" s="112">
        <v>-10.853</v>
      </c>
      <c r="L31" s="115" t="s">
        <v>344</v>
      </c>
      <c r="M31" s="112">
        <v>8.1</v>
      </c>
      <c r="N31" s="175"/>
      <c r="O31" s="115" t="s">
        <v>345</v>
      </c>
      <c r="P31" s="111">
        <v>436.202</v>
      </c>
      <c r="Q31" s="115" t="s">
        <v>346</v>
      </c>
      <c r="R31" s="112">
        <v>6.0289999999999999</v>
      </c>
      <c r="S31" s="115" t="s">
        <v>347</v>
      </c>
      <c r="T31" s="112">
        <v>1.6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389</v>
      </c>
      <c r="E11" s="36">
        <v>1455.5219999999999</v>
      </c>
      <c r="F11" s="37">
        <v>4.8650000000000002</v>
      </c>
      <c r="G11" s="37">
        <v>0.3</v>
      </c>
      <c r="H11" s="37">
        <v>4</v>
      </c>
      <c r="I11" s="37">
        <v>3.1</v>
      </c>
      <c r="J11" s="38"/>
    </row>
    <row r="12" spans="1:10" ht="10.5" customHeight="1" x14ac:dyDescent="0.2">
      <c r="A12" s="33"/>
      <c r="B12" s="75"/>
      <c r="C12" s="35" t="s">
        <v>390</v>
      </c>
      <c r="E12" s="36">
        <v>1460.337</v>
      </c>
      <c r="F12" s="37">
        <v>5.43</v>
      </c>
      <c r="G12" s="37">
        <v>0.4</v>
      </c>
      <c r="H12" s="37">
        <v>4.2</v>
      </c>
      <c r="I12" s="37">
        <v>3.2</v>
      </c>
      <c r="J12" s="38"/>
    </row>
    <row r="13" spans="1:10" x14ac:dyDescent="0.2">
      <c r="A13" s="33"/>
      <c r="B13" s="75"/>
      <c r="C13" s="35" t="s">
        <v>391</v>
      </c>
      <c r="E13" s="36">
        <v>1455.566</v>
      </c>
      <c r="F13" s="37">
        <v>4.3220000000000001</v>
      </c>
      <c r="G13" s="37">
        <v>0.3</v>
      </c>
      <c r="H13" s="37">
        <v>4.0999999999999996</v>
      </c>
      <c r="I13" s="37">
        <v>3.4</v>
      </c>
      <c r="J13" s="38"/>
    </row>
    <row r="14" spans="1:10" x14ac:dyDescent="0.2">
      <c r="A14" s="33"/>
      <c r="B14" s="75">
        <v>2016</v>
      </c>
      <c r="C14" s="35" t="s">
        <v>392</v>
      </c>
      <c r="E14" s="36">
        <v>1460.1469999999999</v>
      </c>
      <c r="F14" s="37">
        <v>5.2949999999999999</v>
      </c>
      <c r="G14" s="37">
        <v>0.4</v>
      </c>
      <c r="H14" s="37">
        <v>4.2</v>
      </c>
      <c r="I14" s="37">
        <v>3.5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8" t="s">
        <v>6</v>
      </c>
      <c r="H5" s="208"/>
      <c r="I5" s="20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Oct</v>
      </c>
      <c r="E11" s="36">
        <v>1278.287</v>
      </c>
      <c r="F11" s="37">
        <v>3.5870000000000002</v>
      </c>
      <c r="G11" s="37">
        <v>0.3</v>
      </c>
      <c r="H11" s="37">
        <v>3.4</v>
      </c>
      <c r="I11" s="37">
        <v>2.4</v>
      </c>
      <c r="J11" s="37">
        <v>20.117000000000001</v>
      </c>
      <c r="K11" s="37">
        <v>17.068999999999999</v>
      </c>
    </row>
    <row r="12" spans="1:11" ht="10.5" customHeight="1" x14ac:dyDescent="0.2">
      <c r="A12" s="33"/>
      <c r="B12" s="75"/>
      <c r="C12" s="34" t="str">
        <f>'Table G'!C12</f>
        <v>Nov</v>
      </c>
      <c r="E12" s="36">
        <v>1282.0160000000001</v>
      </c>
      <c r="F12" s="37">
        <v>3.8279999999999998</v>
      </c>
      <c r="G12" s="37">
        <v>0.3</v>
      </c>
      <c r="H12" s="37">
        <v>3.4</v>
      </c>
      <c r="I12" s="37">
        <v>2.5</v>
      </c>
      <c r="J12" s="37">
        <v>20.291</v>
      </c>
      <c r="K12" s="37">
        <v>16.727</v>
      </c>
    </row>
    <row r="13" spans="1:11" x14ac:dyDescent="0.2">
      <c r="A13" s="33"/>
      <c r="B13" s="75"/>
      <c r="C13" s="34" t="str">
        <f>'Table G'!C13</f>
        <v>Dec</v>
      </c>
      <c r="E13" s="36">
        <v>1276.8019999999999</v>
      </c>
      <c r="F13" s="37">
        <v>3.1739999999999999</v>
      </c>
      <c r="G13" s="37">
        <v>0.2</v>
      </c>
      <c r="H13" s="37">
        <v>3.4</v>
      </c>
      <c r="I13" s="37">
        <v>2.6</v>
      </c>
      <c r="J13" s="37">
        <v>19.513999999999999</v>
      </c>
      <c r="K13" s="37">
        <v>16.010999999999999</v>
      </c>
    </row>
    <row r="14" spans="1:11" x14ac:dyDescent="0.2">
      <c r="A14" s="33"/>
      <c r="B14" s="75">
        <v>2016</v>
      </c>
      <c r="C14" s="34" t="str">
        <f>'Table G'!C14</f>
        <v>Jan</v>
      </c>
      <c r="E14" s="36">
        <v>1280.6600000000001</v>
      </c>
      <c r="F14" s="37">
        <v>3.73</v>
      </c>
      <c r="G14" s="37">
        <v>0.3</v>
      </c>
      <c r="H14" s="37">
        <v>3.4</v>
      </c>
      <c r="I14" s="37">
        <v>2.8</v>
      </c>
      <c r="J14" s="37">
        <v>21.300999999999998</v>
      </c>
      <c r="K14" s="37">
        <v>17.716000000000001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2016-02-29T09:30:00+00:00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2016-02-29T00:00:00+00:00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BBA9CF-FF85-4054-9633-1790546265CE}"/>
</file>

<file path=customXml/itemProps2.xml><?xml version="1.0" encoding="utf-8"?>
<ds:datastoreItem xmlns:ds="http://schemas.openxmlformats.org/officeDocument/2006/customXml" ds:itemID="{E5FC3934-27AF-424B-80A8-9F1EC9431B54}"/>
</file>

<file path=customXml/itemProps3.xml><?xml version="1.0" encoding="utf-8"?>
<ds:datastoreItem xmlns:ds="http://schemas.openxmlformats.org/officeDocument/2006/customXml" ds:itemID="{760A622E-64A9-41EB-AE00-BC19369C3D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2016-02-26T19:26:44Z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