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2975" tabRatio="740"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sheetId="340" r:id="rId6"/>
    <sheet name="TIME SERIES DETAIL (old)" sheetId="330" state="hidden" r:id="rId7"/>
    <sheet name="Aug 17" sheetId="358" r:id="rId8"/>
    <sheet name="Jul 17" sheetId="356" r:id="rId9"/>
    <sheet name="Q217 Ccy Annex" sheetId="357" r:id="rId10"/>
    <sheet name="Jun 17" sheetId="355" r:id="rId11"/>
    <sheet name="May 17" sheetId="354" r:id="rId12"/>
    <sheet name="Apr 17" sheetId="352" r:id="rId13"/>
    <sheet name="Q117 Ccy Annex " sheetId="353" r:id="rId14"/>
    <sheet name="Mar 17" sheetId="351" r:id="rId15"/>
    <sheet name="Feb 17" sheetId="350" r:id="rId16"/>
    <sheet name="Jan 17" sheetId="349" r:id="rId17"/>
    <sheet name="Q416 Ccy Annex" sheetId="348" r:id="rId18"/>
    <sheet name="Dec 16" sheetId="347" r:id="rId19"/>
    <sheet name="Nov 16" sheetId="346" r:id="rId20"/>
    <sheet name="Oct 16" sheetId="344" r:id="rId21"/>
    <sheet name="Q316 Ccy Annex" sheetId="345" r:id="rId22"/>
    <sheet name="Sep 16" sheetId="341" r:id="rId23"/>
    <sheet name="Sep 16 (old)" sheetId="337" state="hidden" r:id="rId24"/>
    <sheet name="Aug 16" sheetId="336" r:id="rId25"/>
    <sheet name="Jul 16" sheetId="335" r:id="rId26"/>
    <sheet name="Q216 Ccy Annex" sheetId="334" r:id="rId27"/>
    <sheet name="Jun 16" sheetId="331" r:id="rId28"/>
    <sheet name="May 16" sheetId="328" r:id="rId29"/>
    <sheet name="Apr 16" sheetId="326" r:id="rId30"/>
    <sheet name="Q116 Ccy Annex" sheetId="327" r:id="rId31"/>
    <sheet name="Mar 16" sheetId="325" r:id="rId32"/>
    <sheet name="Feb 16" sheetId="324" r:id="rId33"/>
    <sheet name="Jan 16" sheetId="323"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Fill" localSheetId="29" hidden="1">#REF!</definedName>
    <definedName name="_Fill" localSheetId="12" hidden="1">#REF!</definedName>
    <definedName name="_Fill" localSheetId="24" hidden="1">#REF!</definedName>
    <definedName name="_Fill" localSheetId="7" hidden="1">#REF!</definedName>
    <definedName name="_Fill" localSheetId="18" hidden="1">#REF!</definedName>
    <definedName name="_Fill" localSheetId="32" hidden="1">#REF!</definedName>
    <definedName name="_Fill" localSheetId="15" hidden="1">#REF!</definedName>
    <definedName name="_Fill" localSheetId="33" hidden="1">#REF!</definedName>
    <definedName name="_Fill" localSheetId="25" hidden="1">#REF!</definedName>
    <definedName name="_Fill" localSheetId="8" hidden="1">#REF!</definedName>
    <definedName name="_Fill" localSheetId="27" hidden="1">#REF!</definedName>
    <definedName name="_Fill" localSheetId="10" hidden="1">#REF!</definedName>
    <definedName name="_Fill" localSheetId="14" hidden="1">#REF!</definedName>
    <definedName name="_Fill" localSheetId="11" hidden="1">#REF!</definedName>
    <definedName name="_Fill" localSheetId="19" hidden="1">#REF!</definedName>
    <definedName name="_Fill" localSheetId="20" hidden="1">#REF!</definedName>
    <definedName name="_Fill" localSheetId="30" hidden="1">#REF!</definedName>
    <definedName name="_Fill" localSheetId="13" hidden="1">#REF!</definedName>
    <definedName name="_Fill" localSheetId="26" hidden="1">#REF!</definedName>
    <definedName name="_Fill" localSheetId="9" hidden="1">#REF!</definedName>
    <definedName name="_Fill" localSheetId="21" hidden="1">#REF!</definedName>
    <definedName name="_Fill" localSheetId="17" hidden="1">#REF!</definedName>
    <definedName name="_Fill" localSheetId="22" hidden="1">#REF!</definedName>
    <definedName name="_Fill" localSheetId="23" hidden="1">#REF!</definedName>
    <definedName name="_Fill" localSheetId="5" hidden="1">#REF!</definedName>
    <definedName name="_Fill" hidden="1">#REF!</definedName>
    <definedName name="A" localSheetId="29" hidden="1">#REF!</definedName>
    <definedName name="A" localSheetId="12" hidden="1">#REF!</definedName>
    <definedName name="A" localSheetId="24" hidden="1">#REF!</definedName>
    <definedName name="A" localSheetId="7" hidden="1">#REF!</definedName>
    <definedName name="A" localSheetId="18" hidden="1">#REF!</definedName>
    <definedName name="A" localSheetId="32" hidden="1">#REF!</definedName>
    <definedName name="A" localSheetId="15" hidden="1">#REF!</definedName>
    <definedName name="A" localSheetId="33" hidden="1">#REF!</definedName>
    <definedName name="A" localSheetId="25" hidden="1">#REF!</definedName>
    <definedName name="A" localSheetId="8" hidden="1">#REF!</definedName>
    <definedName name="A" localSheetId="27" hidden="1">#REF!</definedName>
    <definedName name="A" localSheetId="10" hidden="1">#REF!</definedName>
    <definedName name="A" localSheetId="14" hidden="1">#REF!</definedName>
    <definedName name="A" localSheetId="11" hidden="1">#REF!</definedName>
    <definedName name="A" localSheetId="19" hidden="1">#REF!</definedName>
    <definedName name="A" localSheetId="20" hidden="1">#REF!</definedName>
    <definedName name="A" localSheetId="30" hidden="1">#REF!</definedName>
    <definedName name="A" localSheetId="13" hidden="1">#REF!</definedName>
    <definedName name="A" localSheetId="26" hidden="1">#REF!</definedName>
    <definedName name="A" localSheetId="9" hidden="1">#REF!</definedName>
    <definedName name="A" localSheetId="21" hidden="1">#REF!</definedName>
    <definedName name="A" localSheetId="17" hidden="1">#REF!</definedName>
    <definedName name="A" localSheetId="22" hidden="1">#REF!</definedName>
    <definedName name="A" localSheetId="23" hidden="1">#REF!</definedName>
    <definedName name="A" localSheetId="5" hidden="1">#REF!</definedName>
    <definedName name="A" hidden="1">#REF!</definedName>
    <definedName name="ActiveExposures" localSheetId="29">#REF!</definedName>
    <definedName name="ActiveExposures" localSheetId="12">#REF!</definedName>
    <definedName name="ActiveExposures" localSheetId="24">#REF!</definedName>
    <definedName name="ActiveExposures" localSheetId="7">#REF!</definedName>
    <definedName name="ActiveExposures" localSheetId="18">#REF!</definedName>
    <definedName name="ActiveExposures" localSheetId="32">#REF!</definedName>
    <definedName name="ActiveExposures" localSheetId="15">#REF!</definedName>
    <definedName name="ActiveExposures" localSheetId="33">#REF!</definedName>
    <definedName name="ActiveExposures" localSheetId="25">#REF!</definedName>
    <definedName name="ActiveExposures" localSheetId="8">#REF!</definedName>
    <definedName name="ActiveExposures" localSheetId="27">#REF!</definedName>
    <definedName name="ActiveExposures" localSheetId="10">#REF!</definedName>
    <definedName name="ActiveExposures" localSheetId="14">#REF!</definedName>
    <definedName name="ActiveExposures" localSheetId="11">#REF!</definedName>
    <definedName name="ActiveExposures" localSheetId="19">#REF!</definedName>
    <definedName name="ActiveExposures" localSheetId="20">#REF!</definedName>
    <definedName name="ActiveExposures" localSheetId="30">#REF!</definedName>
    <definedName name="ActiveExposures" localSheetId="13">#REF!</definedName>
    <definedName name="ActiveExposures" localSheetId="26">#REF!</definedName>
    <definedName name="ActiveExposures" localSheetId="9">#REF!</definedName>
    <definedName name="ActiveExposures" localSheetId="21">#REF!</definedName>
    <definedName name="ActiveExposures" localSheetId="17">#REF!</definedName>
    <definedName name="ActiveExposures" localSheetId="22">#REF!</definedName>
    <definedName name="ActiveExposures" localSheetId="23">#REF!</definedName>
    <definedName name="ActiveExposures" localSheetId="5">#REF!</definedName>
    <definedName name="ActiveExposures">#REF!</definedName>
    <definedName name="ActiveReturns" localSheetId="29">#REF!</definedName>
    <definedName name="ActiveReturns" localSheetId="12">#REF!</definedName>
    <definedName name="ActiveReturns" localSheetId="24">#REF!</definedName>
    <definedName name="ActiveReturns" localSheetId="7">#REF!</definedName>
    <definedName name="ActiveReturns" localSheetId="18">#REF!</definedName>
    <definedName name="ActiveReturns" localSheetId="32">#REF!</definedName>
    <definedName name="ActiveReturns" localSheetId="15">#REF!</definedName>
    <definedName name="ActiveReturns" localSheetId="33">#REF!</definedName>
    <definedName name="ActiveReturns" localSheetId="25">#REF!</definedName>
    <definedName name="ActiveReturns" localSheetId="8">#REF!</definedName>
    <definedName name="ActiveReturns" localSheetId="27">#REF!</definedName>
    <definedName name="ActiveReturns" localSheetId="10">#REF!</definedName>
    <definedName name="ActiveReturns" localSheetId="14">#REF!</definedName>
    <definedName name="ActiveReturns" localSheetId="11">#REF!</definedName>
    <definedName name="ActiveReturns" localSheetId="19">#REF!</definedName>
    <definedName name="ActiveReturns" localSheetId="20">#REF!</definedName>
    <definedName name="ActiveReturns" localSheetId="30">#REF!</definedName>
    <definedName name="ActiveReturns" localSheetId="13">#REF!</definedName>
    <definedName name="ActiveReturns" localSheetId="26">#REF!</definedName>
    <definedName name="ActiveReturns" localSheetId="9">#REF!</definedName>
    <definedName name="ActiveReturns" localSheetId="21">#REF!</definedName>
    <definedName name="ActiveReturns" localSheetId="17">#REF!</definedName>
    <definedName name="ActiveReturns" localSheetId="22">#REF!</definedName>
    <definedName name="ActiveReturns" localSheetId="23">#REF!</definedName>
    <definedName name="ActiveReturns" localSheetId="5">#REF!</definedName>
    <definedName name="ActiveReturns">#REF!</definedName>
    <definedName name="BoE_AP" localSheetId="29">'Apr 16'!$N$104</definedName>
    <definedName name="BoE_AP" localSheetId="32">'Feb 16'!$N$104</definedName>
    <definedName name="BoE_AP" localSheetId="33">'Jan 16'!$N$104</definedName>
    <definedName name="BoE_AP_1_m" localSheetId="29">'Apr 16'!$N$105</definedName>
    <definedName name="BoE_AP_1_m" localSheetId="32">'Feb 16'!$N$105</definedName>
    <definedName name="BoE_AP_1_m" localSheetId="33">'Jan 16'!$N$105</definedName>
    <definedName name="BoE_AP_1_y" localSheetId="29">'Apr 16'!$N$107</definedName>
    <definedName name="BoE_AP_1_y" localSheetId="32">'Feb 16'!$N$107</definedName>
    <definedName name="BoE_AP_1_y" localSheetId="33">'Jan 16'!$N$107</definedName>
    <definedName name="BoE_AP_3_m" localSheetId="29">'Apr 16'!$N$106</definedName>
    <definedName name="BoE_AP_3_m" localSheetId="32">'Feb 16'!$N$106</definedName>
    <definedName name="BoE_AP_3_m" localSheetId="33">'Jan 16'!$N$106</definedName>
    <definedName name="BoE_AR" localSheetId="29">'Apr 16'!$N$109</definedName>
    <definedName name="BoE_AR" localSheetId="32">'Feb 16'!$N$109</definedName>
    <definedName name="BoE_AR" localSheetId="33">'Jan 16'!$N$109</definedName>
    <definedName name="BoE_AR_1_m" localSheetId="29">'Apr 16'!$N$110</definedName>
    <definedName name="BoE_AR_1_m" localSheetId="32">'Feb 16'!$N$110</definedName>
    <definedName name="BoE_AR_1_m" localSheetId="33">'Jan 16'!$N$110</definedName>
    <definedName name="BoE_AR_1_y" localSheetId="29">'Apr 16'!$N$112</definedName>
    <definedName name="BoE_AR_1_y" localSheetId="32">'Feb 16'!$N$112</definedName>
    <definedName name="BoE_AR_1_y" localSheetId="33">'Jan 16'!$N$112</definedName>
    <definedName name="BoE_AR_3_m" localSheetId="29">'Apr 16'!$N$111</definedName>
    <definedName name="BoE_AR_3_m" localSheetId="32">'Feb 16'!$N$111</definedName>
    <definedName name="BoE_AR_3_m" localSheetId="33">'Jan 16'!$N$111</definedName>
    <definedName name="BoE_BN" localSheetId="29">'Apr 16'!$N$14</definedName>
    <definedName name="BoE_BN" localSheetId="32">'Feb 16'!$N$14</definedName>
    <definedName name="BoE_BN" localSheetId="33">'Jan 16'!$N$14</definedName>
    <definedName name="BoE_BN_Claim" localSheetId="29">'Apr 16'!$N$15</definedName>
    <definedName name="BoE_BN_Claim" localSheetId="32">'Feb 16'!$N$15</definedName>
    <definedName name="BoE_BN_Claim" localSheetId="33">'Jan 16'!$N$15</definedName>
    <definedName name="BoE_BN_HQ_In" localSheetId="29">'Apr 16'!$N$16</definedName>
    <definedName name="BoE_BN_HQ_In" localSheetId="32">'Feb 16'!$N$16</definedName>
    <definedName name="BoE_BN_HQ_In" localSheetId="33">'Jan 16'!$N$16</definedName>
    <definedName name="BoE_BN_HQ_In_Non_Res" localSheetId="29">'Apr 16'!$N$18</definedName>
    <definedName name="BoE_BN_HQ_In_Non_Res" localSheetId="32">'Feb 16'!$N$18</definedName>
    <definedName name="BoE_BN_HQ_In_Non_Res" localSheetId="33">'Jan 16'!$N$18</definedName>
    <definedName name="BoE_BN_HQ_In_Res" localSheetId="29">'Apr 16'!$N$17</definedName>
    <definedName name="BoE_BN_HQ_In_Res" localSheetId="32">'Feb 16'!$N$17</definedName>
    <definedName name="BoE_BN_HQ_In_Res" localSheetId="33">'Jan 16'!$N$17</definedName>
    <definedName name="BoE_BN_HQ_Out" localSheetId="29">'Apr 16'!$N$19</definedName>
    <definedName name="BoE_BN_HQ_Out" localSheetId="32">'Feb 16'!$N$19</definedName>
    <definedName name="BoE_BN_HQ_Out" localSheetId="33">'Jan 16'!$N$19</definedName>
    <definedName name="BoE_BN_HQ_Out_Non_Res" localSheetId="29">'Apr 16'!$N$21</definedName>
    <definedName name="BoE_BN_HQ_Out_Non_Res" localSheetId="32">'Feb 16'!$N$21</definedName>
    <definedName name="BoE_BN_HQ_Out_Non_Res" localSheetId="33">'Jan 16'!$N$21</definedName>
    <definedName name="BoE_BN_HQ_Out_Res" localSheetId="29">'Apr 16'!$N$20</definedName>
    <definedName name="BoE_BN_HQ_Out_Res" localSheetId="32">'Feb 16'!$N$20</definedName>
    <definedName name="BoE_BN_HQ_Out_Res" localSheetId="33">'Jan 16'!$N$20</definedName>
    <definedName name="BoE_CL" localSheetId="29">'Apr 16'!$N$131</definedName>
    <definedName name="BoE_CL" localSheetId="32">'Feb 16'!$N$131</definedName>
    <definedName name="BoE_CL" localSheetId="33">'Jan 16'!$N$131</definedName>
    <definedName name="BoE_CL_HQ_In" localSheetId="29">'Apr 16'!$N$134</definedName>
    <definedName name="BoE_CL_HQ_In" localSheetId="32">'Feb 16'!$N$134</definedName>
    <definedName name="BoE_CL_HQ_In" localSheetId="33">'Jan 16'!$N$134</definedName>
    <definedName name="BoE_CL_HQ_Out" localSheetId="29">'Apr 16'!$N$135</definedName>
    <definedName name="BoE_CL_HQ_Out" localSheetId="32">'Feb 16'!$N$135</definedName>
    <definedName name="BoE_CL_HQ_Out" localSheetId="33">'Jan 16'!$N$135</definedName>
    <definedName name="BoE_CL_Other" localSheetId="29">'Apr 16'!$N$133</definedName>
    <definedName name="BoE_CL_Other" localSheetId="32">'Feb 16'!$N$133</definedName>
    <definedName name="BoE_CL_Other" localSheetId="33">'Jan 16'!$N$133</definedName>
    <definedName name="BoE_Currency_Debt" localSheetId="29">'Apr 16'!$N$142</definedName>
    <definedName name="BoE_Currency_Debt" localSheetId="32">'Feb 16'!$N$142</definedName>
    <definedName name="BoE_Currency_Debt" localSheetId="33">'Jan 16'!$N$142</definedName>
    <definedName name="BoE_FCA" localSheetId="29">'Apr 16'!$N$59</definedName>
    <definedName name="BoE_FCA" localSheetId="32">'Feb 16'!$N$59</definedName>
    <definedName name="BoE_FCA" localSheetId="33">'Jan 16'!$N$59</definedName>
    <definedName name="BoE_FCA_Deposits" localSheetId="29">'Apr 16'!$N$62</definedName>
    <definedName name="BoE_FCA_Deposits" localSheetId="32">'Feb 16'!$N$62</definedName>
    <definedName name="BoE_FCA_Deposits" localSheetId="33">'Jan 16'!$N$62</definedName>
    <definedName name="BoE_FCA_Foreign" localSheetId="29">'Apr 16'!$N$61</definedName>
    <definedName name="BoE_FCA_Foreign" localSheetId="32">'Feb 16'!$N$61</definedName>
    <definedName name="BoE_FCA_Foreign" localSheetId="33">'Jan 16'!$N$61</definedName>
    <definedName name="BoE_FCA_MMI" localSheetId="29">'Apr 16'!$N$60</definedName>
    <definedName name="BoE_FCA_MMI" localSheetId="32">'Feb 16'!$N$60</definedName>
    <definedName name="BoE_FCA_MMI" localSheetId="33">'Jan 16'!$N$60</definedName>
    <definedName name="BoE_FCA_Other" localSheetId="29">'Apr 16'!$N$93</definedName>
    <definedName name="BoE_FCA_Other" localSheetId="32">'Feb 16'!$N$93</definedName>
    <definedName name="BoE_FCA_Other" localSheetId="33">'Jan 16'!$N$93</definedName>
    <definedName name="BoE_FCD" localSheetId="29">'Apr 16'!$N$32</definedName>
    <definedName name="BoE_FCD" localSheetId="24">'Aug 16'!$N$32</definedName>
    <definedName name="BoE_FCD" localSheetId="18">'Dec 16'!$N$32</definedName>
    <definedName name="BoE_FCD" localSheetId="32">'Feb 16'!$N$32</definedName>
    <definedName name="BoE_FCD" localSheetId="33">'Jan 16'!$N$32</definedName>
    <definedName name="BoE_FCD" localSheetId="25">'Jul 16'!$N$32</definedName>
    <definedName name="BoE_FCD" localSheetId="27">'Jun 16'!$N$32</definedName>
    <definedName name="BoE_FCD" localSheetId="31">'Mar 16'!$N$32</definedName>
    <definedName name="BoE_FCD" localSheetId="28">'May 16'!$N$32</definedName>
    <definedName name="BoE_FCD" localSheetId="19">'Nov 16'!$N$32</definedName>
    <definedName name="BoE_FCD" localSheetId="20">'Oct 16'!$N$32</definedName>
    <definedName name="BoE_FCD" localSheetId="22">'Sep 16'!$N$32</definedName>
    <definedName name="BoE_FCD" localSheetId="23">'Sep 16 (old)'!$N$32</definedName>
    <definedName name="BoE_FCD_Central_Banks" localSheetId="29">'Apr 16'!$N$34</definedName>
    <definedName name="BoE_FCD_Central_Banks" localSheetId="24">'Aug 16'!$N$34</definedName>
    <definedName name="BoE_FCD_Central_Banks" localSheetId="18">'Dec 16'!$N$34</definedName>
    <definedName name="BoE_FCD_Central_Banks" localSheetId="32">'Feb 16'!$N$34</definedName>
    <definedName name="BoE_FCD_Central_Banks" localSheetId="33">'Jan 16'!$N$34</definedName>
    <definedName name="BoE_FCD_Central_Banks" localSheetId="25">'Jul 16'!$N$34</definedName>
    <definedName name="BoE_FCD_Central_Banks" localSheetId="27">'Jun 16'!$N$34</definedName>
    <definedName name="BoE_FCD_Central_Banks" localSheetId="31">'Mar 16'!$N$34</definedName>
    <definedName name="BoE_FCD_Central_Banks" localSheetId="28">'May 16'!$N$34</definedName>
    <definedName name="BoE_FCD_Central_Banks" localSheetId="19">'Nov 16'!$N$34</definedName>
    <definedName name="BoE_FCD_Central_Banks" localSheetId="20">'Oct 16'!$N$34</definedName>
    <definedName name="BoE_FCD_Central_Banks" localSheetId="22">'Sep 16'!$N$34</definedName>
    <definedName name="BoE_FCD_Central_Banks" localSheetId="23">'Sep 16 (old)'!$N$34</definedName>
    <definedName name="BoE_FCD_HQ_In" localSheetId="29">'Apr 16'!$N$35</definedName>
    <definedName name="BoE_FCD_HQ_In" localSheetId="24">'Aug 16'!$N$35</definedName>
    <definedName name="BoE_FCD_HQ_In" localSheetId="18">'Dec 16'!$N$35</definedName>
    <definedName name="BoE_FCD_HQ_In" localSheetId="32">'Feb 16'!$N$35</definedName>
    <definedName name="BoE_FCD_HQ_In" localSheetId="33">'Jan 16'!$N$35</definedName>
    <definedName name="BoE_FCD_HQ_In" localSheetId="25">'Jul 16'!$N$35</definedName>
    <definedName name="BoE_FCD_HQ_In" localSheetId="27">'Jun 16'!$N$35</definedName>
    <definedName name="BoE_FCD_HQ_In" localSheetId="31">'Mar 16'!$N$35</definedName>
    <definedName name="BoE_FCD_HQ_In" localSheetId="28">'May 16'!$N$35</definedName>
    <definedName name="BoE_FCD_HQ_In" localSheetId="19">'Nov 16'!$N$35</definedName>
    <definedName name="BoE_FCD_HQ_In" localSheetId="20">'Oct 16'!$N$35</definedName>
    <definedName name="BoE_FCD_HQ_In" localSheetId="22">'Sep 16'!$N$35</definedName>
    <definedName name="BoE_FCD_HQ_In" localSheetId="23">'Sep 16 (old)'!$N$35</definedName>
    <definedName name="BoE_FCD_HQ_In_Non_Res" localSheetId="29">'Apr 16'!$N$37</definedName>
    <definedName name="BoE_FCD_HQ_In_Non_Res" localSheetId="32">'Feb 16'!$N$37</definedName>
    <definedName name="BoE_FCD_HQ_In_Non_Res" localSheetId="33">'Jan 16'!$N$37</definedName>
    <definedName name="BoE_FCD_HQ_In_Res" localSheetId="29">'Apr 16'!$N$36</definedName>
    <definedName name="BoE_FCD_HQ_In_Res" localSheetId="32">'Feb 16'!$N$36</definedName>
    <definedName name="BoE_FCD_HQ_In_Res" localSheetId="33">'Jan 16'!$N$36</definedName>
    <definedName name="BoE_FCD_HQ_Out" localSheetId="29">'Apr 16'!$N$38</definedName>
    <definedName name="BoE_FCD_HQ_Out" localSheetId="24">'Aug 16'!$N$38</definedName>
    <definedName name="BoE_FCD_HQ_Out" localSheetId="18">'Dec 16'!$N$38</definedName>
    <definedName name="BoE_FCD_HQ_Out" localSheetId="32">'Feb 16'!$N$38</definedName>
    <definedName name="BoE_FCD_HQ_Out" localSheetId="33">'Jan 16'!$N$38</definedName>
    <definedName name="BoE_FCD_HQ_Out" localSheetId="25">'Jul 16'!$N$38</definedName>
    <definedName name="BoE_FCD_HQ_Out" localSheetId="27">'Jun 16'!$N$38</definedName>
    <definedName name="BoE_FCD_HQ_Out" localSheetId="31">'Mar 16'!$N$38</definedName>
    <definedName name="BoE_FCD_HQ_Out" localSheetId="28">'May 16'!$N$38</definedName>
    <definedName name="BoE_FCD_HQ_Out" localSheetId="19">'Nov 16'!$N$38</definedName>
    <definedName name="BoE_FCD_HQ_Out" localSheetId="20">'Oct 16'!$N$38</definedName>
    <definedName name="BoE_FCD_HQ_Out" localSheetId="22">'Sep 16'!$N$38</definedName>
    <definedName name="BoE_FCD_HQ_Out" localSheetId="23">'Sep 16 (old)'!$N$38</definedName>
    <definedName name="BoE_FCD_HQ_Out_Non_Res" localSheetId="29">'Apr 16'!$N$40</definedName>
    <definedName name="BoE_FCD_HQ_Out_Non_Res" localSheetId="32">'Feb 16'!$N$40</definedName>
    <definedName name="BoE_FCD_HQ_Out_Non_Res" localSheetId="33">'Jan 16'!$N$40</definedName>
    <definedName name="BoE_FCD_HQ_Out_Res" localSheetId="29">'Apr 16'!$N$39</definedName>
    <definedName name="BoE_FCD_HQ_Out_Res" localSheetId="32">'Feb 16'!$N$39</definedName>
    <definedName name="BoE_FCD_HQ_Out_Res" localSheetId="33">'Jan 16'!$N$39</definedName>
    <definedName name="BoE_FCLS" localSheetId="29">'Apr 16'!$N$72</definedName>
    <definedName name="BoE_FCLS" localSheetId="32">'Feb 16'!$N$72</definedName>
    <definedName name="BoE_FCLS" localSheetId="33">'Jan 16'!$N$72</definedName>
    <definedName name="BoE_FCLS_1_m" localSheetId="29">'Apr 16'!$N$74</definedName>
    <definedName name="BoE_FCLS_1_m" localSheetId="32">'Feb 16'!$N$74</definedName>
    <definedName name="BoE_FCLS_1_m" localSheetId="33">'Jan 16'!$N$74</definedName>
    <definedName name="BoE_FCLS_1_y" localSheetId="29">'Apr 16'!$N$76</definedName>
    <definedName name="BoE_FCLS_1_y" localSheetId="32">'Feb 16'!$N$76</definedName>
    <definedName name="BoE_FCLS_1_y" localSheetId="33">'Jan 16'!$N$76</definedName>
    <definedName name="BoE_FCLS_3_m" localSheetId="29">'Apr 16'!$N$75</definedName>
    <definedName name="BoE_FCLS_3_m" localSheetId="32">'Feb 16'!$N$75</definedName>
    <definedName name="BoE_FCLS_3_m" localSheetId="33">'Jan 16'!$N$75</definedName>
    <definedName name="BoE_FCR" localSheetId="29">'Apr 16'!$N$10</definedName>
    <definedName name="BoE_FCR" localSheetId="24">'Aug 16'!$N$10</definedName>
    <definedName name="BoE_FCR" localSheetId="18">'Dec 16'!$N$10</definedName>
    <definedName name="BoE_FCR" localSheetId="32">'Feb 16'!$N$10</definedName>
    <definedName name="BoE_FCR" localSheetId="33">'Jan 16'!$N$10</definedName>
    <definedName name="BoE_FCR" localSheetId="25">'Jul 16'!$N$10</definedName>
    <definedName name="BoE_FCR" localSheetId="27">'Jun 16'!$N$10</definedName>
    <definedName name="BoE_FCR" localSheetId="31">'Mar 16'!$N$10</definedName>
    <definedName name="BoE_FCR" localSheetId="28">'May 16'!$N$10</definedName>
    <definedName name="BoE_FCR" localSheetId="19">'Nov 16'!$N$10</definedName>
    <definedName name="BoE_FCR" localSheetId="20">'Oct 16'!$N$10</definedName>
    <definedName name="BoE_FCR" localSheetId="22">'Sep 16'!$N$10</definedName>
    <definedName name="BoE_FCR" localSheetId="23">'Sep 16 (old)'!$N$10</definedName>
    <definedName name="BoE_FCS" localSheetId="29">'Apr 16'!$N$128</definedName>
    <definedName name="BoE_FCS" localSheetId="32">'Feb 16'!$N$128</definedName>
    <definedName name="BoE_FCS" localSheetId="33">'Jan 16'!$N$128</definedName>
    <definedName name="BoE_FI_foreign" localSheetId="29">'Apr 16'!$N$144</definedName>
    <definedName name="BoE_FI_foreign" localSheetId="32">'Feb 16'!$N$144</definedName>
    <definedName name="BoE_FI_foreign" localSheetId="33">'Jan 16'!$N$144</definedName>
    <definedName name="BoE_Gold_Dollar" localSheetId="29">'Apr 16'!$N$48</definedName>
    <definedName name="BoE_Gold_Dollar" localSheetId="24">'Aug 16'!$N$48</definedName>
    <definedName name="BoE_Gold_Dollar" localSheetId="18">'Dec 16'!$N$48</definedName>
    <definedName name="BoE_Gold_Dollar" localSheetId="32">'Feb 16'!$N$48</definedName>
    <definedName name="BoE_Gold_Dollar" localSheetId="33">'Jan 16'!$N$48</definedName>
    <definedName name="BoE_Gold_Dollar" localSheetId="25">'Jul 16'!$N$48</definedName>
    <definedName name="BoE_Gold_Dollar" localSheetId="27">'Jun 16'!$N$48</definedName>
    <definedName name="BoE_Gold_Dollar" localSheetId="31">'Mar 16'!$N$48</definedName>
    <definedName name="BoE_Gold_Dollar" localSheetId="28">'May 16'!$N$48</definedName>
    <definedName name="BoE_Gold_Dollar" localSheetId="19">'Nov 16'!$N$48</definedName>
    <definedName name="BoE_Gold_Dollar" localSheetId="20">'Oct 16'!$N$48</definedName>
    <definedName name="BoE_Gold_Dollar" localSheetId="22">'Sep 16'!$N$48</definedName>
    <definedName name="BoE_Gold_Dollar" localSheetId="23">'Sep 16 (old)'!$N$48</definedName>
    <definedName name="BoE_Gold_Fine" localSheetId="29">'Apr 16'!$N$49</definedName>
    <definedName name="BoE_Gold_Fine" localSheetId="32">'Feb 16'!$N$49</definedName>
    <definedName name="BoE_Gold_Fine" localSheetId="33">'Jan 16'!$N$49</definedName>
    <definedName name="BoE_IMF" localSheetId="29">'Apr 16'!$N$44</definedName>
    <definedName name="BoE_IMF" localSheetId="24">'Aug 16'!$N$44</definedName>
    <definedName name="BoE_IMF" localSheetId="18">'Dec 16'!$N$44</definedName>
    <definedName name="BoE_IMF" localSheetId="32">'Feb 16'!$N$44</definedName>
    <definedName name="BoE_IMF" localSheetId="33">'Jan 16'!$N$44</definedName>
    <definedName name="BoE_IMF" localSheetId="25">'Jul 16'!$N$44</definedName>
    <definedName name="BoE_IMF" localSheetId="27">'Jun 16'!$N$44</definedName>
    <definedName name="BoE_IMF" localSheetId="31">'Mar 16'!$N$44</definedName>
    <definedName name="BoE_IMF" localSheetId="28">'May 16'!$N$44</definedName>
    <definedName name="BoE_IMF" localSheetId="19">'Nov 16'!$N$44</definedName>
    <definedName name="BoE_IMF" localSheetId="20">'Oct 16'!$N$44</definedName>
    <definedName name="BoE_IMF" localSheetId="22">'Sep 16'!$N$44</definedName>
    <definedName name="BoE_IMF" localSheetId="23">'Sep 16 (old)'!$N$44</definedName>
    <definedName name="BoE_Liab_Collateral" localSheetId="29">'Apr 16'!$N$124</definedName>
    <definedName name="BoE_Liab_Collateral" localSheetId="32">'Feb 16'!$N$124</definedName>
    <definedName name="BoE_Liab_Collateral" localSheetId="33">'Jan 16'!$N$124</definedName>
    <definedName name="BoE_Liab_Foreign" localSheetId="29">'Apr 16'!$N$122</definedName>
    <definedName name="BoE_Liab_Foreign" localSheetId="32">'Feb 16'!$N$122</definedName>
    <definedName name="BoE_Liab_Foreign" localSheetId="33">'Jan 16'!$N$122</definedName>
    <definedName name="BoE_Liab_Other" localSheetId="29">'Apr 16'!$N$125</definedName>
    <definedName name="BoE_Liab_Other" localSheetId="32">'Feb 16'!$N$125</definedName>
    <definedName name="BoE_Liab_Other" localSheetId="33">'Jan 16'!$N$125</definedName>
    <definedName name="BoE_Long" localSheetId="29">'Apr 16'!$N$87</definedName>
    <definedName name="BoE_Long" localSheetId="32">'Feb 16'!$N$87</definedName>
    <definedName name="BoE_Long" localSheetId="33">'Jan 16'!$N$87</definedName>
    <definedName name="BoE_Long_1_m" localSheetId="29">'Apr 16'!$N$89</definedName>
    <definedName name="BoE_Long_1_m" localSheetId="32">'Feb 16'!$N$89</definedName>
    <definedName name="BoE_Long_1_m" localSheetId="33">'Jan 16'!$N$89</definedName>
    <definedName name="BoE_Long_1_y" localSheetId="29">'Apr 16'!$N$91</definedName>
    <definedName name="BoE_Long_1_y" localSheetId="32">'Feb 16'!$N$91</definedName>
    <definedName name="BoE_Long_1_y" localSheetId="33">'Jan 16'!$N$91</definedName>
    <definedName name="BoE_Long_3_m" localSheetId="29">'Apr 16'!$N$90</definedName>
    <definedName name="BoE_Long_3_m" localSheetId="32">'Feb 16'!$N$90</definedName>
    <definedName name="BoE_Long_3_m" localSheetId="33">'Jan 16'!$N$90</definedName>
    <definedName name="BoE_MMI" localSheetId="29">'Apr 16'!$N$23</definedName>
    <definedName name="BoE_MMI" localSheetId="32">'Feb 16'!$N$23</definedName>
    <definedName name="BoE_MMI" localSheetId="33">'Jan 16'!$N$23</definedName>
    <definedName name="BoE_MMI_Claim" localSheetId="29">'Apr 16'!$N$24</definedName>
    <definedName name="BoE_MMI_Claim" localSheetId="32">'Feb 16'!$N$24</definedName>
    <definedName name="BoE_MMI_Claim" localSheetId="33">'Jan 16'!$N$24</definedName>
    <definedName name="BoE_MMI_HQ_In" localSheetId="29">'Apr 16'!$N$25</definedName>
    <definedName name="BoE_MMI_HQ_In" localSheetId="32">'Feb 16'!$N$25</definedName>
    <definedName name="BoE_MMI_HQ_In" localSheetId="33">'Jan 16'!$N$25</definedName>
    <definedName name="BoE_MMI_HQ_In_Non_Res" localSheetId="29">'Apr 16'!$N$27</definedName>
    <definedName name="BoE_MMI_HQ_In_Non_Res" localSheetId="32">'Feb 16'!$N$27</definedName>
    <definedName name="BoE_MMI_HQ_In_Non_Res" localSheetId="33">'Jan 16'!$N$27</definedName>
    <definedName name="BoE_MMI_HQ_In_Res" localSheetId="29">'Apr 16'!$N$26</definedName>
    <definedName name="BoE_MMI_HQ_In_Res" localSheetId="32">'Feb 16'!$N$26</definedName>
    <definedName name="BoE_MMI_HQ_In_Res" localSheetId="33">'Jan 16'!$N$26</definedName>
    <definedName name="BoE_MMI_HQ_Out" localSheetId="29">'Apr 16'!$N$28</definedName>
    <definedName name="BoE_MMI_HQ_Out" localSheetId="32">'Feb 16'!$N$28</definedName>
    <definedName name="BoE_MMI_HQ_Out" localSheetId="33">'Jan 16'!$N$28</definedName>
    <definedName name="BoE_MMI_HQ_Out_Non_Res" localSheetId="29">'Apr 16'!$N$30</definedName>
    <definedName name="BoE_MMI_HQ_Out_Non_Res" localSheetId="32">'Feb 16'!$N$30</definedName>
    <definedName name="BoE_MMI_HQ_Out_Non_Res" localSheetId="33">'Jan 16'!$N$30</definedName>
    <definedName name="BoE_MMI_HQ_Out_Res" localSheetId="29">'Apr 16'!$N$29</definedName>
    <definedName name="BoE_MMI_HQ_Out_Res" localSheetId="32">'Feb 16'!$N$29</definedName>
    <definedName name="BoE_MMI_HQ_Out_Res" localSheetId="33">'Jan 16'!$N$29</definedName>
    <definedName name="BoE_Net_Drains" localSheetId="29">'Apr 16'!$N$113</definedName>
    <definedName name="BoE_Net_Drains" localSheetId="32">'Feb 16'!$N$113</definedName>
    <definedName name="BoE_Net_Drains" localSheetId="33">'Jan 16'!$N$113</definedName>
    <definedName name="BoE_Off_Bal" localSheetId="29">'Apr 16'!$N$151</definedName>
    <definedName name="BoE_Off_Bal" localSheetId="32">'Feb 16'!$N$151</definedName>
    <definedName name="BoE_Off_Bal" localSheetId="33">'Jan 16'!$N$151</definedName>
    <definedName name="BoE_Off_Bal_1_y" localSheetId="29">'Apr 16'!$N$157</definedName>
    <definedName name="BoE_Off_Bal_1_y" localSheetId="32">'Feb 16'!$N$157</definedName>
    <definedName name="BoE_Off_Bal_1_y" localSheetId="33">'Jan 16'!$N$157</definedName>
    <definedName name="BoE_Off_Bal_CCIR_Swaps" localSheetId="29">'Apr 16'!$N$153</definedName>
    <definedName name="BoE_Off_Bal_CCIR_Swaps" localSheetId="32">'Feb 16'!$N$153</definedName>
    <definedName name="BoE_Off_Bal_CCIR_Swaps" localSheetId="33">'Jan 16'!$N$153</definedName>
    <definedName name="BoE_Off_Bal_Foreign" localSheetId="29">'Apr 16'!$N$152</definedName>
    <definedName name="BoE_Off_Bal_Foreign" localSheetId="32">'Feb 16'!$N$152</definedName>
    <definedName name="BoE_Off_Bal_Foreign" localSheetId="33">'Jan 16'!$N$152</definedName>
    <definedName name="BoE_Off_Bal_IR_Swaps" localSheetId="29">'Apr 16'!$N$154</definedName>
    <definedName name="BoE_Off_Bal_IR_Swaps" localSheetId="32">'Feb 16'!$N$154</definedName>
    <definedName name="BoE_Off_Bal_IR_Swaps" localSheetId="33">'Jan 16'!$N$154</definedName>
    <definedName name="BoE_Off_Bal_Options" localSheetId="29">'Apr 16'!$N$155</definedName>
    <definedName name="BoE_Off_Bal_Options" localSheetId="32">'Feb 16'!$N$155</definedName>
    <definedName name="BoE_Off_Bal_Options" localSheetId="33">'Jan 16'!$N$155</definedName>
    <definedName name="BoE_ORA" localSheetId="29">'Apr 16'!$N$51</definedName>
    <definedName name="BoE_ORA" localSheetId="24">'Aug 16'!$N$51</definedName>
    <definedName name="BoE_ORA" localSheetId="18">'Dec 16'!$N$51</definedName>
    <definedName name="BoE_ORA" localSheetId="32">'Feb 16'!$N$51</definedName>
    <definedName name="BoE_ORA" localSheetId="33">'Jan 16'!$N$51</definedName>
    <definedName name="BoE_ORA" localSheetId="25">'Jul 16'!$N$51</definedName>
    <definedName name="BoE_ORA" localSheetId="27">'Jun 16'!$N$51</definedName>
    <definedName name="BoE_ORA" localSheetId="31">'Mar 16'!$N$51</definedName>
    <definedName name="BoE_ORA" localSheetId="28">'May 16'!$N$51</definedName>
    <definedName name="BoE_ORA" localSheetId="19">'Nov 16'!$N$51</definedName>
    <definedName name="BoE_ORA" localSheetId="20">'Oct 16'!$N$51</definedName>
    <definedName name="BoE_ORA" localSheetId="22">'Sep 16'!$N$51</definedName>
    <definedName name="BoE_ORA" localSheetId="23">'Sep 16 (old)'!$N$51</definedName>
    <definedName name="BoE_ORA_Capital" localSheetId="29">'Apr 16'!$N$53</definedName>
    <definedName name="BoE_ORA_Capital" localSheetId="32">'Feb 16'!$N$53</definedName>
    <definedName name="BoE_ORA_Capital" localSheetId="33">'Jan 16'!$N$53</definedName>
    <definedName name="BoE_ORA_Claim" localSheetId="29">'Apr 16'!$N$56</definedName>
    <definedName name="BoE_ORA_Claim" localSheetId="32">'Feb 16'!$N$56</definedName>
    <definedName name="BoE_ORA_Claim" localSheetId="33">'Jan 16'!$N$56</definedName>
    <definedName name="BoE_ORA_Claim_Res" localSheetId="29">'Apr 16'!$N$57</definedName>
    <definedName name="BoE_ORA_Claim_Res" localSheetId="32">'Feb 16'!$N$57</definedName>
    <definedName name="BoE_ORA_Claim_Res" localSheetId="33">'Jan 16'!$N$57</definedName>
    <definedName name="BoE_ORA_Foreign" localSheetId="29">'Apr 16'!$N$54</definedName>
    <definedName name="BoE_ORA_Foreign" localSheetId="12">'Apr 17'!$N$54</definedName>
    <definedName name="BoE_ORA_Foreign" localSheetId="24">'Aug 16'!$N$54</definedName>
    <definedName name="BoE_ORA_Foreign" localSheetId="7">'Aug 17'!$N$54</definedName>
    <definedName name="BoE_ORA_Foreign" localSheetId="18">'Dec 16'!$N$54</definedName>
    <definedName name="BoE_ORA_Foreign" localSheetId="32">'Feb 16'!$N$54</definedName>
    <definedName name="BoE_ORA_Foreign" localSheetId="15">'Feb 17'!$N$54</definedName>
    <definedName name="BoE_ORA_Foreign" localSheetId="33">'Jan 16'!$N$54</definedName>
    <definedName name="BoE_ORA_Foreign" localSheetId="16">'Jan 17'!$N$54</definedName>
    <definedName name="BoE_ORA_Foreign" localSheetId="25">'Jul 16'!$N$54</definedName>
    <definedName name="BoE_ORA_Foreign" localSheetId="8">'Jul 17'!$N$54</definedName>
    <definedName name="BoE_ORA_Foreign" localSheetId="27">'Jun 16'!$N$54</definedName>
    <definedName name="BoE_ORA_Foreign" localSheetId="10">'Jun 17'!$N$54</definedName>
    <definedName name="BoE_ORA_Foreign" localSheetId="31">'Mar 16'!$N$54</definedName>
    <definedName name="BoE_ORA_Foreign" localSheetId="14">'Mar 17'!$N$54</definedName>
    <definedName name="BoE_ORA_Foreign" localSheetId="28">'May 16'!$N$54</definedName>
    <definedName name="BoE_ORA_Foreign" localSheetId="11">'May 17'!$N$54</definedName>
    <definedName name="BoE_ORA_Foreign" localSheetId="19">'Nov 16'!$N$54</definedName>
    <definedName name="BoE_ORA_Foreign" localSheetId="20">'Oct 16'!$N$54</definedName>
    <definedName name="BoE_ORA_Foreign" localSheetId="22">'Sep 16'!$N$54</definedName>
    <definedName name="BoE_ORA_Foreign" localSheetId="23">'Sep 16 (old)'!$N$54</definedName>
    <definedName name="BoE_ORA_Foreign_Res" localSheetId="29">'Apr 16'!$N$55</definedName>
    <definedName name="BoE_ORA_Foreign_Res" localSheetId="32">'Feb 16'!$N$55</definedName>
    <definedName name="BoE_ORA_Foreign_Res" localSheetId="33">'Jan 16'!$N$55</definedName>
    <definedName name="BoE_Pledged_RA" localSheetId="29">'Apr 16'!$N$146</definedName>
    <definedName name="BoE_Pledged_RA" localSheetId="32">'Feb 16'!$N$146</definedName>
    <definedName name="BoE_Pledged_RA" localSheetId="33">'Jan 16'!$N$146</definedName>
    <definedName name="BoE_RA" localSheetId="29">'Apr 16'!$N$8</definedName>
    <definedName name="BoE_RA" localSheetId="32">'Feb 16'!$N$8</definedName>
    <definedName name="BoE_RA" localSheetId="33">'Jan 16'!$N$8</definedName>
    <definedName name="BoE_RA_as_Collateral" localSheetId="29">'Apr 16'!$N$148</definedName>
    <definedName name="BoE_RA_as_Collateral" localSheetId="32">'Feb 16'!$N$148</definedName>
    <definedName name="BoE_RA_as_Collateral" localSheetId="33">'Jan 16'!$N$148</definedName>
    <definedName name="BoE_Repos_In" localSheetId="29">'Apr 16'!$N$99</definedName>
    <definedName name="BoE_Repos_In" localSheetId="32">'Feb 16'!$N$99</definedName>
    <definedName name="BoE_Repos_In" localSheetId="33">'Jan 16'!$N$99</definedName>
    <definedName name="BoE_Repos_In_1_m" localSheetId="29">'Apr 16'!$N$100</definedName>
    <definedName name="BoE_Repos_In_1_m" localSheetId="32">'Feb 16'!$N$100</definedName>
    <definedName name="BoE_Repos_In_1_m" localSheetId="33">'Jan 16'!$N$100</definedName>
    <definedName name="BoE_Repos_In_1_y" localSheetId="29">'Apr 16'!$N$102</definedName>
    <definedName name="BoE_Repos_In_1_y" localSheetId="32">'Feb 16'!$N$102</definedName>
    <definedName name="BoE_Repos_In_1_y" localSheetId="33">'Jan 16'!$N$102</definedName>
    <definedName name="BoE_Repos_In_3_m" localSheetId="29">'Apr 16'!$N$101</definedName>
    <definedName name="BoE_Repos_In_3_m" localSheetId="32">'Feb 16'!$N$101</definedName>
    <definedName name="BoE_Repos_In_3_m" localSheetId="33">'Jan 16'!$N$101</definedName>
    <definedName name="BoE_Repos_Out" localSheetId="29">'Apr 16'!$N$94</definedName>
    <definedName name="BoE_Repos_Out" localSheetId="32">'Feb 16'!$N$94</definedName>
    <definedName name="BoE_Repos_Out" localSheetId="33">'Jan 16'!$N$94</definedName>
    <definedName name="BoE_Repos_Out_1_m" localSheetId="29">'Apr 16'!$N$95</definedName>
    <definedName name="BoE_Repos_Out_1_m" localSheetId="32">'Feb 16'!$N$95</definedName>
    <definedName name="BoE_Repos_Out_1_m" localSheetId="33">'Jan 16'!$N$95</definedName>
    <definedName name="BoE_Repos_Out_1_y" localSheetId="29">'Apr 16'!$N$97</definedName>
    <definedName name="BoE_Repos_Out_1_y" localSheetId="32">'Feb 16'!$N$97</definedName>
    <definedName name="BoE_Repos_Out_1_y" localSheetId="33">'Jan 16'!$N$97</definedName>
    <definedName name="BoE_Repos_Out_3_m" localSheetId="29">'Apr 16'!$N$96</definedName>
    <definedName name="BoE_Repos_Out_3_m" localSheetId="32">'Feb 16'!$N$96</definedName>
    <definedName name="BoE_Repos_Out_3_m" localSheetId="33">'Jan 16'!$N$96</definedName>
    <definedName name="BoE_SDR" localSheetId="29">'Apr 16'!$N$46</definedName>
    <definedName name="BoE_SDR" localSheetId="24">'Aug 16'!$N$46</definedName>
    <definedName name="BoE_SDR" localSheetId="18">'Dec 16'!$N$46</definedName>
    <definedName name="BoE_SDR" localSheetId="32">'Feb 16'!$N$46</definedName>
    <definedName name="BoE_SDR" localSheetId="33">'Jan 16'!$N$46</definedName>
    <definedName name="BoE_SDR" localSheetId="25">'Jul 16'!$N$46</definedName>
    <definedName name="BoE_SDR" localSheetId="27">'Jun 16'!$N$46</definedName>
    <definedName name="BoE_SDR" localSheetId="31">'Mar 16'!$N$46</definedName>
    <definedName name="BoE_SDR" localSheetId="28">'May 16'!$N$46</definedName>
    <definedName name="BoE_SDR" localSheetId="19">'Nov 16'!$N$46</definedName>
    <definedName name="BoE_SDR" localSheetId="20">'Oct 16'!$N$46</definedName>
    <definedName name="BoE_SDR" localSheetId="22">'Sep 16'!$N$46</definedName>
    <definedName name="BoE_SDR" localSheetId="23">'Sep 16 (old)'!$N$46</definedName>
    <definedName name="BoE_Sec" localSheetId="29">'Apr 16'!$N$12</definedName>
    <definedName name="BoE_Sec" localSheetId="24">'Aug 16'!$N$12</definedName>
    <definedName name="BoE_Sec" localSheetId="18">'Dec 16'!$N$12</definedName>
    <definedName name="BoE_Sec" localSheetId="32">'Feb 16'!$N$12</definedName>
    <definedName name="BoE_Sec" localSheetId="33">'Jan 16'!$N$12</definedName>
    <definedName name="BoE_Sec" localSheetId="25">'Jul 16'!$N$12</definedName>
    <definedName name="BoE_Sec" localSheetId="27">'Jun 16'!$N$12</definedName>
    <definedName name="BoE_Sec" localSheetId="31">'Mar 16'!$N$12</definedName>
    <definedName name="BoE_Sec" localSheetId="28">'May 16'!$N$12</definedName>
    <definedName name="BoE_Sec" localSheetId="19">'Nov 16'!$N$12</definedName>
    <definedName name="BoE_Sec" localSheetId="20">'Oct 16'!$N$12</definedName>
    <definedName name="BoE_Sec" localSheetId="22">'Sep 16'!$N$12</definedName>
    <definedName name="BoE_Sec" localSheetId="23">'Sep 16 (old)'!$N$12</definedName>
    <definedName name="BoE_Sec_as_Collateral" localSheetId="29">'Apr 16'!$N$149</definedName>
    <definedName name="BoE_Sec_as_Collateral" localSheetId="32">'Feb 16'!$N$149</definedName>
    <definedName name="BoE_Sec_as_Collateral" localSheetId="33">'Jan 16'!$N$149</definedName>
    <definedName name="BoE_Short" localSheetId="29">'Apr 16'!$N$81</definedName>
    <definedName name="BoE_Short" localSheetId="32">'Feb 16'!$N$81</definedName>
    <definedName name="BoE_Short" localSheetId="33">'Jan 16'!$N$81</definedName>
    <definedName name="BoE_Short_1_m" localSheetId="29">'Apr 16'!$N$83</definedName>
    <definedName name="BoE_Short_1_m" localSheetId="32">'Feb 16'!$N$83</definedName>
    <definedName name="BoE_Short_1_m" localSheetId="33">'Jan 16'!$N$83</definedName>
    <definedName name="BoE_Short_1_y" localSheetId="29">'Apr 16'!$N$85</definedName>
    <definedName name="BoE_Short_1_y" localSheetId="32">'Feb 16'!$N$85</definedName>
    <definedName name="BoE_Short_1_y" localSheetId="33">'Jan 16'!$N$85</definedName>
    <definedName name="BoE_Short_3_m" localSheetId="29">'Apr 16'!$N$84</definedName>
    <definedName name="BoE_Short_3_m" localSheetId="32">'Feb 16'!$N$84</definedName>
    <definedName name="BoE_Short_3_m" localSheetId="33">'Jan 16'!$N$84</definedName>
    <definedName name="BoE_Short_Long" localSheetId="29">'Apr 16'!$N$79</definedName>
    <definedName name="BoE_Short_Long" localSheetId="32">'Feb 16'!$N$79</definedName>
    <definedName name="BoE_Short_Long" localSheetId="33">'Jan 16'!$N$79</definedName>
    <definedName name="BondLending" localSheetId="29">#REF!</definedName>
    <definedName name="BondLending" localSheetId="12">#REF!</definedName>
    <definedName name="BondLending" localSheetId="24">#REF!</definedName>
    <definedName name="BondLending" localSheetId="7">#REF!</definedName>
    <definedName name="BondLending" localSheetId="18">#REF!</definedName>
    <definedName name="BondLending" localSheetId="32">#REF!</definedName>
    <definedName name="BondLending" localSheetId="15">#REF!</definedName>
    <definedName name="BondLending" localSheetId="33">#REF!</definedName>
    <definedName name="BondLending" localSheetId="25">#REF!</definedName>
    <definedName name="BondLending" localSheetId="8">#REF!</definedName>
    <definedName name="BondLending" localSheetId="27">#REF!</definedName>
    <definedName name="BondLending" localSheetId="10">#REF!</definedName>
    <definedName name="BondLending" localSheetId="14">#REF!</definedName>
    <definedName name="BondLending" localSheetId="11">#REF!</definedName>
    <definedName name="BondLending" localSheetId="19">#REF!</definedName>
    <definedName name="BondLending" localSheetId="20">#REF!</definedName>
    <definedName name="BondLending" localSheetId="30">#REF!</definedName>
    <definedName name="BondLending" localSheetId="13">#REF!</definedName>
    <definedName name="BondLending" localSheetId="26">#REF!</definedName>
    <definedName name="BondLending" localSheetId="9">#REF!</definedName>
    <definedName name="BondLending" localSheetId="21">#REF!</definedName>
    <definedName name="BondLending" localSheetId="17">#REF!</definedName>
    <definedName name="BondLending" localSheetId="22">#REF!</definedName>
    <definedName name="BondLending" localSheetId="23">#REF!</definedName>
    <definedName name="BondLending" localSheetId="5">#REF!</definedName>
    <definedName name="BondLending">#REF!</definedName>
    <definedName name="C_" localSheetId="29">#REF!</definedName>
    <definedName name="C_" localSheetId="12">#REF!</definedName>
    <definedName name="C_" localSheetId="24">#REF!</definedName>
    <definedName name="C_" localSheetId="7">#REF!</definedName>
    <definedName name="C_" localSheetId="18">#REF!</definedName>
    <definedName name="C_" localSheetId="32">#REF!</definedName>
    <definedName name="C_" localSheetId="15">#REF!</definedName>
    <definedName name="C_" localSheetId="33">#REF!</definedName>
    <definedName name="C_" localSheetId="25">#REF!</definedName>
    <definedName name="C_" localSheetId="8">#REF!</definedName>
    <definedName name="C_" localSheetId="27">#REF!</definedName>
    <definedName name="C_" localSheetId="10">#REF!</definedName>
    <definedName name="C_" localSheetId="14">#REF!</definedName>
    <definedName name="C_" localSheetId="11">#REF!</definedName>
    <definedName name="C_" localSheetId="19">#REF!</definedName>
    <definedName name="C_" localSheetId="20">#REF!</definedName>
    <definedName name="C_" localSheetId="30">#REF!</definedName>
    <definedName name="C_" localSheetId="13">#REF!</definedName>
    <definedName name="C_" localSheetId="26">#REF!</definedName>
    <definedName name="C_" localSheetId="9">#REF!</definedName>
    <definedName name="C_" localSheetId="21">#REF!</definedName>
    <definedName name="C_" localSheetId="17">#REF!</definedName>
    <definedName name="C_" localSheetId="22">#REF!</definedName>
    <definedName name="C_" localSheetId="23">#REF!</definedName>
    <definedName name="C_" localSheetId="5">#REF!</definedName>
    <definedName name="C_">#REF!</definedName>
    <definedName name="C___" localSheetId="29">#REF!</definedName>
    <definedName name="C___" localSheetId="12">#REF!</definedName>
    <definedName name="C___" localSheetId="24">#REF!</definedName>
    <definedName name="C___" localSheetId="7">#REF!</definedName>
    <definedName name="C___" localSheetId="18">#REF!</definedName>
    <definedName name="C___" localSheetId="32">#REF!</definedName>
    <definedName name="C___" localSheetId="15">#REF!</definedName>
    <definedName name="C___" localSheetId="33">#REF!</definedName>
    <definedName name="C___" localSheetId="25">#REF!</definedName>
    <definedName name="C___" localSheetId="8">#REF!</definedName>
    <definedName name="C___" localSheetId="27">#REF!</definedName>
    <definedName name="C___" localSheetId="10">#REF!</definedName>
    <definedName name="C___" localSheetId="14">#REF!</definedName>
    <definedName name="C___" localSheetId="11">#REF!</definedName>
    <definedName name="C___" localSheetId="19">#REF!</definedName>
    <definedName name="C___" localSheetId="20">#REF!</definedName>
    <definedName name="C___" localSheetId="30">#REF!</definedName>
    <definedName name="C___" localSheetId="13">#REF!</definedName>
    <definedName name="C___" localSheetId="26">#REF!</definedName>
    <definedName name="C___" localSheetId="9">#REF!</definedName>
    <definedName name="C___" localSheetId="21">#REF!</definedName>
    <definedName name="C___" localSheetId="17">#REF!</definedName>
    <definedName name="C___" localSheetId="22">#REF!</definedName>
    <definedName name="C___" localSheetId="23">#REF!</definedName>
    <definedName name="C___" localSheetId="5">#REF!</definedName>
    <definedName name="C___">#REF!</definedName>
    <definedName name="Choices_Wrapper" localSheetId="29">[1]!Choices_Wrapper</definedName>
    <definedName name="Choices_Wrapper" localSheetId="12">[1]!Choices_Wrapper</definedName>
    <definedName name="Choices_Wrapper" localSheetId="24">[1]!Choices_Wrapper</definedName>
    <definedName name="Choices_Wrapper" localSheetId="7">[1]!Choices_Wrapper</definedName>
    <definedName name="Choices_Wrapper" localSheetId="18">[2]!Choices_Wrapper</definedName>
    <definedName name="Choices_Wrapper" localSheetId="32">[1]!Choices_Wrapper</definedName>
    <definedName name="Choices_Wrapper" localSheetId="15">[1]!Choices_Wrapper</definedName>
    <definedName name="Choices_Wrapper" localSheetId="33">[1]!Choices_Wrapper</definedName>
    <definedName name="Choices_Wrapper" localSheetId="25">[1]!Choices_Wrapper</definedName>
    <definedName name="Choices_Wrapper" localSheetId="8">[1]!Choices_Wrapper</definedName>
    <definedName name="Choices_Wrapper" localSheetId="27">[1]!Choices_Wrapper</definedName>
    <definedName name="Choices_Wrapper" localSheetId="10">[1]!Choices_Wrapper</definedName>
    <definedName name="Choices_Wrapper" localSheetId="14">[1]!Choices_Wrapper</definedName>
    <definedName name="Choices_Wrapper" localSheetId="11">[1]!Choices_Wrapper</definedName>
    <definedName name="Choices_Wrapper" localSheetId="19">[2]!Choices_Wrapper</definedName>
    <definedName name="Choices_Wrapper" localSheetId="20">[2]!Choices_Wrapper</definedName>
    <definedName name="Choices_Wrapper" localSheetId="30">[1]!Choices_Wrapper</definedName>
    <definedName name="Choices_Wrapper" localSheetId="13">[1]!Choices_Wrapper</definedName>
    <definedName name="Choices_Wrapper" localSheetId="26">[1]!Choices_Wrapper</definedName>
    <definedName name="Choices_Wrapper" localSheetId="9">[1]!Choices_Wrapper</definedName>
    <definedName name="Choices_Wrapper" localSheetId="21">[1]!Choices_Wrapper</definedName>
    <definedName name="Choices_Wrapper" localSheetId="17">[1]!Choices_Wrapper</definedName>
    <definedName name="Choices_Wrapper" localSheetId="22">[2]!Choices_Wrapper</definedName>
    <definedName name="Choices_Wrapper" localSheetId="23">[1]!Choices_Wrapper</definedName>
    <definedName name="Choices_Wrapper" localSheetId="3">[2]!Choices_Wrapper</definedName>
    <definedName name="Choices_Wrapper" localSheetId="5">[2]!Choices_Wrapper</definedName>
    <definedName name="Choices_Wrapper">[1]!Choices_Wrapper</definedName>
    <definedName name="CP" localSheetId="29">#REF!</definedName>
    <definedName name="CP" localSheetId="12">#REF!</definedName>
    <definedName name="CP" localSheetId="24">#REF!</definedName>
    <definedName name="CP" localSheetId="7">#REF!</definedName>
    <definedName name="CP" localSheetId="18">#REF!</definedName>
    <definedName name="CP" localSheetId="32">#REF!</definedName>
    <definedName name="CP" localSheetId="15">#REF!</definedName>
    <definedName name="CP" localSheetId="33">#REF!</definedName>
    <definedName name="CP" localSheetId="25">#REF!</definedName>
    <definedName name="CP" localSheetId="8">#REF!</definedName>
    <definedName name="CP" localSheetId="27">#REF!</definedName>
    <definedName name="CP" localSheetId="10">#REF!</definedName>
    <definedName name="CP" localSheetId="14">#REF!</definedName>
    <definedName name="CP" localSheetId="11">#REF!</definedName>
    <definedName name="CP" localSheetId="19">#REF!</definedName>
    <definedName name="CP" localSheetId="20">#REF!</definedName>
    <definedName name="CP" localSheetId="30">#REF!</definedName>
    <definedName name="CP" localSheetId="13">#REF!</definedName>
    <definedName name="CP" localSheetId="26">#REF!</definedName>
    <definedName name="CP" localSheetId="9">#REF!</definedName>
    <definedName name="CP" localSheetId="21">#REF!</definedName>
    <definedName name="CP" localSheetId="17">#REF!</definedName>
    <definedName name="CP" localSheetId="22">#REF!</definedName>
    <definedName name="CP" localSheetId="23">#REF!</definedName>
    <definedName name="CP" localSheetId="5">#REF!</definedName>
    <definedName name="CP">#REF!</definedName>
    <definedName name="CurrencyHoldings" localSheetId="29">#REF!</definedName>
    <definedName name="CurrencyHoldings" localSheetId="12">#REF!</definedName>
    <definedName name="CurrencyHoldings" localSheetId="24">#REF!</definedName>
    <definedName name="CurrencyHoldings" localSheetId="7">#REF!</definedName>
    <definedName name="CurrencyHoldings" localSheetId="18">#REF!</definedName>
    <definedName name="CurrencyHoldings" localSheetId="32">#REF!</definedName>
    <definedName name="CurrencyHoldings" localSheetId="15">#REF!</definedName>
    <definedName name="CurrencyHoldings" localSheetId="33">#REF!</definedName>
    <definedName name="CurrencyHoldings" localSheetId="25">#REF!</definedName>
    <definedName name="CurrencyHoldings" localSheetId="8">#REF!</definedName>
    <definedName name="CurrencyHoldings" localSheetId="27">#REF!</definedName>
    <definedName name="CurrencyHoldings" localSheetId="10">#REF!</definedName>
    <definedName name="CurrencyHoldings" localSheetId="14">#REF!</definedName>
    <definedName name="CurrencyHoldings" localSheetId="11">#REF!</definedName>
    <definedName name="CurrencyHoldings" localSheetId="19">#REF!</definedName>
    <definedName name="CurrencyHoldings" localSheetId="20">#REF!</definedName>
    <definedName name="CurrencyHoldings" localSheetId="30">#REF!</definedName>
    <definedName name="CurrencyHoldings" localSheetId="13">#REF!</definedName>
    <definedName name="CurrencyHoldings" localSheetId="26">#REF!</definedName>
    <definedName name="CurrencyHoldings" localSheetId="9">#REF!</definedName>
    <definedName name="CurrencyHoldings" localSheetId="21">#REF!</definedName>
    <definedName name="CurrencyHoldings" localSheetId="17">#REF!</definedName>
    <definedName name="CurrencyHoldings" localSheetId="22">#REF!</definedName>
    <definedName name="CurrencyHoldings" localSheetId="23">#REF!</definedName>
    <definedName name="CurrencyHoldings" localSheetId="5">#REF!</definedName>
    <definedName name="CurrencyHoldings">#REF!</definedName>
    <definedName name="CurrencyReturns" localSheetId="29">#REF!</definedName>
    <definedName name="CurrencyReturns" localSheetId="12">#REF!</definedName>
    <definedName name="CurrencyReturns" localSheetId="24">#REF!</definedName>
    <definedName name="CurrencyReturns" localSheetId="7">#REF!</definedName>
    <definedName name="CurrencyReturns" localSheetId="18">#REF!</definedName>
    <definedName name="CurrencyReturns" localSheetId="32">#REF!</definedName>
    <definedName name="CurrencyReturns" localSheetId="15">#REF!</definedName>
    <definedName name="CurrencyReturns" localSheetId="33">#REF!</definedName>
    <definedName name="CurrencyReturns" localSheetId="25">#REF!</definedName>
    <definedName name="CurrencyReturns" localSheetId="8">#REF!</definedName>
    <definedName name="CurrencyReturns" localSheetId="27">#REF!</definedName>
    <definedName name="CurrencyReturns" localSheetId="10">#REF!</definedName>
    <definedName name="CurrencyReturns" localSheetId="14">#REF!</definedName>
    <definedName name="CurrencyReturns" localSheetId="11">#REF!</definedName>
    <definedName name="CurrencyReturns" localSheetId="19">#REF!</definedName>
    <definedName name="CurrencyReturns" localSheetId="20">#REF!</definedName>
    <definedName name="CurrencyReturns" localSheetId="30">#REF!</definedName>
    <definedName name="CurrencyReturns" localSheetId="13">#REF!</definedName>
    <definedName name="CurrencyReturns" localSheetId="26">#REF!</definedName>
    <definedName name="CurrencyReturns" localSheetId="9">#REF!</definedName>
    <definedName name="CurrencyReturns" localSheetId="21">#REF!</definedName>
    <definedName name="CurrencyReturns" localSheetId="17">#REF!</definedName>
    <definedName name="CurrencyReturns" localSheetId="22">#REF!</definedName>
    <definedName name="CurrencyReturns" localSheetId="23">#REF!</definedName>
    <definedName name="CurrencyReturns" localSheetId="5">#REF!</definedName>
    <definedName name="CurrencyReturns">#REF!</definedName>
    <definedName name="ddd" localSheetId="29" hidden="1">#REF!</definedName>
    <definedName name="ddd" localSheetId="12" hidden="1">#REF!</definedName>
    <definedName name="ddd" localSheetId="24" hidden="1">#REF!</definedName>
    <definedName name="ddd" localSheetId="7" hidden="1">#REF!</definedName>
    <definedName name="ddd" localSheetId="18" hidden="1">#REF!</definedName>
    <definedName name="ddd" localSheetId="32" hidden="1">#REF!</definedName>
    <definedName name="ddd" localSheetId="15" hidden="1">#REF!</definedName>
    <definedName name="ddd" localSheetId="33" hidden="1">#REF!</definedName>
    <definedName name="ddd" localSheetId="25" hidden="1">#REF!</definedName>
    <definedName name="ddd" localSheetId="8" hidden="1">#REF!</definedName>
    <definedName name="ddd" localSheetId="27" hidden="1">#REF!</definedName>
    <definedName name="ddd" localSheetId="10" hidden="1">#REF!</definedName>
    <definedName name="ddd" localSheetId="14" hidden="1">#REF!</definedName>
    <definedName name="ddd" localSheetId="11" hidden="1">#REF!</definedName>
    <definedName name="ddd" localSheetId="19" hidden="1">#REF!</definedName>
    <definedName name="ddd" localSheetId="20" hidden="1">#REF!</definedName>
    <definedName name="ddd" localSheetId="30" hidden="1">#REF!</definedName>
    <definedName name="ddd" localSheetId="13" hidden="1">#REF!</definedName>
    <definedName name="ddd" localSheetId="26" hidden="1">#REF!</definedName>
    <definedName name="ddd" localSheetId="9" hidden="1">#REF!</definedName>
    <definedName name="ddd" localSheetId="21" hidden="1">#REF!</definedName>
    <definedName name="ddd" localSheetId="17" hidden="1">#REF!</definedName>
    <definedName name="ddd" localSheetId="22" hidden="1">#REF!</definedName>
    <definedName name="ddd" localSheetId="23" hidden="1">#REF!</definedName>
    <definedName name="ddd" localSheetId="5" hidden="1">#REF!</definedName>
    <definedName name="ddd" hidden="1">#REF!</definedName>
    <definedName name="DetailedDiv" localSheetId="29">#REF!</definedName>
    <definedName name="DetailedDiv" localSheetId="12">#REF!</definedName>
    <definedName name="DetailedDiv" localSheetId="24">#REF!</definedName>
    <definedName name="DetailedDiv" localSheetId="7">#REF!</definedName>
    <definedName name="DetailedDiv" localSheetId="18">#REF!</definedName>
    <definedName name="DetailedDiv" localSheetId="32">#REF!</definedName>
    <definedName name="DetailedDiv" localSheetId="15">#REF!</definedName>
    <definedName name="DetailedDiv" localSheetId="33">#REF!</definedName>
    <definedName name="DetailedDiv" localSheetId="25">#REF!</definedName>
    <definedName name="DetailedDiv" localSheetId="8">#REF!</definedName>
    <definedName name="DetailedDiv" localSheetId="27">#REF!</definedName>
    <definedName name="DetailedDiv" localSheetId="10">#REF!</definedName>
    <definedName name="DetailedDiv" localSheetId="14">#REF!</definedName>
    <definedName name="DetailedDiv" localSheetId="11">#REF!</definedName>
    <definedName name="DetailedDiv" localSheetId="19">#REF!</definedName>
    <definedName name="DetailedDiv" localSheetId="20">#REF!</definedName>
    <definedName name="DetailedDiv" localSheetId="30">#REF!</definedName>
    <definedName name="DetailedDiv" localSheetId="13">#REF!</definedName>
    <definedName name="DetailedDiv" localSheetId="26">#REF!</definedName>
    <definedName name="DetailedDiv" localSheetId="9">#REF!</definedName>
    <definedName name="DetailedDiv" localSheetId="21">#REF!</definedName>
    <definedName name="DetailedDiv" localSheetId="17">#REF!</definedName>
    <definedName name="DetailedDiv" localSheetId="22">#REF!</definedName>
    <definedName name="DetailedDiv" localSheetId="23">#REF!</definedName>
    <definedName name="DetailedDiv" localSheetId="5">#REF!</definedName>
    <definedName name="DetailedDiv">#REF!</definedName>
    <definedName name="Divergence" localSheetId="29">#REF!</definedName>
    <definedName name="Divergence" localSheetId="12">#REF!</definedName>
    <definedName name="Divergence" localSheetId="24">#REF!</definedName>
    <definedName name="Divergence" localSheetId="7">#REF!</definedName>
    <definedName name="Divergence" localSheetId="18">#REF!</definedName>
    <definedName name="Divergence" localSheetId="32">#REF!</definedName>
    <definedName name="Divergence" localSheetId="15">#REF!</definedName>
    <definedName name="Divergence" localSheetId="33">#REF!</definedName>
    <definedName name="Divergence" localSheetId="25">#REF!</definedName>
    <definedName name="Divergence" localSheetId="8">#REF!</definedName>
    <definedName name="Divergence" localSheetId="27">#REF!</definedName>
    <definedName name="Divergence" localSheetId="10">#REF!</definedName>
    <definedName name="Divergence" localSheetId="14">#REF!</definedName>
    <definedName name="Divergence" localSheetId="11">#REF!</definedName>
    <definedName name="Divergence" localSheetId="19">#REF!</definedName>
    <definedName name="Divergence" localSheetId="20">#REF!</definedName>
    <definedName name="Divergence" localSheetId="30">#REF!</definedName>
    <definedName name="Divergence" localSheetId="13">#REF!</definedName>
    <definedName name="Divergence" localSheetId="26">#REF!</definedName>
    <definedName name="Divergence" localSheetId="9">#REF!</definedName>
    <definedName name="Divergence" localSheetId="21">#REF!</definedName>
    <definedName name="Divergence" localSheetId="17">#REF!</definedName>
    <definedName name="Divergence" localSheetId="22">#REF!</definedName>
    <definedName name="Divergence" localSheetId="23">#REF!</definedName>
    <definedName name="Divergence" localSheetId="5">#REF!</definedName>
    <definedName name="Divergence">#REF!</definedName>
    <definedName name="DM" localSheetId="29">#REF!</definedName>
    <definedName name="DM" localSheetId="12">#REF!</definedName>
    <definedName name="DM" localSheetId="24">#REF!</definedName>
    <definedName name="DM" localSheetId="7">#REF!</definedName>
    <definedName name="DM" localSheetId="18">#REF!</definedName>
    <definedName name="DM" localSheetId="32">#REF!</definedName>
    <definedName name="DM" localSheetId="15">#REF!</definedName>
    <definedName name="DM" localSheetId="33">#REF!</definedName>
    <definedName name="DM" localSheetId="25">#REF!</definedName>
    <definedName name="DM" localSheetId="8">#REF!</definedName>
    <definedName name="DM" localSheetId="27">#REF!</definedName>
    <definedName name="DM" localSheetId="10">#REF!</definedName>
    <definedName name="DM" localSheetId="14">#REF!</definedName>
    <definedName name="DM" localSheetId="11">#REF!</definedName>
    <definedName name="DM" localSheetId="19">#REF!</definedName>
    <definedName name="DM" localSheetId="20">#REF!</definedName>
    <definedName name="DM" localSheetId="30">#REF!</definedName>
    <definedName name="DM" localSheetId="13">#REF!</definedName>
    <definedName name="DM" localSheetId="26">#REF!</definedName>
    <definedName name="DM" localSheetId="9">#REF!</definedName>
    <definedName name="DM" localSheetId="21">#REF!</definedName>
    <definedName name="DM" localSheetId="17">#REF!</definedName>
    <definedName name="DM" localSheetId="22">#REF!</definedName>
    <definedName name="DM" localSheetId="23">#REF!</definedName>
    <definedName name="DM" localSheetId="5">#REF!</definedName>
    <definedName name="DM">#REF!</definedName>
    <definedName name="DM__" localSheetId="29">#REF!</definedName>
    <definedName name="DM__" localSheetId="12">#REF!</definedName>
    <definedName name="DM__" localSheetId="24">#REF!</definedName>
    <definedName name="DM__" localSheetId="7">#REF!</definedName>
    <definedName name="DM__" localSheetId="18">#REF!</definedName>
    <definedName name="DM__" localSheetId="32">#REF!</definedName>
    <definedName name="DM__" localSheetId="15">#REF!</definedName>
    <definedName name="DM__" localSheetId="33">#REF!</definedName>
    <definedName name="DM__" localSheetId="25">#REF!</definedName>
    <definedName name="DM__" localSheetId="8">#REF!</definedName>
    <definedName name="DM__" localSheetId="27">#REF!</definedName>
    <definedName name="DM__" localSheetId="10">#REF!</definedName>
    <definedName name="DM__" localSheetId="14">#REF!</definedName>
    <definedName name="DM__" localSheetId="11">#REF!</definedName>
    <definedName name="DM__" localSheetId="19">#REF!</definedName>
    <definedName name="DM__" localSheetId="20">#REF!</definedName>
    <definedName name="DM__" localSheetId="30">#REF!</definedName>
    <definedName name="DM__" localSheetId="13">#REF!</definedName>
    <definedName name="DM__" localSheetId="26">#REF!</definedName>
    <definedName name="DM__" localSheetId="9">#REF!</definedName>
    <definedName name="DM__" localSheetId="21">#REF!</definedName>
    <definedName name="DM__" localSheetId="17">#REF!</definedName>
    <definedName name="DM__" localSheetId="22">#REF!</definedName>
    <definedName name="DM__" localSheetId="23">#REF!</definedName>
    <definedName name="DM__" localSheetId="5">#REF!</definedName>
    <definedName name="DM__">#REF!</definedName>
    <definedName name="E_" localSheetId="29">#REF!</definedName>
    <definedName name="E_" localSheetId="12">#REF!</definedName>
    <definedName name="E_" localSheetId="24">#REF!</definedName>
    <definedName name="E_" localSheetId="7">#REF!</definedName>
    <definedName name="E_" localSheetId="18">#REF!</definedName>
    <definedName name="E_" localSheetId="32">#REF!</definedName>
    <definedName name="E_" localSheetId="15">#REF!</definedName>
    <definedName name="E_" localSheetId="33">#REF!</definedName>
    <definedName name="E_" localSheetId="25">#REF!</definedName>
    <definedName name="E_" localSheetId="8">#REF!</definedName>
    <definedName name="E_" localSheetId="27">#REF!</definedName>
    <definedName name="E_" localSheetId="10">#REF!</definedName>
    <definedName name="E_" localSheetId="14">#REF!</definedName>
    <definedName name="E_" localSheetId="11">#REF!</definedName>
    <definedName name="E_" localSheetId="19">#REF!</definedName>
    <definedName name="E_" localSheetId="20">#REF!</definedName>
    <definedName name="E_" localSheetId="30">#REF!</definedName>
    <definedName name="E_" localSheetId="13">#REF!</definedName>
    <definedName name="E_" localSheetId="26">#REF!</definedName>
    <definedName name="E_" localSheetId="9">#REF!</definedName>
    <definedName name="E_" localSheetId="21">#REF!</definedName>
    <definedName name="E_" localSheetId="17">#REF!</definedName>
    <definedName name="E_" localSheetId="22">#REF!</definedName>
    <definedName name="E_" localSheetId="23">#REF!</definedName>
    <definedName name="E_" localSheetId="5">#REF!</definedName>
    <definedName name="E_">#REF!</definedName>
    <definedName name="ee" localSheetId="29" hidden="1">#REF!</definedName>
    <definedName name="ee" localSheetId="12" hidden="1">#REF!</definedName>
    <definedName name="ee" localSheetId="24" hidden="1">#REF!</definedName>
    <definedName name="ee" localSheetId="7" hidden="1">#REF!</definedName>
    <definedName name="ee" localSheetId="18" hidden="1">#REF!</definedName>
    <definedName name="ee" localSheetId="32" hidden="1">#REF!</definedName>
    <definedName name="ee" localSheetId="15" hidden="1">#REF!</definedName>
    <definedName name="ee" localSheetId="33" hidden="1">#REF!</definedName>
    <definedName name="ee" localSheetId="25" hidden="1">#REF!</definedName>
    <definedName name="ee" localSheetId="8" hidden="1">#REF!</definedName>
    <definedName name="ee" localSheetId="27" hidden="1">#REF!</definedName>
    <definedName name="ee" localSheetId="10" hidden="1">#REF!</definedName>
    <definedName name="ee" localSheetId="14" hidden="1">#REF!</definedName>
    <definedName name="ee" localSheetId="11" hidden="1">#REF!</definedName>
    <definedName name="ee" localSheetId="19" hidden="1">#REF!</definedName>
    <definedName name="ee" localSheetId="20" hidden="1">#REF!</definedName>
    <definedName name="ee" localSheetId="30" hidden="1">#REF!</definedName>
    <definedName name="ee" localSheetId="13" hidden="1">#REF!</definedName>
    <definedName name="ee" localSheetId="26" hidden="1">#REF!</definedName>
    <definedName name="ee" localSheetId="9" hidden="1">#REF!</definedName>
    <definedName name="ee" localSheetId="21" hidden="1">#REF!</definedName>
    <definedName name="ee" localSheetId="17" hidden="1">#REF!</definedName>
    <definedName name="ee" localSheetId="22" hidden="1">#REF!</definedName>
    <definedName name="ee" localSheetId="23" hidden="1">#REF!</definedName>
    <definedName name="ee" localSheetId="5" hidden="1">#REF!</definedName>
    <definedName name="ee" hidden="1">#REF!</definedName>
    <definedName name="f" localSheetId="29">#REF!</definedName>
    <definedName name="f" localSheetId="12">#REF!</definedName>
    <definedName name="f" localSheetId="24">#REF!</definedName>
    <definedName name="f" localSheetId="7">#REF!</definedName>
    <definedName name="f" localSheetId="18">#REF!</definedName>
    <definedName name="f" localSheetId="32">#REF!</definedName>
    <definedName name="f" localSheetId="15">#REF!</definedName>
    <definedName name="f" localSheetId="33">#REF!</definedName>
    <definedName name="f" localSheetId="25">#REF!</definedName>
    <definedName name="f" localSheetId="8">#REF!</definedName>
    <definedName name="f" localSheetId="27">#REF!</definedName>
    <definedName name="f" localSheetId="10">#REF!</definedName>
    <definedName name="f" localSheetId="14">#REF!</definedName>
    <definedName name="f" localSheetId="11">#REF!</definedName>
    <definedName name="f" localSheetId="19">#REF!</definedName>
    <definedName name="f" localSheetId="20">#REF!</definedName>
    <definedName name="f" localSheetId="30">#REF!</definedName>
    <definedName name="f" localSheetId="13">#REF!</definedName>
    <definedName name="f" localSheetId="26">#REF!</definedName>
    <definedName name="f" localSheetId="9">#REF!</definedName>
    <definedName name="f" localSheetId="21">#REF!</definedName>
    <definedName name="f" localSheetId="17">#REF!</definedName>
    <definedName name="f" localSheetId="22">#REF!</definedName>
    <definedName name="f" localSheetId="23">#REF!</definedName>
    <definedName name="f" localSheetId="5">#REF!</definedName>
    <definedName name="f">#REF!</definedName>
    <definedName name="FL" localSheetId="29">#REF!</definedName>
    <definedName name="FL" localSheetId="12">#REF!</definedName>
    <definedName name="FL" localSheetId="24">#REF!</definedName>
    <definedName name="FL" localSheetId="7">#REF!</definedName>
    <definedName name="FL" localSheetId="18">#REF!</definedName>
    <definedName name="FL" localSheetId="32">#REF!</definedName>
    <definedName name="FL" localSheetId="15">#REF!</definedName>
    <definedName name="FL" localSheetId="33">#REF!</definedName>
    <definedName name="FL" localSheetId="25">#REF!</definedName>
    <definedName name="FL" localSheetId="8">#REF!</definedName>
    <definedName name="FL" localSheetId="27">#REF!</definedName>
    <definedName name="FL" localSheetId="10">#REF!</definedName>
    <definedName name="FL" localSheetId="14">#REF!</definedName>
    <definedName name="FL" localSheetId="11">#REF!</definedName>
    <definedName name="FL" localSheetId="19">#REF!</definedName>
    <definedName name="FL" localSheetId="20">#REF!</definedName>
    <definedName name="FL" localSheetId="30">#REF!</definedName>
    <definedName name="FL" localSheetId="13">#REF!</definedName>
    <definedName name="FL" localSheetId="26">#REF!</definedName>
    <definedName name="FL" localSheetId="9">#REF!</definedName>
    <definedName name="FL" localSheetId="21">#REF!</definedName>
    <definedName name="FL" localSheetId="17">#REF!</definedName>
    <definedName name="FL" localSheetId="22">#REF!</definedName>
    <definedName name="FL" localSheetId="23">#REF!</definedName>
    <definedName name="FL" localSheetId="5">#REF!</definedName>
    <definedName name="FL">#REF!</definedName>
    <definedName name="FL__" localSheetId="29">#REF!</definedName>
    <definedName name="FL__" localSheetId="12">#REF!</definedName>
    <definedName name="FL__" localSheetId="24">#REF!</definedName>
    <definedName name="FL__" localSheetId="7">#REF!</definedName>
    <definedName name="FL__" localSheetId="18">#REF!</definedName>
    <definedName name="FL__" localSheetId="32">#REF!</definedName>
    <definedName name="FL__" localSheetId="15">#REF!</definedName>
    <definedName name="FL__" localSheetId="33">#REF!</definedName>
    <definedName name="FL__" localSheetId="25">#REF!</definedName>
    <definedName name="FL__" localSheetId="8">#REF!</definedName>
    <definedName name="FL__" localSheetId="27">#REF!</definedName>
    <definedName name="FL__" localSheetId="10">#REF!</definedName>
    <definedName name="FL__" localSheetId="14">#REF!</definedName>
    <definedName name="FL__" localSheetId="11">#REF!</definedName>
    <definedName name="FL__" localSheetId="19">#REF!</definedName>
    <definedName name="FL__" localSheetId="20">#REF!</definedName>
    <definedName name="FL__" localSheetId="30">#REF!</definedName>
    <definedName name="FL__" localSheetId="13">#REF!</definedName>
    <definedName name="FL__" localSheetId="26">#REF!</definedName>
    <definedName name="FL__" localSheetId="9">#REF!</definedName>
    <definedName name="FL__" localSheetId="21">#REF!</definedName>
    <definedName name="FL__" localSheetId="17">#REF!</definedName>
    <definedName name="FL__" localSheetId="22">#REF!</definedName>
    <definedName name="FL__" localSheetId="23">#REF!</definedName>
    <definedName name="FL__" localSheetId="5">#REF!</definedName>
    <definedName name="FL__">#REF!</definedName>
    <definedName name="gd" localSheetId="29">#REF!</definedName>
    <definedName name="gd" localSheetId="12">#REF!</definedName>
    <definedName name="gd" localSheetId="24">#REF!</definedName>
    <definedName name="gd" localSheetId="7">#REF!</definedName>
    <definedName name="gd" localSheetId="18">#REF!</definedName>
    <definedName name="gd" localSheetId="32">#REF!</definedName>
    <definedName name="gd" localSheetId="15">#REF!</definedName>
    <definedName name="gd" localSheetId="33">#REF!</definedName>
    <definedName name="gd" localSheetId="25">#REF!</definedName>
    <definedName name="gd" localSheetId="8">#REF!</definedName>
    <definedName name="gd" localSheetId="27">#REF!</definedName>
    <definedName name="gd" localSheetId="10">#REF!</definedName>
    <definedName name="gd" localSheetId="14">#REF!</definedName>
    <definedName name="gd" localSheetId="11">#REF!</definedName>
    <definedName name="gd" localSheetId="19">#REF!</definedName>
    <definedName name="gd" localSheetId="20">#REF!</definedName>
    <definedName name="gd" localSheetId="30">#REF!</definedName>
    <definedName name="gd" localSheetId="13">#REF!</definedName>
    <definedName name="gd" localSheetId="26">#REF!</definedName>
    <definedName name="gd" localSheetId="9">#REF!</definedName>
    <definedName name="gd" localSheetId="21">#REF!</definedName>
    <definedName name="gd" localSheetId="17">#REF!</definedName>
    <definedName name="gd" localSheetId="22">#REF!</definedName>
    <definedName name="gd" localSheetId="23">#REF!</definedName>
    <definedName name="gd" localSheetId="5">#REF!</definedName>
    <definedName name="gd">#REF!</definedName>
    <definedName name="gg" localSheetId="29">#REF!</definedName>
    <definedName name="gg" localSheetId="12">#REF!</definedName>
    <definedName name="gg" localSheetId="24">#REF!</definedName>
    <definedName name="gg" localSheetId="7">#REF!</definedName>
    <definedName name="gg" localSheetId="18">#REF!</definedName>
    <definedName name="gg" localSheetId="32">#REF!</definedName>
    <definedName name="gg" localSheetId="15">#REF!</definedName>
    <definedName name="gg" localSheetId="33">#REF!</definedName>
    <definedName name="gg" localSheetId="25">#REF!</definedName>
    <definedName name="gg" localSheetId="8">#REF!</definedName>
    <definedName name="gg" localSheetId="27">#REF!</definedName>
    <definedName name="gg" localSheetId="10">#REF!</definedName>
    <definedName name="gg" localSheetId="14">#REF!</definedName>
    <definedName name="gg" localSheetId="11">#REF!</definedName>
    <definedName name="gg" localSheetId="19">#REF!</definedName>
    <definedName name="gg" localSheetId="20">#REF!</definedName>
    <definedName name="gg" localSheetId="30">#REF!</definedName>
    <definedName name="gg" localSheetId="13">#REF!</definedName>
    <definedName name="gg" localSheetId="26">#REF!</definedName>
    <definedName name="gg" localSheetId="9">#REF!</definedName>
    <definedName name="gg" localSheetId="21">#REF!</definedName>
    <definedName name="gg" localSheetId="17">#REF!</definedName>
    <definedName name="gg" localSheetId="22">#REF!</definedName>
    <definedName name="gg" localSheetId="23">#REF!</definedName>
    <definedName name="gg" localSheetId="5">#REF!</definedName>
    <definedName name="gg">#REF!</definedName>
    <definedName name="GJ" localSheetId="29" hidden="1">#REF!</definedName>
    <definedName name="GJ" localSheetId="12" hidden="1">#REF!</definedName>
    <definedName name="GJ" localSheetId="24" hidden="1">#REF!</definedName>
    <definedName name="GJ" localSheetId="7" hidden="1">#REF!</definedName>
    <definedName name="GJ" localSheetId="18" hidden="1">#REF!</definedName>
    <definedName name="GJ" localSheetId="32" hidden="1">#REF!</definedName>
    <definedName name="GJ" localSheetId="15" hidden="1">#REF!</definedName>
    <definedName name="GJ" localSheetId="33" hidden="1">#REF!</definedName>
    <definedName name="GJ" localSheetId="25" hidden="1">#REF!</definedName>
    <definedName name="GJ" localSheetId="8" hidden="1">#REF!</definedName>
    <definedName name="GJ" localSheetId="27" hidden="1">#REF!</definedName>
    <definedName name="GJ" localSheetId="10" hidden="1">#REF!</definedName>
    <definedName name="GJ" localSheetId="14" hidden="1">#REF!</definedName>
    <definedName name="GJ" localSheetId="11" hidden="1">#REF!</definedName>
    <definedName name="GJ" localSheetId="19" hidden="1">#REF!</definedName>
    <definedName name="GJ" localSheetId="20" hidden="1">#REF!</definedName>
    <definedName name="GJ" localSheetId="30" hidden="1">#REF!</definedName>
    <definedName name="GJ" localSheetId="13" hidden="1">#REF!</definedName>
    <definedName name="GJ" localSheetId="26" hidden="1">#REF!</definedName>
    <definedName name="GJ" localSheetId="9" hidden="1">#REF!</definedName>
    <definedName name="GJ" localSheetId="21" hidden="1">#REF!</definedName>
    <definedName name="GJ" localSheetId="17" hidden="1">#REF!</definedName>
    <definedName name="GJ" localSheetId="22" hidden="1">#REF!</definedName>
    <definedName name="GJ" localSheetId="23" hidden="1">#REF!</definedName>
    <definedName name="GJ" localSheetId="5" hidden="1">#REF!</definedName>
    <definedName name="GJ" hidden="1">#REF!</definedName>
    <definedName name="Gold" localSheetId="29">#REF!</definedName>
    <definedName name="Gold" localSheetId="12">#REF!</definedName>
    <definedName name="Gold" localSheetId="24">#REF!</definedName>
    <definedName name="Gold" localSheetId="7">#REF!</definedName>
    <definedName name="Gold" localSheetId="18">#REF!</definedName>
    <definedName name="Gold" localSheetId="32">#REF!</definedName>
    <definedName name="Gold" localSheetId="15">#REF!</definedName>
    <definedName name="Gold" localSheetId="33">#REF!</definedName>
    <definedName name="Gold" localSheetId="25">#REF!</definedName>
    <definedName name="Gold" localSheetId="8">#REF!</definedName>
    <definedName name="Gold" localSheetId="27">#REF!</definedName>
    <definedName name="Gold" localSheetId="10">#REF!</definedName>
    <definedName name="Gold" localSheetId="14">#REF!</definedName>
    <definedName name="Gold" localSheetId="11">#REF!</definedName>
    <definedName name="Gold" localSheetId="19">#REF!</definedName>
    <definedName name="Gold" localSheetId="20">#REF!</definedName>
    <definedName name="Gold" localSheetId="30">#REF!</definedName>
    <definedName name="Gold" localSheetId="13">#REF!</definedName>
    <definedName name="Gold" localSheetId="26">#REF!</definedName>
    <definedName name="Gold" localSheetId="9">#REF!</definedName>
    <definedName name="Gold" localSheetId="21">#REF!</definedName>
    <definedName name="Gold" localSheetId="17">#REF!</definedName>
    <definedName name="Gold" localSheetId="22">#REF!</definedName>
    <definedName name="Gold" localSheetId="23">#REF!</definedName>
    <definedName name="Gold" localSheetId="5">#REF!</definedName>
    <definedName name="Gold">#REF!</definedName>
    <definedName name="HedgeExposures" localSheetId="29">#REF!</definedName>
    <definedName name="HedgeExposures" localSheetId="12">#REF!</definedName>
    <definedName name="HedgeExposures" localSheetId="24">#REF!</definedName>
    <definedName name="HedgeExposures" localSheetId="7">#REF!</definedName>
    <definedName name="HedgeExposures" localSheetId="18">#REF!</definedName>
    <definedName name="HedgeExposures" localSheetId="32">#REF!</definedName>
    <definedName name="HedgeExposures" localSheetId="15">#REF!</definedName>
    <definedName name="HedgeExposures" localSheetId="33">#REF!</definedName>
    <definedName name="HedgeExposures" localSheetId="25">#REF!</definedName>
    <definedName name="HedgeExposures" localSheetId="8">#REF!</definedName>
    <definedName name="HedgeExposures" localSheetId="27">#REF!</definedName>
    <definedName name="HedgeExposures" localSheetId="10">#REF!</definedName>
    <definedName name="HedgeExposures" localSheetId="14">#REF!</definedName>
    <definedName name="HedgeExposures" localSheetId="11">#REF!</definedName>
    <definedName name="HedgeExposures" localSheetId="19">#REF!</definedName>
    <definedName name="HedgeExposures" localSheetId="20">#REF!</definedName>
    <definedName name="HedgeExposures" localSheetId="30">#REF!</definedName>
    <definedName name="HedgeExposures" localSheetId="13">#REF!</definedName>
    <definedName name="HedgeExposures" localSheetId="26">#REF!</definedName>
    <definedName name="HedgeExposures" localSheetId="9">#REF!</definedName>
    <definedName name="HedgeExposures" localSheetId="21">#REF!</definedName>
    <definedName name="HedgeExposures" localSheetId="17">#REF!</definedName>
    <definedName name="HedgeExposures" localSheetId="22">#REF!</definedName>
    <definedName name="HedgeExposures" localSheetId="23">#REF!</definedName>
    <definedName name="HedgeExposures" localSheetId="5">#REF!</definedName>
    <definedName name="HedgeExposures">#REF!</definedName>
    <definedName name="HedgeReturns" localSheetId="29">#REF!</definedName>
    <definedName name="HedgeReturns" localSheetId="12">#REF!</definedName>
    <definedName name="HedgeReturns" localSheetId="24">#REF!</definedName>
    <definedName name="HedgeReturns" localSheetId="7">#REF!</definedName>
    <definedName name="HedgeReturns" localSheetId="18">#REF!</definedName>
    <definedName name="HedgeReturns" localSheetId="32">#REF!</definedName>
    <definedName name="HedgeReturns" localSheetId="15">#REF!</definedName>
    <definedName name="HedgeReturns" localSheetId="33">#REF!</definedName>
    <definedName name="HedgeReturns" localSheetId="25">#REF!</definedName>
    <definedName name="HedgeReturns" localSheetId="8">#REF!</definedName>
    <definedName name="HedgeReturns" localSheetId="27">#REF!</definedName>
    <definedName name="HedgeReturns" localSheetId="10">#REF!</definedName>
    <definedName name="HedgeReturns" localSheetId="14">#REF!</definedName>
    <definedName name="HedgeReturns" localSheetId="11">#REF!</definedName>
    <definedName name="HedgeReturns" localSheetId="19">#REF!</definedName>
    <definedName name="HedgeReturns" localSheetId="20">#REF!</definedName>
    <definedName name="HedgeReturns" localSheetId="30">#REF!</definedName>
    <definedName name="HedgeReturns" localSheetId="13">#REF!</definedName>
    <definedName name="HedgeReturns" localSheetId="26">#REF!</definedName>
    <definedName name="HedgeReturns" localSheetId="9">#REF!</definedName>
    <definedName name="HedgeReturns" localSheetId="21">#REF!</definedName>
    <definedName name="HedgeReturns" localSheetId="17">#REF!</definedName>
    <definedName name="HedgeReturns" localSheetId="22">#REF!</definedName>
    <definedName name="HedgeReturns" localSheetId="23">#REF!</definedName>
    <definedName name="HedgeReturns" localSheetId="5">#REF!</definedName>
    <definedName name="HedgeReturns">#REF!</definedName>
    <definedName name="HistoricalActiveReturns" localSheetId="29">#REF!</definedName>
    <definedName name="HistoricalActiveReturns" localSheetId="12">#REF!</definedName>
    <definedName name="HistoricalActiveReturns" localSheetId="24">#REF!</definedName>
    <definedName name="HistoricalActiveReturns" localSheetId="7">#REF!</definedName>
    <definedName name="HistoricalActiveReturns" localSheetId="18">#REF!</definedName>
    <definedName name="HistoricalActiveReturns" localSheetId="32">#REF!</definedName>
    <definedName name="HistoricalActiveReturns" localSheetId="15">#REF!</definedName>
    <definedName name="HistoricalActiveReturns" localSheetId="33">#REF!</definedName>
    <definedName name="HistoricalActiveReturns" localSheetId="25">#REF!</definedName>
    <definedName name="HistoricalActiveReturns" localSheetId="8">#REF!</definedName>
    <definedName name="HistoricalActiveReturns" localSheetId="27">#REF!</definedName>
    <definedName name="HistoricalActiveReturns" localSheetId="10">#REF!</definedName>
    <definedName name="HistoricalActiveReturns" localSheetId="14">#REF!</definedName>
    <definedName name="HistoricalActiveReturns" localSheetId="11">#REF!</definedName>
    <definedName name="HistoricalActiveReturns" localSheetId="19">#REF!</definedName>
    <definedName name="HistoricalActiveReturns" localSheetId="20">#REF!</definedName>
    <definedName name="HistoricalActiveReturns" localSheetId="30">#REF!</definedName>
    <definedName name="HistoricalActiveReturns" localSheetId="13">#REF!</definedName>
    <definedName name="HistoricalActiveReturns" localSheetId="26">#REF!</definedName>
    <definedName name="HistoricalActiveReturns" localSheetId="9">#REF!</definedName>
    <definedName name="HistoricalActiveReturns" localSheetId="21">#REF!</definedName>
    <definedName name="HistoricalActiveReturns" localSheetId="17">#REF!</definedName>
    <definedName name="HistoricalActiveReturns" localSheetId="22">#REF!</definedName>
    <definedName name="HistoricalActiveReturns" localSheetId="23">#REF!</definedName>
    <definedName name="HistoricalActiveReturns" localSheetId="5">#REF!</definedName>
    <definedName name="HistoricalActiveReturns">#REF!</definedName>
    <definedName name="Ju" localSheetId="29">[1]!Choices_Wrapper</definedName>
    <definedName name="Ju" localSheetId="12">[1]!Choices_Wrapper</definedName>
    <definedName name="Ju" localSheetId="24">[1]!Choices_Wrapper</definedName>
    <definedName name="Ju" localSheetId="7">[1]!Choices_Wrapper</definedName>
    <definedName name="Ju" localSheetId="18">[2]!Choices_Wrapper</definedName>
    <definedName name="Ju" localSheetId="32">[1]!Choices_Wrapper</definedName>
    <definedName name="Ju" localSheetId="15">[1]!Choices_Wrapper</definedName>
    <definedName name="Ju" localSheetId="33">[1]!Choices_Wrapper</definedName>
    <definedName name="Ju" localSheetId="25">[1]!Choices_Wrapper</definedName>
    <definedName name="Ju" localSheetId="8">[1]!Choices_Wrapper</definedName>
    <definedName name="Ju" localSheetId="27">[1]!Choices_Wrapper</definedName>
    <definedName name="Ju" localSheetId="10">[1]!Choices_Wrapper</definedName>
    <definedName name="Ju" localSheetId="14">[1]!Choices_Wrapper</definedName>
    <definedName name="Ju" localSheetId="11">[1]!Choices_Wrapper</definedName>
    <definedName name="Ju" localSheetId="19">[2]!Choices_Wrapper</definedName>
    <definedName name="Ju" localSheetId="20">[2]!Choices_Wrapper</definedName>
    <definedName name="Ju" localSheetId="30">[1]!Choices_Wrapper</definedName>
    <definedName name="Ju" localSheetId="13">[1]!Choices_Wrapper</definedName>
    <definedName name="Ju" localSheetId="26">[1]!Choices_Wrapper</definedName>
    <definedName name="Ju" localSheetId="9">[1]!Choices_Wrapper</definedName>
    <definedName name="Ju" localSheetId="21">[1]!Choices_Wrapper</definedName>
    <definedName name="Ju" localSheetId="17">[1]!Choices_Wrapper</definedName>
    <definedName name="Ju" localSheetId="22">[2]!Choices_Wrapper</definedName>
    <definedName name="Ju" localSheetId="23">[1]!Choices_Wrapper</definedName>
    <definedName name="Ju" localSheetId="3">[2]!Choices_Wrapper</definedName>
    <definedName name="Ju" localSheetId="5">[2]!Choices_Wrapper</definedName>
    <definedName name="Ju">[1]!Choices_Wrapper</definedName>
    <definedName name="KEV" localSheetId="29">#REF!</definedName>
    <definedName name="KEV" localSheetId="12">#REF!</definedName>
    <definedName name="KEV" localSheetId="24">#REF!</definedName>
    <definedName name="KEV" localSheetId="7">#REF!</definedName>
    <definedName name="KEV" localSheetId="18">#REF!</definedName>
    <definedName name="KEV" localSheetId="32">#REF!</definedName>
    <definedName name="KEV" localSheetId="15">#REF!</definedName>
    <definedName name="KEV" localSheetId="33">#REF!</definedName>
    <definedName name="KEV" localSheetId="25">#REF!</definedName>
    <definedName name="KEV" localSheetId="8">#REF!</definedName>
    <definedName name="KEV" localSheetId="27">#REF!</definedName>
    <definedName name="KEV" localSheetId="10">#REF!</definedName>
    <definedName name="KEV" localSheetId="14">#REF!</definedName>
    <definedName name="KEV" localSheetId="11">#REF!</definedName>
    <definedName name="KEV" localSheetId="19">#REF!</definedName>
    <definedName name="KEV" localSheetId="20">#REF!</definedName>
    <definedName name="KEV" localSheetId="30">#REF!</definedName>
    <definedName name="KEV" localSheetId="13">#REF!</definedName>
    <definedName name="KEV" localSheetId="26">#REF!</definedName>
    <definedName name="KEV" localSheetId="9">#REF!</definedName>
    <definedName name="KEV" localSheetId="21">#REF!</definedName>
    <definedName name="KEV" localSheetId="17">#REF!</definedName>
    <definedName name="KEV" localSheetId="22">#REF!</definedName>
    <definedName name="KEV" localSheetId="23">#REF!</definedName>
    <definedName name="KEV" localSheetId="5">#REF!</definedName>
    <definedName name="KEV">#REF!</definedName>
    <definedName name="LastMonth" localSheetId="29">[3]Main!$D$16</definedName>
    <definedName name="LastMonth" localSheetId="24">[4]Main!$D$16</definedName>
    <definedName name="LastMonth" localSheetId="18">[5]Main!$D$16</definedName>
    <definedName name="LastMonth" localSheetId="32">[3]Main!$D$16</definedName>
    <definedName name="LastMonth" localSheetId="33">[3]Main!$D$16</definedName>
    <definedName name="LastMonth" localSheetId="25">[4]Main!$D$16</definedName>
    <definedName name="LastMonth" localSheetId="27">[4]Main!$D$16</definedName>
    <definedName name="LastMonth" localSheetId="31">[4]Main!$D$16</definedName>
    <definedName name="LastMonth" localSheetId="28">[4]Main!$D$16</definedName>
    <definedName name="LastMonth" localSheetId="19">[5]Main!$D$16</definedName>
    <definedName name="LastMonth" localSheetId="20">[5]Main!$D$16</definedName>
    <definedName name="LastMonth" localSheetId="30">[6]Main!$D$16</definedName>
    <definedName name="LastMonth" localSheetId="13">[6]Main!$D$16</definedName>
    <definedName name="LastMonth" localSheetId="26">[6]Main!$D$16</definedName>
    <definedName name="LastMonth" localSheetId="9">[6]Main!$D$16</definedName>
    <definedName name="LastMonth" localSheetId="21">[6]Main!$D$16</definedName>
    <definedName name="LastMonth" localSheetId="17">[6]Main!$D$16</definedName>
    <definedName name="LastMonth" localSheetId="22">[5]Main!$D$16</definedName>
    <definedName name="LastMonth" localSheetId="23">[4]Main!$D$16</definedName>
    <definedName name="LastMonth" localSheetId="2">[6]Main!$D$16</definedName>
    <definedName name="LastMonth" localSheetId="3">[7]Main!$D$16</definedName>
    <definedName name="LastMonth" localSheetId="5">[7]Main!$D$16</definedName>
    <definedName name="LastMonth">[8]Main!$D$16</definedName>
    <definedName name="LinksProgressArea" localSheetId="29">'[3]Check sheet'!$F$12:$I$16,'[3]Check sheet'!$F$18:$I$22,'[3]Check sheet'!$F$24:$I$28,'[3]Check sheet'!$F$30:$I$34</definedName>
    <definedName name="LinksProgressArea" localSheetId="24">'[4]Check sheet'!$F$12:$I$16,'[4]Check sheet'!$F$18:$I$22,'[4]Check sheet'!$F$24:$I$28,'[4]Check sheet'!$F$30:$I$34</definedName>
    <definedName name="LinksProgressArea" localSheetId="18">'[5]Check sheet'!$F$12:$I$16,'[5]Check sheet'!$F$18:$I$22,'[5]Check sheet'!$F$24:$I$28,'[5]Check sheet'!$F$30:$I$34</definedName>
    <definedName name="LinksProgressArea" localSheetId="32">'[3]Check sheet'!$F$12:$I$16,'[3]Check sheet'!$F$18:$I$22,'[3]Check sheet'!$F$24:$I$28,'[3]Check sheet'!$F$30:$I$34</definedName>
    <definedName name="LinksProgressArea" localSheetId="33">'[3]Check sheet'!$F$12:$I$16,'[3]Check sheet'!$F$18:$I$22,'[3]Check sheet'!$F$24:$I$28,'[3]Check sheet'!$F$30:$I$34</definedName>
    <definedName name="LinksProgressArea" localSheetId="25">'[4]Check sheet'!$F$12:$I$16,'[4]Check sheet'!$F$18:$I$22,'[4]Check sheet'!$F$24:$I$28,'[4]Check sheet'!$F$30:$I$34</definedName>
    <definedName name="LinksProgressArea" localSheetId="27">'[4]Check sheet'!$F$12:$I$16,'[4]Check sheet'!$F$18:$I$22,'[4]Check sheet'!$F$24:$I$28,'[4]Check sheet'!$F$30:$I$34</definedName>
    <definedName name="LinksProgressArea" localSheetId="31">'[4]Check sheet'!$F$12:$I$16,'[4]Check sheet'!$F$18:$I$22,'[4]Check sheet'!$F$24:$I$28,'[4]Check sheet'!$F$30:$I$34</definedName>
    <definedName name="LinksProgressArea" localSheetId="28">'[4]Check sheet'!$F$12:$I$16,'[4]Check sheet'!$F$18:$I$22,'[4]Check sheet'!$F$24:$I$28,'[4]Check sheet'!$F$30:$I$34</definedName>
    <definedName name="LinksProgressArea" localSheetId="19">'[5]Check sheet'!$F$12:$I$16,'[5]Check sheet'!$F$18:$I$22,'[5]Check sheet'!$F$24:$I$28,'[5]Check sheet'!$F$30:$I$34</definedName>
    <definedName name="LinksProgressArea" localSheetId="20">'[5]Check sheet'!$F$12:$I$16,'[5]Check sheet'!$F$18:$I$22,'[5]Check sheet'!$F$24:$I$28,'[5]Check sheet'!$F$30:$I$34</definedName>
    <definedName name="LinksProgressArea" localSheetId="30">'[6]Check sheet'!$F$12:$I$16,'[6]Check sheet'!$F$18:$I$22,'[6]Check sheet'!$F$24:$I$28,'[6]Check sheet'!$F$30:$I$34</definedName>
    <definedName name="LinksProgressArea" localSheetId="13">'[6]Check sheet'!$F$12:$I$16,'[6]Check sheet'!$F$18:$I$22,'[6]Check sheet'!$F$24:$I$28,'[6]Check sheet'!$F$30:$I$34</definedName>
    <definedName name="LinksProgressArea" localSheetId="26">'[6]Check sheet'!$F$12:$I$16,'[6]Check sheet'!$F$18:$I$22,'[6]Check sheet'!$F$24:$I$28,'[6]Check sheet'!$F$30:$I$34</definedName>
    <definedName name="LinksProgressArea" localSheetId="9">'[6]Check sheet'!$F$12:$I$16,'[6]Check sheet'!$F$18:$I$22,'[6]Check sheet'!$F$24:$I$28,'[6]Check sheet'!$F$30:$I$34</definedName>
    <definedName name="LinksProgressArea" localSheetId="21">'[6]Check sheet'!$F$12:$I$16,'[6]Check sheet'!$F$18:$I$22,'[6]Check sheet'!$F$24:$I$28,'[6]Check sheet'!$F$30:$I$34</definedName>
    <definedName name="LinksProgressArea" localSheetId="17">'[6]Check sheet'!$F$12:$I$16,'[6]Check sheet'!$F$18:$I$22,'[6]Check sheet'!$F$24:$I$28,'[6]Check sheet'!$F$30:$I$34</definedName>
    <definedName name="LinksProgressArea" localSheetId="22">'[5]Check sheet'!$F$12:$I$16,'[5]Check sheet'!$F$18:$I$22,'[5]Check sheet'!$F$24:$I$28,'[5]Check sheet'!$F$30:$I$34</definedName>
    <definedName name="LinksProgressArea" localSheetId="23">'[4]Check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5">'[9]Check sheet'!$F$12:$I$16,'[9]Check sheet'!$F$18:$I$22,'[9]Check sheet'!$F$24:$I$28,'[9]Check sheet'!$F$30:$I$34</definedName>
    <definedName name="LinksProgressArea">'[10]Check sheet'!$F$12:$I$16,'[10]Check sheet'!$F$18:$I$22,'[10]Check sheet'!$F$24:$I$28,'[10]Check sheet'!$F$30:$I$34</definedName>
    <definedName name="ManExposures" localSheetId="29">#REF!</definedName>
    <definedName name="ManExposures" localSheetId="12">#REF!</definedName>
    <definedName name="ManExposures" localSheetId="24">#REF!</definedName>
    <definedName name="ManExposures" localSheetId="7">#REF!</definedName>
    <definedName name="ManExposures" localSheetId="18">#REF!</definedName>
    <definedName name="ManExposures" localSheetId="32">#REF!</definedName>
    <definedName name="ManExposures" localSheetId="15">#REF!</definedName>
    <definedName name="ManExposures" localSheetId="33">#REF!</definedName>
    <definedName name="ManExposures" localSheetId="25">#REF!</definedName>
    <definedName name="ManExposures" localSheetId="8">#REF!</definedName>
    <definedName name="ManExposures" localSheetId="27">#REF!</definedName>
    <definedName name="ManExposures" localSheetId="10">#REF!</definedName>
    <definedName name="ManExposures" localSheetId="14">#REF!</definedName>
    <definedName name="ManExposures" localSheetId="11">#REF!</definedName>
    <definedName name="ManExposures" localSheetId="19">#REF!</definedName>
    <definedName name="ManExposures" localSheetId="20">#REF!</definedName>
    <definedName name="ManExposures" localSheetId="30">#REF!</definedName>
    <definedName name="ManExposures" localSheetId="13">#REF!</definedName>
    <definedName name="ManExposures" localSheetId="26">#REF!</definedName>
    <definedName name="ManExposures" localSheetId="9">#REF!</definedName>
    <definedName name="ManExposures" localSheetId="21">#REF!</definedName>
    <definedName name="ManExposures" localSheetId="17">#REF!</definedName>
    <definedName name="ManExposures" localSheetId="22">#REF!</definedName>
    <definedName name="ManExposures" localSheetId="23">#REF!</definedName>
    <definedName name="ManExposures" localSheetId="5">#REF!</definedName>
    <definedName name="ManExposures">#REF!</definedName>
    <definedName name="ManReturns" localSheetId="29">#REF!</definedName>
    <definedName name="ManReturns" localSheetId="12">#REF!</definedName>
    <definedName name="ManReturns" localSheetId="24">#REF!</definedName>
    <definedName name="ManReturns" localSheetId="7">#REF!</definedName>
    <definedName name="ManReturns" localSheetId="18">#REF!</definedName>
    <definedName name="ManReturns" localSheetId="32">#REF!</definedName>
    <definedName name="ManReturns" localSheetId="15">#REF!</definedName>
    <definedName name="ManReturns" localSheetId="33">#REF!</definedName>
    <definedName name="ManReturns" localSheetId="25">#REF!</definedName>
    <definedName name="ManReturns" localSheetId="8">#REF!</definedName>
    <definedName name="ManReturns" localSheetId="27">#REF!</definedName>
    <definedName name="ManReturns" localSheetId="10">#REF!</definedName>
    <definedName name="ManReturns" localSheetId="14">#REF!</definedName>
    <definedName name="ManReturns" localSheetId="11">#REF!</definedName>
    <definedName name="ManReturns" localSheetId="19">#REF!</definedName>
    <definedName name="ManReturns" localSheetId="20">#REF!</definedName>
    <definedName name="ManReturns" localSheetId="30">#REF!</definedName>
    <definedName name="ManReturns" localSheetId="13">#REF!</definedName>
    <definedName name="ManReturns" localSheetId="26">#REF!</definedName>
    <definedName name="ManReturns" localSheetId="9">#REF!</definedName>
    <definedName name="ManReturns" localSheetId="21">#REF!</definedName>
    <definedName name="ManReturns" localSheetId="17">#REF!</definedName>
    <definedName name="ManReturns" localSheetId="22">#REF!</definedName>
    <definedName name="ManReturns" localSheetId="23">#REF!</definedName>
    <definedName name="ManReturns" localSheetId="5">#REF!</definedName>
    <definedName name="ManReturns">#REF!</definedName>
    <definedName name="ManReturnsa" localSheetId="29">#REF!</definedName>
    <definedName name="ManReturnsa" localSheetId="12">#REF!</definedName>
    <definedName name="ManReturnsa" localSheetId="24">#REF!</definedName>
    <definedName name="ManReturnsa" localSheetId="7">#REF!</definedName>
    <definedName name="ManReturnsa" localSheetId="18">#REF!</definedName>
    <definedName name="ManReturnsa" localSheetId="32">#REF!</definedName>
    <definedName name="ManReturnsa" localSheetId="15">#REF!</definedName>
    <definedName name="ManReturnsa" localSheetId="33">#REF!</definedName>
    <definedName name="ManReturnsa" localSheetId="25">#REF!</definedName>
    <definedName name="ManReturnsa" localSheetId="8">#REF!</definedName>
    <definedName name="ManReturnsa" localSheetId="27">#REF!</definedName>
    <definedName name="ManReturnsa" localSheetId="10">#REF!</definedName>
    <definedName name="ManReturnsa" localSheetId="14">#REF!</definedName>
    <definedName name="ManReturnsa" localSheetId="11">#REF!</definedName>
    <definedName name="ManReturnsa" localSheetId="19">#REF!</definedName>
    <definedName name="ManReturnsa" localSheetId="20">#REF!</definedName>
    <definedName name="ManReturnsa" localSheetId="30">#REF!</definedName>
    <definedName name="ManReturnsa" localSheetId="13">#REF!</definedName>
    <definedName name="ManReturnsa" localSheetId="26">#REF!</definedName>
    <definedName name="ManReturnsa" localSheetId="9">#REF!</definedName>
    <definedName name="ManReturnsa" localSheetId="21">#REF!</definedName>
    <definedName name="ManReturnsa" localSheetId="17">#REF!</definedName>
    <definedName name="ManReturnsa" localSheetId="22">#REF!</definedName>
    <definedName name="ManReturnsa" localSheetId="23">#REF!</definedName>
    <definedName name="ManReturnsa" localSheetId="5">#REF!</definedName>
    <definedName name="ManReturnsa">#REF!</definedName>
    <definedName name="MatrixExposures" localSheetId="29">#REF!</definedName>
    <definedName name="MatrixExposures" localSheetId="12">#REF!</definedName>
    <definedName name="MatrixExposures" localSheetId="24">#REF!</definedName>
    <definedName name="MatrixExposures" localSheetId="7">#REF!</definedName>
    <definedName name="MatrixExposures" localSheetId="18">#REF!</definedName>
    <definedName name="MatrixExposures" localSheetId="32">#REF!</definedName>
    <definedName name="MatrixExposures" localSheetId="15">#REF!</definedName>
    <definedName name="MatrixExposures" localSheetId="33">#REF!</definedName>
    <definedName name="MatrixExposures" localSheetId="25">#REF!</definedName>
    <definedName name="MatrixExposures" localSheetId="8">#REF!</definedName>
    <definedName name="MatrixExposures" localSheetId="27">#REF!</definedName>
    <definedName name="MatrixExposures" localSheetId="10">#REF!</definedName>
    <definedName name="MatrixExposures" localSheetId="14">#REF!</definedName>
    <definedName name="MatrixExposures" localSheetId="11">#REF!</definedName>
    <definedName name="MatrixExposures" localSheetId="19">#REF!</definedName>
    <definedName name="MatrixExposures" localSheetId="20">#REF!</definedName>
    <definedName name="MatrixExposures" localSheetId="30">#REF!</definedName>
    <definedName name="MatrixExposures" localSheetId="13">#REF!</definedName>
    <definedName name="MatrixExposures" localSheetId="26">#REF!</definedName>
    <definedName name="MatrixExposures" localSheetId="9">#REF!</definedName>
    <definedName name="MatrixExposures" localSheetId="21">#REF!</definedName>
    <definedName name="MatrixExposures" localSheetId="17">#REF!</definedName>
    <definedName name="MatrixExposures" localSheetId="22">#REF!</definedName>
    <definedName name="MatrixExposures" localSheetId="23">#REF!</definedName>
    <definedName name="MatrixExposures" localSheetId="5">#REF!</definedName>
    <definedName name="MatrixExposures">#REF!</definedName>
    <definedName name="MatrixReturns" localSheetId="29">#REF!</definedName>
    <definedName name="MatrixReturns" localSheetId="12">#REF!</definedName>
    <definedName name="MatrixReturns" localSheetId="24">#REF!</definedName>
    <definedName name="MatrixReturns" localSheetId="7">#REF!</definedName>
    <definedName name="MatrixReturns" localSheetId="18">#REF!</definedName>
    <definedName name="MatrixReturns" localSheetId="32">#REF!</definedName>
    <definedName name="MatrixReturns" localSheetId="15">#REF!</definedName>
    <definedName name="MatrixReturns" localSheetId="33">#REF!</definedName>
    <definedName name="MatrixReturns" localSheetId="25">#REF!</definedName>
    <definedName name="MatrixReturns" localSheetId="8">#REF!</definedName>
    <definedName name="MatrixReturns" localSheetId="27">#REF!</definedName>
    <definedName name="MatrixReturns" localSheetId="10">#REF!</definedName>
    <definedName name="MatrixReturns" localSheetId="14">#REF!</definedName>
    <definedName name="MatrixReturns" localSheetId="11">#REF!</definedName>
    <definedName name="MatrixReturns" localSheetId="19">#REF!</definedName>
    <definedName name="MatrixReturns" localSheetId="20">#REF!</definedName>
    <definedName name="MatrixReturns" localSheetId="30">#REF!</definedName>
    <definedName name="MatrixReturns" localSheetId="13">#REF!</definedName>
    <definedName name="MatrixReturns" localSheetId="26">#REF!</definedName>
    <definedName name="MatrixReturns" localSheetId="9">#REF!</definedName>
    <definedName name="MatrixReturns" localSheetId="21">#REF!</definedName>
    <definedName name="MatrixReturns" localSheetId="17">#REF!</definedName>
    <definedName name="MatrixReturns" localSheetId="22">#REF!</definedName>
    <definedName name="MatrixReturns" localSheetId="23">#REF!</definedName>
    <definedName name="MatrixReturns" localSheetId="5">#REF!</definedName>
    <definedName name="MatrixReturns">#REF!</definedName>
    <definedName name="MT" localSheetId="29">#REF!</definedName>
    <definedName name="MT" localSheetId="12">#REF!</definedName>
    <definedName name="MT" localSheetId="24">#REF!</definedName>
    <definedName name="MT" localSheetId="7">#REF!</definedName>
    <definedName name="MT" localSheetId="18">#REF!</definedName>
    <definedName name="MT" localSheetId="32">#REF!</definedName>
    <definedName name="MT" localSheetId="15">#REF!</definedName>
    <definedName name="MT" localSheetId="33">#REF!</definedName>
    <definedName name="MT" localSheetId="25">#REF!</definedName>
    <definedName name="MT" localSheetId="8">#REF!</definedName>
    <definedName name="MT" localSheetId="27">#REF!</definedName>
    <definedName name="MT" localSheetId="10">#REF!</definedName>
    <definedName name="MT" localSheetId="14">#REF!</definedName>
    <definedName name="MT" localSheetId="11">#REF!</definedName>
    <definedName name="MT" localSheetId="19">#REF!</definedName>
    <definedName name="MT" localSheetId="20">#REF!</definedName>
    <definedName name="MT" localSheetId="30">#REF!</definedName>
    <definedName name="MT" localSheetId="13">#REF!</definedName>
    <definedName name="MT" localSheetId="26">#REF!</definedName>
    <definedName name="MT" localSheetId="9">#REF!</definedName>
    <definedName name="MT" localSheetId="21">#REF!</definedName>
    <definedName name="MT" localSheetId="17">#REF!</definedName>
    <definedName name="MT" localSheetId="22">#REF!</definedName>
    <definedName name="MT" localSheetId="23">#REF!</definedName>
    <definedName name="MT" localSheetId="5">#REF!</definedName>
    <definedName name="MT">#REF!</definedName>
    <definedName name="p" localSheetId="29">#REF!</definedName>
    <definedName name="p" localSheetId="12">#REF!</definedName>
    <definedName name="p" localSheetId="24">#REF!</definedName>
    <definedName name="p" localSheetId="7">#REF!</definedName>
    <definedName name="p" localSheetId="18">#REF!</definedName>
    <definedName name="p" localSheetId="32">#REF!</definedName>
    <definedName name="p" localSheetId="15">#REF!</definedName>
    <definedName name="p" localSheetId="33">#REF!</definedName>
    <definedName name="p" localSheetId="25">#REF!</definedName>
    <definedName name="p" localSheetId="8">#REF!</definedName>
    <definedName name="p" localSheetId="27">#REF!</definedName>
    <definedName name="p" localSheetId="10">#REF!</definedName>
    <definedName name="p" localSheetId="14">#REF!</definedName>
    <definedName name="p" localSheetId="11">#REF!</definedName>
    <definedName name="p" localSheetId="19">#REF!</definedName>
    <definedName name="p" localSheetId="20">#REF!</definedName>
    <definedName name="p" localSheetId="30">#REF!</definedName>
    <definedName name="p" localSheetId="13">#REF!</definedName>
    <definedName name="p" localSheetId="26">#REF!</definedName>
    <definedName name="p" localSheetId="9">#REF!</definedName>
    <definedName name="p" localSheetId="21">#REF!</definedName>
    <definedName name="p" localSheetId="17">#REF!</definedName>
    <definedName name="p" localSheetId="22">#REF!</definedName>
    <definedName name="p" localSheetId="23">#REF!</definedName>
    <definedName name="p" localSheetId="5">#REF!</definedName>
    <definedName name="p">#REF!</definedName>
    <definedName name="_xlnm.Print_Area" localSheetId="29">'Apr 16'!$A$1:$N$160</definedName>
    <definedName name="_xlnm.Print_Area" localSheetId="12">'Apr 17'!$A$1:$N$160</definedName>
    <definedName name="_xlnm.Print_Area" localSheetId="24">'Aug 16'!$A$1:$N$160</definedName>
    <definedName name="_xlnm.Print_Area" localSheetId="7">'Aug 17'!$A$1:$N$160</definedName>
    <definedName name="_xlnm.Print_Area" localSheetId="18">'Dec 16'!$A$1:$N$160</definedName>
    <definedName name="_xlnm.Print_Area" localSheetId="32">'Feb 16'!$A$1:$N$160</definedName>
    <definedName name="_xlnm.Print_Area" localSheetId="15">'Feb 17'!$A$1:$N$160</definedName>
    <definedName name="_xlnm.Print_Area" localSheetId="33">'Jan 16'!$A$1:$N$160</definedName>
    <definedName name="_xlnm.Print_Area" localSheetId="16">'Jan 17'!$A$1:$N$160</definedName>
    <definedName name="_xlnm.Print_Area" localSheetId="25">'Jul 16'!$A$1:$N$160</definedName>
    <definedName name="_xlnm.Print_Area" localSheetId="8">'Jul 17'!$A$1:$N$160</definedName>
    <definedName name="_xlnm.Print_Area" localSheetId="27">'Jun 16'!$A$1:$N$160</definedName>
    <definedName name="_xlnm.Print_Area" localSheetId="10">'Jun 17'!$A$1:$N$160</definedName>
    <definedName name="_xlnm.Print_Area" localSheetId="31">'Mar 16'!$A$1:$N$160</definedName>
    <definedName name="_xlnm.Print_Area" localSheetId="14">'Mar 17'!$A$1:$N$160</definedName>
    <definedName name="_xlnm.Print_Area" localSheetId="28">'May 16'!$A$1:$N$160</definedName>
    <definedName name="_xlnm.Print_Area" localSheetId="11">'May 17'!$A$1:$N$160</definedName>
    <definedName name="_xlnm.Print_Area" localSheetId="19">'Nov 16'!$A$1:$N$160</definedName>
    <definedName name="_xlnm.Print_Area" localSheetId="20">'Oct 16'!$A$1:$N$160</definedName>
    <definedName name="_xlnm.Print_Area" localSheetId="13">'Q117 Ccy Annex '!$A$1:$M$41</definedName>
    <definedName name="_xlnm.Print_Area" localSheetId="9">'Q217 Ccy Annex'!$A$1:$M$41</definedName>
    <definedName name="_xlnm.Print_Area" localSheetId="17">'Q416 Ccy Annex'!$A$1:$M$41</definedName>
    <definedName name="_xlnm.Print_Area" localSheetId="22">'Sep 16'!$A$1:$N$160</definedName>
    <definedName name="_xlnm.Print_Area" localSheetId="23">'Sep 16 (old)'!$A$1:$N$160</definedName>
    <definedName name="_xlnm.Print_Area" localSheetId="2">Summary!$A$1:$K$50</definedName>
    <definedName name="_xlnm.Print_Area" localSheetId="3">'Time Series'!$A$1:$Q$42</definedName>
    <definedName name="_xlnm.Print_Area" localSheetId="4">'Time Series (old)'!$A$1:$Q$218</definedName>
    <definedName name="_xlnm.Print_Area" localSheetId="5">'TIME SERIES DETAIL'!$A$1:$AL$127</definedName>
    <definedName name="_xlnm.Print_Area" localSheetId="6">'TIME SERIES DETAIL (old)'!$A$1:$HD$127</definedName>
    <definedName name="_xlnm.Print_Titles" localSheetId="3">'Time Series'!$1:$10</definedName>
    <definedName name="_xlnm.Print_Titles" localSheetId="4">'Time Series (old)'!$1:$10</definedName>
    <definedName name="_xlnm.Print_Titles" localSheetId="5">'TIME SERIES DETAIL'!$A:$E</definedName>
    <definedName name="_xlnm.Print_Titles" localSheetId="6">'TIME SERIES DETAIL (old)'!$A:$E</definedName>
    <definedName name="Progress_Range" localSheetId="29">[3]Main!$H$3:$L$3,[3]Main!$H$4:$K$4,[3]Main!$H$5:$L$5</definedName>
    <definedName name="Progress_Range" localSheetId="24">[4]Main!$H$3:$L$3,[4]Main!$H$4:$K$4,[4]Main!$H$5:$L$5</definedName>
    <definedName name="Progress_Range" localSheetId="18">[5]Main!$H$3:$L$3,[5]Main!$H$4:$K$4,[5]Main!$H$5:$L$5</definedName>
    <definedName name="Progress_Range" localSheetId="32">[3]Main!$H$3:$L$3,[3]Main!$H$4:$K$4,[3]Main!$H$5:$L$5</definedName>
    <definedName name="Progress_Range" localSheetId="33">[3]Main!$H$3:$L$3,[3]Main!$H$4:$K$4,[3]Main!$H$5:$L$5</definedName>
    <definedName name="Progress_Range" localSheetId="25">[4]Main!$H$3:$L$3,[4]Main!$H$4:$K$4,[4]Main!$H$5:$L$5</definedName>
    <definedName name="Progress_Range" localSheetId="27">[4]Main!$H$3:$L$3,[4]Main!$H$4:$K$4,[4]Main!$H$5:$L$5</definedName>
    <definedName name="Progress_Range" localSheetId="31">[4]Main!$H$3:$L$3,[4]Main!$H$4:$K$4,[4]Main!$H$5:$L$5</definedName>
    <definedName name="Progress_Range" localSheetId="28">[4]Main!$H$3:$L$3,[4]Main!$H$4:$K$4,[4]Main!$H$5:$L$5</definedName>
    <definedName name="Progress_Range" localSheetId="19">[5]Main!$H$3:$L$3,[5]Main!$H$4:$K$4,[5]Main!$H$5:$L$5</definedName>
    <definedName name="Progress_Range" localSheetId="20">[5]Main!$H$3:$L$3,[5]Main!$H$4:$K$4,[5]Main!$H$5:$L$5</definedName>
    <definedName name="Progress_Range" localSheetId="30">[6]Main!$H$3:$L$3,[6]Main!$H$4:$K$4,[6]Main!$H$5:$L$5</definedName>
    <definedName name="Progress_Range" localSheetId="13">[6]Main!$H$3:$L$3,[6]Main!$H$4:$K$4,[6]Main!$H$5:$L$5</definedName>
    <definedName name="Progress_Range" localSheetId="26">[6]Main!$H$3:$L$3,[6]Main!$H$4:$K$4,[6]Main!$H$5:$L$5</definedName>
    <definedName name="Progress_Range" localSheetId="9">[6]Main!$H$3:$L$3,[6]Main!$H$4:$K$4,[6]Main!$H$5:$L$5</definedName>
    <definedName name="Progress_Range" localSheetId="21">[6]Main!$H$3:$L$3,[6]Main!$H$4:$K$4,[6]Main!$H$5:$L$5</definedName>
    <definedName name="Progress_Range" localSheetId="17">[6]Main!$H$3:$L$3,[6]Main!$H$4:$K$4,[6]Main!$H$5:$L$5</definedName>
    <definedName name="Progress_Range" localSheetId="22">[5]Main!$H$3:$L$3,[5]Main!$H$4:$K$4,[5]Main!$H$5:$L$5</definedName>
    <definedName name="Progress_Range" localSheetId="23">[4]Main!$H$3:$L$3,[4]Main!$H$4:$K$4,[4]Main!$H$5:$L$5</definedName>
    <definedName name="Progress_Range" localSheetId="2">[6]Main!$H$3:$L$3,[6]Main!$H$4:$K$4,[6]Main!$H$5:$L$5</definedName>
    <definedName name="Progress_Range" localSheetId="3">[9]Main!$H$3:$L$3,[9]Main!$H$4:$K$4,[9]Main!$H$5:$L$5</definedName>
    <definedName name="Progress_Range" localSheetId="5">[9]Main!$H$3:$L$3,[9]Main!$H$4:$K$4,[9]Main!$H$5:$L$5</definedName>
    <definedName name="Progress_Range">[10]Main!$H$3:$L$3,[10]Main!$H$4:$K$4,[10]Main!$H$5:$L$5</definedName>
    <definedName name="Q" localSheetId="29">#REF!</definedName>
    <definedName name="Q" localSheetId="12">#REF!</definedName>
    <definedName name="Q" localSheetId="24">#REF!</definedName>
    <definedName name="Q" localSheetId="7">#REF!</definedName>
    <definedName name="Q" localSheetId="18">#REF!</definedName>
    <definedName name="Q" localSheetId="32">#REF!</definedName>
    <definedName name="Q" localSheetId="15">#REF!</definedName>
    <definedName name="Q" localSheetId="33">#REF!</definedName>
    <definedName name="Q" localSheetId="25">#REF!</definedName>
    <definedName name="Q" localSheetId="8">#REF!</definedName>
    <definedName name="Q" localSheetId="27">#REF!</definedName>
    <definedName name="Q" localSheetId="10">#REF!</definedName>
    <definedName name="Q" localSheetId="14">#REF!</definedName>
    <definedName name="Q" localSheetId="11">#REF!</definedName>
    <definedName name="Q" localSheetId="19">#REF!</definedName>
    <definedName name="Q" localSheetId="20">#REF!</definedName>
    <definedName name="Q" localSheetId="30">#REF!</definedName>
    <definedName name="Q" localSheetId="13">#REF!</definedName>
    <definedName name="Q" localSheetId="26">#REF!</definedName>
    <definedName name="Q" localSheetId="9">#REF!</definedName>
    <definedName name="Q" localSheetId="21">#REF!</definedName>
    <definedName name="Q" localSheetId="17">#REF!</definedName>
    <definedName name="Q" localSheetId="22">#REF!</definedName>
    <definedName name="Q" localSheetId="23">#REF!</definedName>
    <definedName name="Q" localSheetId="5">#REF!</definedName>
    <definedName name="Q">#REF!</definedName>
    <definedName name="RATES" localSheetId="29">#REF!</definedName>
    <definedName name="RATES" localSheetId="12">#REF!</definedName>
    <definedName name="RATES" localSheetId="24">#REF!</definedName>
    <definedName name="RATES" localSheetId="7">#REF!</definedName>
    <definedName name="RATES" localSheetId="18">#REF!</definedName>
    <definedName name="RATES" localSheetId="32">#REF!</definedName>
    <definedName name="RATES" localSheetId="15">#REF!</definedName>
    <definedName name="RATES" localSheetId="33">#REF!</definedName>
    <definedName name="RATES" localSheetId="25">#REF!</definedName>
    <definedName name="RATES" localSheetId="8">#REF!</definedName>
    <definedName name="RATES" localSheetId="27">#REF!</definedName>
    <definedName name="RATES" localSheetId="10">#REF!</definedName>
    <definedName name="RATES" localSheetId="14">#REF!</definedName>
    <definedName name="RATES" localSheetId="11">#REF!</definedName>
    <definedName name="RATES" localSheetId="19">#REF!</definedName>
    <definedName name="RATES" localSheetId="20">#REF!</definedName>
    <definedName name="RATES" localSheetId="30">#REF!</definedName>
    <definedName name="RATES" localSheetId="13">#REF!</definedName>
    <definedName name="RATES" localSheetId="26">#REF!</definedName>
    <definedName name="RATES" localSheetId="9">#REF!</definedName>
    <definedName name="RATES" localSheetId="21">#REF!</definedName>
    <definedName name="RATES" localSheetId="17">#REF!</definedName>
    <definedName name="RATES" localSheetId="22">#REF!</definedName>
    <definedName name="RATES" localSheetId="23">#REF!</definedName>
    <definedName name="RATES" localSheetId="5">#REF!</definedName>
    <definedName name="RATES">#REF!</definedName>
    <definedName name="Spreads" localSheetId="29">#REF!</definedName>
    <definedName name="Spreads" localSheetId="12">#REF!</definedName>
    <definedName name="Spreads" localSheetId="24">#REF!</definedName>
    <definedName name="Spreads" localSheetId="7">#REF!</definedName>
    <definedName name="Spreads" localSheetId="18">#REF!</definedName>
    <definedName name="Spreads" localSheetId="32">#REF!</definedName>
    <definedName name="Spreads" localSheetId="15">#REF!</definedName>
    <definedName name="Spreads" localSheetId="33">#REF!</definedName>
    <definedName name="Spreads" localSheetId="25">#REF!</definedName>
    <definedName name="Spreads" localSheetId="8">#REF!</definedName>
    <definedName name="Spreads" localSheetId="27">#REF!</definedName>
    <definedName name="Spreads" localSheetId="10">#REF!</definedName>
    <definedName name="Spreads" localSheetId="14">#REF!</definedName>
    <definedName name="Spreads" localSheetId="11">#REF!</definedName>
    <definedName name="Spreads" localSheetId="19">#REF!</definedName>
    <definedName name="Spreads" localSheetId="20">#REF!</definedName>
    <definedName name="Spreads" localSheetId="30">#REF!</definedName>
    <definedName name="Spreads" localSheetId="13">#REF!</definedName>
    <definedName name="Spreads" localSheetId="26">#REF!</definedName>
    <definedName name="Spreads" localSheetId="9">#REF!</definedName>
    <definedName name="Spreads" localSheetId="21">#REF!</definedName>
    <definedName name="Spreads" localSheetId="17">#REF!</definedName>
    <definedName name="Spreads" localSheetId="22">#REF!</definedName>
    <definedName name="Spreads" localSheetId="23">#REF!</definedName>
    <definedName name="Spreads" localSheetId="5">#REF!</definedName>
    <definedName name="Spreads">#REF!</definedName>
    <definedName name="ST" localSheetId="29">#REF!</definedName>
    <definedName name="ST" localSheetId="12">#REF!</definedName>
    <definedName name="ST" localSheetId="24">#REF!</definedName>
    <definedName name="ST" localSheetId="7">#REF!</definedName>
    <definedName name="ST" localSheetId="18">#REF!</definedName>
    <definedName name="ST" localSheetId="32">#REF!</definedName>
    <definedName name="ST" localSheetId="15">#REF!</definedName>
    <definedName name="ST" localSheetId="33">#REF!</definedName>
    <definedName name="ST" localSheetId="25">#REF!</definedName>
    <definedName name="ST" localSheetId="8">#REF!</definedName>
    <definedName name="ST" localSheetId="27">#REF!</definedName>
    <definedName name="ST" localSheetId="10">#REF!</definedName>
    <definedName name="ST" localSheetId="14">#REF!</definedName>
    <definedName name="ST" localSheetId="11">#REF!</definedName>
    <definedName name="ST" localSheetId="19">#REF!</definedName>
    <definedName name="ST" localSheetId="20">#REF!</definedName>
    <definedName name="ST" localSheetId="30">#REF!</definedName>
    <definedName name="ST" localSheetId="13">#REF!</definedName>
    <definedName name="ST" localSheetId="26">#REF!</definedName>
    <definedName name="ST" localSheetId="9">#REF!</definedName>
    <definedName name="ST" localSheetId="21">#REF!</definedName>
    <definedName name="ST" localSheetId="17">#REF!</definedName>
    <definedName name="ST" localSheetId="22">#REF!</definedName>
    <definedName name="ST" localSheetId="23">#REF!</definedName>
    <definedName name="ST" localSheetId="5">#REF!</definedName>
    <definedName name="ST">#REF!</definedName>
    <definedName name="SUBTOT" localSheetId="29">#REF!</definedName>
    <definedName name="SUBTOT" localSheetId="12">#REF!</definedName>
    <definedName name="SUBTOT" localSheetId="24">#REF!</definedName>
    <definedName name="SUBTOT" localSheetId="7">#REF!</definedName>
    <definedName name="SUBTOT" localSheetId="18">#REF!</definedName>
    <definedName name="SUBTOT" localSheetId="32">#REF!</definedName>
    <definedName name="SUBTOT" localSheetId="15">#REF!</definedName>
    <definedName name="SUBTOT" localSheetId="33">#REF!</definedName>
    <definedName name="SUBTOT" localSheetId="25">#REF!</definedName>
    <definedName name="SUBTOT" localSheetId="8">#REF!</definedName>
    <definedName name="SUBTOT" localSheetId="27">#REF!</definedName>
    <definedName name="SUBTOT" localSheetId="10">#REF!</definedName>
    <definedName name="SUBTOT" localSheetId="14">#REF!</definedName>
    <definedName name="SUBTOT" localSheetId="11">#REF!</definedName>
    <definedName name="SUBTOT" localSheetId="19">#REF!</definedName>
    <definedName name="SUBTOT" localSheetId="20">#REF!</definedName>
    <definedName name="SUBTOT" localSheetId="30">#REF!</definedName>
    <definedName name="SUBTOT" localSheetId="13">#REF!</definedName>
    <definedName name="SUBTOT" localSheetId="26">#REF!</definedName>
    <definedName name="SUBTOT" localSheetId="9">#REF!</definedName>
    <definedName name="SUBTOT" localSheetId="21">#REF!</definedName>
    <definedName name="SUBTOT" localSheetId="17">#REF!</definedName>
    <definedName name="SUBTOT" localSheetId="22">#REF!</definedName>
    <definedName name="SUBTOT" localSheetId="23">#REF!</definedName>
    <definedName name="SUBTOT" localSheetId="5">#REF!</definedName>
    <definedName name="SUBTOT">#REF!</definedName>
    <definedName name="TB" localSheetId="29">#REF!</definedName>
    <definedName name="TB" localSheetId="12">#REF!</definedName>
    <definedName name="TB" localSheetId="24">#REF!</definedName>
    <definedName name="TB" localSheetId="7">#REF!</definedName>
    <definedName name="TB" localSheetId="18">#REF!</definedName>
    <definedName name="TB" localSheetId="32">#REF!</definedName>
    <definedName name="TB" localSheetId="15">#REF!</definedName>
    <definedName name="TB" localSheetId="33">#REF!</definedName>
    <definedName name="TB" localSheetId="25">#REF!</definedName>
    <definedName name="TB" localSheetId="8">#REF!</definedName>
    <definedName name="TB" localSheetId="27">#REF!</definedName>
    <definedName name="TB" localSheetId="10">#REF!</definedName>
    <definedName name="TB" localSheetId="14">#REF!</definedName>
    <definedName name="TB" localSheetId="11">#REF!</definedName>
    <definedName name="TB" localSheetId="19">#REF!</definedName>
    <definedName name="TB" localSheetId="20">#REF!</definedName>
    <definedName name="TB" localSheetId="30">#REF!</definedName>
    <definedName name="TB" localSheetId="13">#REF!</definedName>
    <definedName name="TB" localSheetId="26">#REF!</definedName>
    <definedName name="TB" localSheetId="9">#REF!</definedName>
    <definedName name="TB" localSheetId="21">#REF!</definedName>
    <definedName name="TB" localSheetId="17">#REF!</definedName>
    <definedName name="TB" localSheetId="22">#REF!</definedName>
    <definedName name="TB" localSheetId="23">#REF!</definedName>
    <definedName name="TB" localSheetId="5">#REF!</definedName>
    <definedName name="TB">#REF!</definedName>
    <definedName name="TEMP" localSheetId="29">#REF!</definedName>
    <definedName name="TEMP" localSheetId="12">#REF!</definedName>
    <definedName name="TEMP" localSheetId="24">#REF!</definedName>
    <definedName name="TEMP" localSheetId="7">#REF!</definedName>
    <definedName name="TEMP" localSheetId="18">#REF!</definedName>
    <definedName name="TEMP" localSheetId="32">#REF!</definedName>
    <definedName name="TEMP" localSheetId="15">#REF!</definedName>
    <definedName name="TEMP" localSheetId="33">#REF!</definedName>
    <definedName name="TEMP" localSheetId="25">#REF!</definedName>
    <definedName name="TEMP" localSheetId="8">#REF!</definedName>
    <definedName name="TEMP" localSheetId="27">#REF!</definedName>
    <definedName name="TEMP" localSheetId="10">#REF!</definedName>
    <definedName name="TEMP" localSheetId="14">#REF!</definedName>
    <definedName name="TEMP" localSheetId="11">#REF!</definedName>
    <definedName name="TEMP" localSheetId="19">#REF!</definedName>
    <definedName name="TEMP" localSheetId="20">#REF!</definedName>
    <definedName name="TEMP" localSheetId="30">#REF!</definedName>
    <definedName name="TEMP" localSheetId="13">#REF!</definedName>
    <definedName name="TEMP" localSheetId="26">#REF!</definedName>
    <definedName name="TEMP" localSheetId="9">#REF!</definedName>
    <definedName name="TEMP" localSheetId="21">#REF!</definedName>
    <definedName name="TEMP" localSheetId="17">#REF!</definedName>
    <definedName name="TEMP" localSheetId="22">#REF!</definedName>
    <definedName name="TEMP" localSheetId="23">#REF!</definedName>
    <definedName name="TEMP" localSheetId="5">#REF!</definedName>
    <definedName name="TEMP">#REF!</definedName>
    <definedName name="ThisMonth" localSheetId="29">[3]Main!$D$15</definedName>
    <definedName name="ThisMonth" localSheetId="24">[4]Main!$D$15</definedName>
    <definedName name="ThisMonth" localSheetId="18">[5]Main!$D$15</definedName>
    <definedName name="ThisMonth" localSheetId="32">[3]Main!$D$15</definedName>
    <definedName name="ThisMonth" localSheetId="33">[3]Main!$D$15</definedName>
    <definedName name="ThisMonth" localSheetId="25">[4]Main!$D$15</definedName>
    <definedName name="ThisMonth" localSheetId="27">[4]Main!$D$15</definedName>
    <definedName name="ThisMonth" localSheetId="31">[4]Main!$D$15</definedName>
    <definedName name="ThisMonth" localSheetId="28">[4]Main!$D$15</definedName>
    <definedName name="ThisMonth" localSheetId="19">[5]Main!$D$15</definedName>
    <definedName name="ThisMonth" localSheetId="20">[5]Main!$D$15</definedName>
    <definedName name="ThisMonth" localSheetId="30">[6]Main!$D$15</definedName>
    <definedName name="ThisMonth" localSheetId="13">[6]Main!$D$15</definedName>
    <definedName name="ThisMonth" localSheetId="26">[6]Main!$D$15</definedName>
    <definedName name="ThisMonth" localSheetId="9">[6]Main!$D$15</definedName>
    <definedName name="ThisMonth" localSheetId="21">[6]Main!$D$15</definedName>
    <definedName name="ThisMonth" localSheetId="17">[6]Main!$D$15</definedName>
    <definedName name="ThisMonth" localSheetId="22">[5]Main!$D$15</definedName>
    <definedName name="ThisMonth" localSheetId="23">[4]Main!$D$15</definedName>
    <definedName name="ThisMonth" localSheetId="2">[6]Main!$D$15</definedName>
    <definedName name="ThisMonth" localSheetId="3">[11]Main!$D$15</definedName>
    <definedName name="ThisMonth" localSheetId="5">[11]Main!$D$15</definedName>
    <definedName name="ThisMonth">[12]Main!$D$15</definedName>
    <definedName name="TOTAL" localSheetId="29">#REF!</definedName>
    <definedName name="TOTAL" localSheetId="12">#REF!</definedName>
    <definedName name="TOTAL" localSheetId="24">#REF!</definedName>
    <definedName name="TOTAL" localSheetId="7">#REF!</definedName>
    <definedName name="TOTAL" localSheetId="18">#REF!</definedName>
    <definedName name="TOTAL" localSheetId="32">#REF!</definedName>
    <definedName name="TOTAL" localSheetId="15">#REF!</definedName>
    <definedName name="TOTAL" localSheetId="33">#REF!</definedName>
    <definedName name="TOTAL" localSheetId="25">#REF!</definedName>
    <definedName name="TOTAL" localSheetId="8">#REF!</definedName>
    <definedName name="TOTAL" localSheetId="27">#REF!</definedName>
    <definedName name="TOTAL" localSheetId="10">#REF!</definedName>
    <definedName name="TOTAL" localSheetId="14">#REF!</definedName>
    <definedName name="TOTAL" localSheetId="11">#REF!</definedName>
    <definedName name="TOTAL" localSheetId="19">#REF!</definedName>
    <definedName name="TOTAL" localSheetId="20">#REF!</definedName>
    <definedName name="TOTAL" localSheetId="30">#REF!</definedName>
    <definedName name="TOTAL" localSheetId="13">#REF!</definedName>
    <definedName name="TOTAL" localSheetId="26">#REF!</definedName>
    <definedName name="TOTAL" localSheetId="9">#REF!</definedName>
    <definedName name="TOTAL" localSheetId="21">#REF!</definedName>
    <definedName name="TOTAL" localSheetId="17">#REF!</definedName>
    <definedName name="TOTAL" localSheetId="22">#REF!</definedName>
    <definedName name="TOTAL" localSheetId="23">#REF!</definedName>
    <definedName name="TOTAL" localSheetId="5">#REF!</definedName>
    <definedName name="TOTAL">#REF!</definedName>
    <definedName name="TotalExposures" localSheetId="29">#REF!</definedName>
    <definedName name="TotalExposures" localSheetId="12">#REF!</definedName>
    <definedName name="TotalExposures" localSheetId="24">#REF!</definedName>
    <definedName name="TotalExposures" localSheetId="7">#REF!</definedName>
    <definedName name="TotalExposures" localSheetId="18">#REF!</definedName>
    <definedName name="TotalExposures" localSheetId="32">#REF!</definedName>
    <definedName name="TotalExposures" localSheetId="15">#REF!</definedName>
    <definedName name="TotalExposures" localSheetId="33">#REF!</definedName>
    <definedName name="TotalExposures" localSheetId="25">#REF!</definedName>
    <definedName name="TotalExposures" localSheetId="8">#REF!</definedName>
    <definedName name="TotalExposures" localSheetId="27">#REF!</definedName>
    <definedName name="TotalExposures" localSheetId="10">#REF!</definedName>
    <definedName name="TotalExposures" localSheetId="14">#REF!</definedName>
    <definedName name="TotalExposures" localSheetId="11">#REF!</definedName>
    <definedName name="TotalExposures" localSheetId="19">#REF!</definedName>
    <definedName name="TotalExposures" localSheetId="20">#REF!</definedName>
    <definedName name="TotalExposures" localSheetId="30">#REF!</definedName>
    <definedName name="TotalExposures" localSheetId="13">#REF!</definedName>
    <definedName name="TotalExposures" localSheetId="26">#REF!</definedName>
    <definedName name="TotalExposures" localSheetId="9">#REF!</definedName>
    <definedName name="TotalExposures" localSheetId="21">#REF!</definedName>
    <definedName name="TotalExposures" localSheetId="17">#REF!</definedName>
    <definedName name="TotalExposures" localSheetId="22">#REF!</definedName>
    <definedName name="TotalExposures" localSheetId="23">#REF!</definedName>
    <definedName name="TotalExposures" localSheetId="5">#REF!</definedName>
    <definedName name="TotalExposures">#REF!</definedName>
    <definedName name="TotalReturns" localSheetId="29">#REF!</definedName>
    <definedName name="TotalReturns" localSheetId="12">#REF!</definedName>
    <definedName name="TotalReturns" localSheetId="24">#REF!</definedName>
    <definedName name="TotalReturns" localSheetId="7">#REF!</definedName>
    <definedName name="TotalReturns" localSheetId="18">#REF!</definedName>
    <definedName name="TotalReturns" localSheetId="32">#REF!</definedName>
    <definedName name="TotalReturns" localSheetId="15">#REF!</definedName>
    <definedName name="TotalReturns" localSheetId="33">#REF!</definedName>
    <definedName name="TotalReturns" localSheetId="25">#REF!</definedName>
    <definedName name="TotalReturns" localSheetId="8">#REF!</definedName>
    <definedName name="TotalReturns" localSheetId="27">#REF!</definedName>
    <definedName name="TotalReturns" localSheetId="10">#REF!</definedName>
    <definedName name="TotalReturns" localSheetId="14">#REF!</definedName>
    <definedName name="TotalReturns" localSheetId="11">#REF!</definedName>
    <definedName name="TotalReturns" localSheetId="19">#REF!</definedName>
    <definedName name="TotalReturns" localSheetId="20">#REF!</definedName>
    <definedName name="TotalReturns" localSheetId="30">#REF!</definedName>
    <definedName name="TotalReturns" localSheetId="13">#REF!</definedName>
    <definedName name="TotalReturns" localSheetId="26">#REF!</definedName>
    <definedName name="TotalReturns" localSheetId="9">#REF!</definedName>
    <definedName name="TotalReturns" localSheetId="21">#REF!</definedName>
    <definedName name="TotalReturns" localSheetId="17">#REF!</definedName>
    <definedName name="TotalReturns" localSheetId="22">#REF!</definedName>
    <definedName name="TotalReturns" localSheetId="23">#REF!</definedName>
    <definedName name="TotalReturns" localSheetId="5">#REF!</definedName>
    <definedName name="TotalReturns">#REF!</definedName>
    <definedName name="UK_Gov_AP" localSheetId="29">'Apr 16'!$L$104</definedName>
    <definedName name="UK_Gov_AP" localSheetId="32">'Feb 16'!$L$104</definedName>
    <definedName name="UK_Gov_AP" localSheetId="33">'Jan 16'!$L$104</definedName>
    <definedName name="UK_Gov_AP_1_m" localSheetId="29">'Apr 16'!$L$105</definedName>
    <definedName name="UK_Gov_AP_1_m" localSheetId="32">'Feb 16'!$L$105</definedName>
    <definedName name="UK_Gov_AP_1_m" localSheetId="33">'Jan 16'!$L$105</definedName>
    <definedName name="UK_Gov_AP_1_y" localSheetId="29">'Apr 16'!$L$107</definedName>
    <definedName name="UK_Gov_AP_1_y" localSheetId="32">'Feb 16'!$L$107</definedName>
    <definedName name="UK_Gov_AP_1_y" localSheetId="33">'Jan 16'!$L$107</definedName>
    <definedName name="UK_Gov_AP_3_m" localSheetId="29">'Apr 16'!$L$106</definedName>
    <definedName name="UK_Gov_AP_3_m" localSheetId="32">'Feb 16'!$L$106</definedName>
    <definedName name="UK_Gov_AP_3_m" localSheetId="33">'Jan 16'!$L$106</definedName>
    <definedName name="UK_Gov_AR" localSheetId="29">'Apr 16'!$L$109</definedName>
    <definedName name="UK_Gov_AR" localSheetId="32">'Feb 16'!$L$109</definedName>
    <definedName name="UK_Gov_AR" localSheetId="33">'Jan 16'!$L$109</definedName>
    <definedName name="UK_Gov_AR_1_m" localSheetId="29">'Apr 16'!$L$110</definedName>
    <definedName name="UK_Gov_AR_1_m" localSheetId="32">'Feb 16'!$L$110</definedName>
    <definedName name="UK_Gov_AR_1_m" localSheetId="33">'Jan 16'!$L$110</definedName>
    <definedName name="UK_Gov_AR_1_y" localSheetId="29">'Apr 16'!$L$112</definedName>
    <definedName name="UK_Gov_AR_1_y" localSheetId="32">'Feb 16'!$L$112</definedName>
    <definedName name="UK_Gov_AR_1_y" localSheetId="33">'Jan 16'!$L$112</definedName>
    <definedName name="UK_Gov_AR_3_m" localSheetId="29">'Apr 16'!$L$111</definedName>
    <definedName name="UK_Gov_AR_3_m" localSheetId="32">'Feb 16'!$L$111</definedName>
    <definedName name="UK_Gov_AR_3_m" localSheetId="33">'Jan 16'!$L$111</definedName>
    <definedName name="UK_Gov_BN" localSheetId="29">'Apr 16'!$L$14</definedName>
    <definedName name="UK_Gov_BN" localSheetId="32">'Feb 16'!$L$14</definedName>
    <definedName name="UK_Gov_BN" localSheetId="33">'Jan 16'!$L$14</definedName>
    <definedName name="UK_Gov_BN_Claim" localSheetId="29">'Apr 16'!$L$15</definedName>
    <definedName name="UK_Gov_BN_Claim" localSheetId="32">'Feb 16'!$L$15</definedName>
    <definedName name="UK_Gov_BN_Claim" localSheetId="33">'Jan 16'!$L$15</definedName>
    <definedName name="UK_Gov_BN_HQ_In" localSheetId="29">'Apr 16'!$L$16</definedName>
    <definedName name="UK_Gov_BN_HQ_In" localSheetId="32">'Feb 16'!$L$16</definedName>
    <definedName name="UK_Gov_BN_HQ_In" localSheetId="33">'Jan 16'!$L$16</definedName>
    <definedName name="UK_Gov_BN_HQ_In_Non_Res" localSheetId="29">'Apr 16'!$L$18</definedName>
    <definedName name="UK_Gov_BN_HQ_In_Non_Res" localSheetId="32">'Feb 16'!$L$18</definedName>
    <definedName name="UK_Gov_BN_HQ_In_Non_Res" localSheetId="33">'Jan 16'!$L$18</definedName>
    <definedName name="UK_Gov_BN_HQ_In_Res" localSheetId="29">'Apr 16'!$L$17</definedName>
    <definedName name="UK_Gov_BN_HQ_In_Res" localSheetId="32">'Feb 16'!$L$17</definedName>
    <definedName name="UK_Gov_BN_HQ_In_Res" localSheetId="33">'Jan 16'!$L$17</definedName>
    <definedName name="UK_Gov_BN_HQ_Out" localSheetId="29">'Apr 16'!$L$19</definedName>
    <definedName name="UK_Gov_BN_HQ_Out" localSheetId="32">'Feb 16'!$L$19</definedName>
    <definedName name="UK_Gov_BN_HQ_Out" localSheetId="33">'Jan 16'!$L$19</definedName>
    <definedName name="UK_Gov_BN_HQ_Out_Non_Res" localSheetId="29">'Apr 16'!$L$21</definedName>
    <definedName name="UK_Gov_BN_HQ_Out_Non_Res" localSheetId="32">'Feb 16'!$L$21</definedName>
    <definedName name="UK_Gov_BN_HQ_Out_Non_Res" localSheetId="33">'Jan 16'!$L$21</definedName>
    <definedName name="UK_Gov_BN_HQ_Out_Res" localSheetId="29">'Apr 16'!$L$20</definedName>
    <definedName name="UK_Gov_BN_HQ_Out_Res" localSheetId="32">'Feb 16'!$L$20</definedName>
    <definedName name="UK_Gov_BN_HQ_Out_Res" localSheetId="33">'Jan 16'!$L$20</definedName>
    <definedName name="UK_Gov_CL" localSheetId="29">'Apr 16'!$L$131</definedName>
    <definedName name="UK_Gov_CL" localSheetId="32">'Feb 16'!$L$131</definedName>
    <definedName name="UK_Gov_CL" localSheetId="33">'Jan 16'!$L$131</definedName>
    <definedName name="UK_Gov_CL_HQ_In" localSheetId="29">'Apr 16'!$L$134</definedName>
    <definedName name="UK_Gov_CL_HQ_In" localSheetId="32">'Feb 16'!$L$134</definedName>
    <definedName name="UK_Gov_CL_HQ_In" localSheetId="33">'Jan 16'!$L$134</definedName>
    <definedName name="UK_Gov_CL_HQ_Out" localSheetId="29">'Apr 16'!$L$135</definedName>
    <definedName name="UK_Gov_CL_HQ_Out" localSheetId="32">'Feb 16'!$L$135</definedName>
    <definedName name="UK_Gov_CL_HQ_Out" localSheetId="33">'Jan 16'!$L$135</definedName>
    <definedName name="UK_Gov_CL_Other" localSheetId="29">'Apr 16'!$L$133</definedName>
    <definedName name="UK_Gov_CL_Other" localSheetId="32">'Feb 16'!$L$133</definedName>
    <definedName name="UK_Gov_CL_Other" localSheetId="33">'Jan 16'!$L$133</definedName>
    <definedName name="UK_Gov_Currency_Debt" localSheetId="29">'Apr 16'!$L$142</definedName>
    <definedName name="UK_Gov_Currency_Debt" localSheetId="32">'Feb 16'!$L$142</definedName>
    <definedName name="UK_Gov_Currency_Debt" localSheetId="33">'Jan 16'!$L$142</definedName>
    <definedName name="UK_Gov_FCA" localSheetId="29">'Apr 16'!$L$59</definedName>
    <definedName name="UK_Gov_FCA" localSheetId="32">'Feb 16'!$L$59</definedName>
    <definedName name="UK_Gov_FCA" localSheetId="33">'Jan 16'!$L$59</definedName>
    <definedName name="UK_Gov_FCA_Deposits" localSheetId="29">'Apr 16'!$L$62</definedName>
    <definedName name="UK_Gov_FCA_Deposits" localSheetId="32">'Feb 16'!$L$62</definedName>
    <definedName name="UK_Gov_FCA_Deposits" localSheetId="33">'Jan 16'!$L$62</definedName>
    <definedName name="UK_Gov_FCA_Foreign" localSheetId="29">'Apr 16'!$L$61</definedName>
    <definedName name="UK_Gov_FCA_Foreign" localSheetId="32">'Feb 16'!$L$61</definedName>
    <definedName name="UK_Gov_FCA_Foreign" localSheetId="33">'Jan 16'!$L$61</definedName>
    <definedName name="UK_Gov_FCA_MMI" localSheetId="29">'Apr 16'!$L$60</definedName>
    <definedName name="UK_Gov_FCA_MMI" localSheetId="32">'Feb 16'!$L$60</definedName>
    <definedName name="UK_Gov_FCA_MMI" localSheetId="33">'Jan 16'!$L$60</definedName>
    <definedName name="UK_Gov_FCA_Other" localSheetId="29">'Apr 16'!$L$93</definedName>
    <definedName name="UK_Gov_FCA_Other" localSheetId="32">'Feb 16'!$L$93</definedName>
    <definedName name="UK_Gov_FCA_Other" localSheetId="33">'Jan 16'!$L$93</definedName>
    <definedName name="UK_Gov_FCD" localSheetId="29">'Apr 16'!$L$32</definedName>
    <definedName name="UK_Gov_FCD" localSheetId="24">'Aug 16'!$L$32</definedName>
    <definedName name="UK_Gov_FCD" localSheetId="18">'Dec 16'!$L$32</definedName>
    <definedName name="UK_Gov_FCD" localSheetId="32">'Feb 16'!$L$32</definedName>
    <definedName name="UK_Gov_FCD" localSheetId="33">'Jan 16'!$L$32</definedName>
    <definedName name="UK_Gov_FCD" localSheetId="25">'Jul 16'!$L$32</definedName>
    <definedName name="UK_Gov_FCD" localSheetId="27">'Jun 16'!$L$32</definedName>
    <definedName name="UK_Gov_FCD" localSheetId="31">'Mar 16'!$L$32</definedName>
    <definedName name="UK_Gov_FCD" localSheetId="28">'May 16'!$L$32</definedName>
    <definedName name="UK_Gov_FCD" localSheetId="19">'Nov 16'!$L$32</definedName>
    <definedName name="UK_Gov_FCD" localSheetId="20">'Oct 16'!$L$32</definedName>
    <definedName name="UK_Gov_FCD" localSheetId="22">'Sep 16'!$L$32</definedName>
    <definedName name="UK_Gov_FCD" localSheetId="23">'Sep 16 (old)'!$L$32</definedName>
    <definedName name="UK_Gov_FCD" localSheetId="5">[13]output!$L$32</definedName>
    <definedName name="UK_Gov_FCD" localSheetId="6">[14]output!$L$32</definedName>
    <definedName name="UK_Gov_FCD_Central_Banks" localSheetId="29">'Apr 16'!$L$34</definedName>
    <definedName name="UK_Gov_FCD_Central_Banks" localSheetId="24">'Aug 16'!$L$34</definedName>
    <definedName name="UK_Gov_FCD_Central_Banks" localSheetId="18">'Dec 16'!$L$34</definedName>
    <definedName name="UK_Gov_FCD_Central_Banks" localSheetId="32">'Feb 16'!$L$34</definedName>
    <definedName name="UK_Gov_FCD_Central_Banks" localSheetId="33">'Jan 16'!$L$34</definedName>
    <definedName name="UK_Gov_FCD_Central_Banks" localSheetId="25">'Jul 16'!$L$34</definedName>
    <definedName name="UK_Gov_FCD_Central_Banks" localSheetId="27">'Jun 16'!$L$34</definedName>
    <definedName name="UK_Gov_FCD_Central_Banks" localSheetId="31">'Mar 16'!$L$34</definedName>
    <definedName name="UK_Gov_FCD_Central_Banks" localSheetId="28">'May 16'!$L$34</definedName>
    <definedName name="UK_Gov_FCD_Central_Banks" localSheetId="19">'Nov 16'!$L$34</definedName>
    <definedName name="UK_Gov_FCD_Central_Banks" localSheetId="20">'Oct 16'!$L$34</definedName>
    <definedName name="UK_Gov_FCD_Central_Banks" localSheetId="22">'Sep 16'!$L$34</definedName>
    <definedName name="UK_Gov_FCD_Central_Banks" localSheetId="23">'Sep 16 (old)'!$L$34</definedName>
    <definedName name="UK_Gov_FCD_HQ_In" localSheetId="29">'Apr 16'!$L$35</definedName>
    <definedName name="UK_Gov_FCD_HQ_In" localSheetId="24">'Aug 16'!$L$35</definedName>
    <definedName name="UK_Gov_FCD_HQ_In" localSheetId="18">'Dec 16'!$L$35</definedName>
    <definedName name="UK_Gov_FCD_HQ_In" localSheetId="32">'Feb 16'!$L$35</definedName>
    <definedName name="UK_Gov_FCD_HQ_In" localSheetId="33">'Jan 16'!$L$35</definedName>
    <definedName name="UK_Gov_FCD_HQ_In" localSheetId="25">'Jul 16'!$L$35</definedName>
    <definedName name="UK_Gov_FCD_HQ_In" localSheetId="27">'Jun 16'!$L$35</definedName>
    <definedName name="UK_Gov_FCD_HQ_In" localSheetId="31">'Mar 16'!$L$35</definedName>
    <definedName name="UK_Gov_FCD_HQ_In" localSheetId="28">'May 16'!$L$35</definedName>
    <definedName name="UK_Gov_FCD_HQ_In" localSheetId="19">'Nov 16'!$L$35</definedName>
    <definedName name="UK_Gov_FCD_HQ_In" localSheetId="20">'Oct 16'!$L$35</definedName>
    <definedName name="UK_Gov_FCD_HQ_In" localSheetId="22">'Sep 16'!$L$35</definedName>
    <definedName name="UK_Gov_FCD_HQ_In" localSheetId="23">'Sep 16 (old)'!$L$35</definedName>
    <definedName name="UK_Gov_FCD_HQ_In_Non_Res" localSheetId="29">'Apr 16'!$L$37</definedName>
    <definedName name="UK_Gov_FCD_HQ_In_Non_Res" localSheetId="32">'Feb 16'!$L$37</definedName>
    <definedName name="UK_Gov_FCD_HQ_In_Non_Res" localSheetId="33">'Jan 16'!$L$37</definedName>
    <definedName name="UK_Gov_FCD_HQ_In_Res" localSheetId="29">'Apr 16'!$L$36</definedName>
    <definedName name="UK_Gov_FCD_HQ_In_Res" localSheetId="32">'Feb 16'!$L$36</definedName>
    <definedName name="UK_Gov_FCD_HQ_In_Res" localSheetId="33">'Jan 16'!$L$36</definedName>
    <definedName name="UK_Gov_FCD_HQ_Out" localSheetId="29">'Apr 16'!$L$38</definedName>
    <definedName name="UK_Gov_FCD_HQ_Out" localSheetId="24">'Aug 16'!$L$38</definedName>
    <definedName name="UK_Gov_FCD_HQ_Out" localSheetId="18">'Dec 16'!$L$38</definedName>
    <definedName name="UK_Gov_FCD_HQ_Out" localSheetId="32">'Feb 16'!$L$38</definedName>
    <definedName name="UK_Gov_FCD_HQ_Out" localSheetId="33">'Jan 16'!$L$38</definedName>
    <definedName name="UK_Gov_FCD_HQ_Out" localSheetId="25">'Jul 16'!$L$38</definedName>
    <definedName name="UK_Gov_FCD_HQ_Out" localSheetId="27">'Jun 16'!$L$38</definedName>
    <definedName name="UK_Gov_FCD_HQ_Out" localSheetId="31">'Mar 16'!$L$38</definedName>
    <definedName name="UK_Gov_FCD_HQ_Out" localSheetId="28">'May 16'!$L$38</definedName>
    <definedName name="UK_Gov_FCD_HQ_Out" localSheetId="19">'Nov 16'!$L$38</definedName>
    <definedName name="UK_Gov_FCD_HQ_Out" localSheetId="20">'Oct 16'!$L$38</definedName>
    <definedName name="UK_Gov_FCD_HQ_Out" localSheetId="22">'Sep 16'!$L$38</definedName>
    <definedName name="UK_Gov_FCD_HQ_Out" localSheetId="23">'Sep 16 (old)'!$L$38</definedName>
    <definedName name="UK_Gov_FCD_HQ_Out_Non_Res" localSheetId="29">'Apr 16'!$L$40</definedName>
    <definedName name="UK_Gov_FCD_HQ_Out_Non_Res" localSheetId="32">'Feb 16'!$L$40</definedName>
    <definedName name="UK_Gov_FCD_HQ_Out_Non_Res" localSheetId="33">'Jan 16'!$L$40</definedName>
    <definedName name="UK_Gov_FCD_HQ_Out_Res" localSheetId="29">'Apr 16'!$L$39</definedName>
    <definedName name="UK_Gov_FCD_HQ_Out_Res" localSheetId="32">'Feb 16'!$L$39</definedName>
    <definedName name="UK_Gov_FCD_HQ_Out_Res" localSheetId="33">'Jan 16'!$L$39</definedName>
    <definedName name="UK_Gov_FCLS" localSheetId="29">'Apr 16'!$L$72</definedName>
    <definedName name="UK_Gov_FCLS" localSheetId="32">'Feb 16'!$L$72</definedName>
    <definedName name="UK_Gov_FCLS" localSheetId="33">'Jan 16'!$L$72</definedName>
    <definedName name="UK_Gov_FCLS_1_m" localSheetId="29">'Apr 16'!$L$74</definedName>
    <definedName name="UK_Gov_FCLS_1_m" localSheetId="32">'Feb 16'!$L$74</definedName>
    <definedName name="UK_Gov_FCLS_1_m" localSheetId="33">'Jan 16'!$L$74</definedName>
    <definedName name="UK_Gov_FCLS_1_y" localSheetId="29">'Apr 16'!$L$76</definedName>
    <definedName name="UK_Gov_FCLS_1_y" localSheetId="32">'Feb 16'!$L$76</definedName>
    <definedName name="UK_Gov_FCLS_1_y" localSheetId="33">'Jan 16'!$L$76</definedName>
    <definedName name="UK_Gov_FCLS_3_m" localSheetId="29">'Apr 16'!$L$75</definedName>
    <definedName name="UK_Gov_FCLS_3_m" localSheetId="32">'Feb 16'!$L$75</definedName>
    <definedName name="UK_Gov_FCLS_3_m" localSheetId="33">'Jan 16'!$L$75</definedName>
    <definedName name="UK_Gov_FCR" localSheetId="29">'Apr 16'!$L$10</definedName>
    <definedName name="UK_Gov_FCR" localSheetId="24">'Aug 16'!$L$10</definedName>
    <definedName name="UK_Gov_FCR" localSheetId="18">'Dec 16'!$L$10</definedName>
    <definedName name="UK_Gov_FCR" localSheetId="32">'Feb 16'!$L$10</definedName>
    <definedName name="UK_Gov_FCR" localSheetId="33">'Jan 16'!$L$10</definedName>
    <definedName name="UK_Gov_FCR" localSheetId="25">'Jul 16'!$L$10</definedName>
    <definedName name="UK_Gov_FCR" localSheetId="27">'Jun 16'!$L$10</definedName>
    <definedName name="UK_Gov_FCR" localSheetId="31">'Mar 16'!$L$10</definedName>
    <definedName name="UK_Gov_FCR" localSheetId="28">'May 16'!$L$10</definedName>
    <definedName name="UK_Gov_FCR" localSheetId="19">'Nov 16'!$L$10</definedName>
    <definedName name="UK_Gov_FCR" localSheetId="20">'Oct 16'!$L$10</definedName>
    <definedName name="UK_Gov_FCR" localSheetId="22">'Sep 16'!$L$10</definedName>
    <definedName name="UK_Gov_FCR" localSheetId="23">'Sep 16 (old)'!$L$10</definedName>
    <definedName name="UK_Gov_FCS" localSheetId="29">'Apr 16'!$L$128</definedName>
    <definedName name="UK_Gov_FCS" localSheetId="32">'Feb 16'!$L$128</definedName>
    <definedName name="UK_Gov_FCS" localSheetId="33">'Jan 16'!$L$128</definedName>
    <definedName name="UK_Gov_FI_foreign" localSheetId="29">'Apr 16'!$L$144</definedName>
    <definedName name="UK_Gov_FI_foreign" localSheetId="32">'Feb 16'!$L$144</definedName>
    <definedName name="UK_Gov_FI_foreign" localSheetId="33">'Jan 16'!$L$144</definedName>
    <definedName name="UK_Gov_Gold_Dollar" localSheetId="29">'Apr 16'!$L$48</definedName>
    <definedName name="UK_Gov_Gold_Dollar" localSheetId="24">'Aug 16'!$L$48</definedName>
    <definedName name="UK_Gov_Gold_Dollar" localSheetId="18">'Dec 16'!$L$48</definedName>
    <definedName name="UK_Gov_Gold_Dollar" localSheetId="32">'Feb 16'!$L$48</definedName>
    <definedName name="UK_Gov_Gold_Dollar" localSheetId="33">'Jan 16'!$L$48</definedName>
    <definedName name="UK_Gov_Gold_Dollar" localSheetId="25">'Jul 16'!$L$48</definedName>
    <definedName name="UK_Gov_Gold_Dollar" localSheetId="27">'Jun 16'!$L$48</definedName>
    <definedName name="UK_Gov_Gold_Dollar" localSheetId="31">'Mar 16'!$L$48</definedName>
    <definedName name="UK_Gov_Gold_Dollar" localSheetId="28">'May 16'!$L$48</definedName>
    <definedName name="UK_Gov_Gold_Dollar" localSheetId="19">'Nov 16'!$L$48</definedName>
    <definedName name="UK_Gov_Gold_Dollar" localSheetId="20">'Oct 16'!$L$48</definedName>
    <definedName name="UK_Gov_Gold_Dollar" localSheetId="22">'Sep 16'!$L$48</definedName>
    <definedName name="UK_Gov_Gold_Dollar" localSheetId="23">'Sep 16 (old)'!$L$48</definedName>
    <definedName name="UK_Gov_Gold_Fine" localSheetId="29">'Apr 16'!$L$49</definedName>
    <definedName name="UK_Gov_Gold_Fine" localSheetId="32">'Feb 16'!$L$49</definedName>
    <definedName name="UK_Gov_Gold_Fine" localSheetId="33">'Jan 16'!$L$49</definedName>
    <definedName name="UK_Gov_IMF" localSheetId="29">'Apr 16'!$L$44</definedName>
    <definedName name="UK_Gov_IMF" localSheetId="24">'Aug 16'!$L$44</definedName>
    <definedName name="UK_Gov_IMF" localSheetId="18">'Dec 16'!$L$44</definedName>
    <definedName name="UK_Gov_IMF" localSheetId="32">'Feb 16'!$L$44</definedName>
    <definedName name="UK_Gov_IMF" localSheetId="33">'Jan 16'!$L$44</definedName>
    <definedName name="UK_Gov_IMF" localSheetId="25">'Jul 16'!$L$44</definedName>
    <definedName name="UK_Gov_IMF" localSheetId="27">'Jun 16'!$L$44</definedName>
    <definedName name="UK_Gov_IMF" localSheetId="31">'Mar 16'!$L$44</definedName>
    <definedName name="UK_Gov_IMF" localSheetId="28">'May 16'!$L$44</definedName>
    <definedName name="UK_Gov_IMF" localSheetId="19">'Nov 16'!$L$44</definedName>
    <definedName name="UK_Gov_IMF" localSheetId="20">'Oct 16'!$L$44</definedName>
    <definedName name="UK_Gov_IMF" localSheetId="22">'Sep 16'!$L$44</definedName>
    <definedName name="UK_Gov_IMF" localSheetId="23">'Sep 16 (old)'!$L$44</definedName>
    <definedName name="UK_Gov_Liab_Collateral" localSheetId="29">'Apr 16'!$L$124</definedName>
    <definedName name="UK_Gov_Liab_Collateral" localSheetId="32">'Feb 16'!$L$124</definedName>
    <definedName name="UK_Gov_Liab_Collateral" localSheetId="33">'Jan 16'!$L$124</definedName>
    <definedName name="UK_Gov_Liab_Foreign" localSheetId="29">'Apr 16'!$L$122</definedName>
    <definedName name="UK_Gov_Liab_Foreign" localSheetId="32">'Feb 16'!$L$122</definedName>
    <definedName name="UK_Gov_Liab_Foreign" localSheetId="33">'Jan 16'!$L$122</definedName>
    <definedName name="UK_Gov_Liab_Other" localSheetId="29">'Apr 16'!$L$125</definedName>
    <definedName name="UK_Gov_Liab_Other" localSheetId="32">'Feb 16'!$L$125</definedName>
    <definedName name="UK_Gov_Liab_Other" localSheetId="33">'Jan 16'!$L$125</definedName>
    <definedName name="UK_Gov_Long" localSheetId="29">'Apr 16'!$L$87</definedName>
    <definedName name="UK_Gov_Long" localSheetId="32">'Feb 16'!$L$87</definedName>
    <definedName name="UK_Gov_Long" localSheetId="33">'Jan 16'!$L$87</definedName>
    <definedName name="UK_Gov_Long_1_m" localSheetId="29">'Apr 16'!$L$89</definedName>
    <definedName name="UK_Gov_Long_1_m" localSheetId="32">'Feb 16'!$L$89</definedName>
    <definedName name="UK_Gov_Long_1_m" localSheetId="33">'Jan 16'!$L$89</definedName>
    <definedName name="UK_Gov_Long_1_y" localSheetId="29">'Apr 16'!$L$91</definedName>
    <definedName name="UK_Gov_Long_1_y" localSheetId="32">'Feb 16'!$L$91</definedName>
    <definedName name="UK_Gov_Long_1_y" localSheetId="33">'Jan 16'!$L$91</definedName>
    <definedName name="UK_Gov_Long_3_m" localSheetId="29">'Apr 16'!$L$90</definedName>
    <definedName name="UK_Gov_Long_3_m" localSheetId="32">'Feb 16'!$L$90</definedName>
    <definedName name="UK_Gov_Long_3_m" localSheetId="33">'Jan 16'!$L$90</definedName>
    <definedName name="UK_Gov_MMI" localSheetId="29">'Apr 16'!$L$23</definedName>
    <definedName name="UK_Gov_MMI" localSheetId="32">'Feb 16'!$L$23</definedName>
    <definedName name="UK_Gov_MMI" localSheetId="33">'Jan 16'!$L$23</definedName>
    <definedName name="UK_Gov_MMI_Claim" localSheetId="29">'Apr 16'!$L$24</definedName>
    <definedName name="UK_Gov_MMI_Claim" localSheetId="32">'Feb 16'!$L$24</definedName>
    <definedName name="UK_Gov_MMI_Claim" localSheetId="33">'Jan 16'!$L$24</definedName>
    <definedName name="UK_Gov_MMI_HQ_In" localSheetId="29">'Apr 16'!$L$25</definedName>
    <definedName name="UK_Gov_MMI_HQ_In" localSheetId="32">'Feb 16'!$L$25</definedName>
    <definedName name="UK_Gov_MMI_HQ_In" localSheetId="33">'Jan 16'!$L$25</definedName>
    <definedName name="UK_Gov_MMI_HQ_In_Non_Res" localSheetId="29">'Apr 16'!$L$27</definedName>
    <definedName name="UK_Gov_MMI_HQ_In_Non_Res" localSheetId="32">'Feb 16'!$L$27</definedName>
    <definedName name="UK_Gov_MMI_HQ_In_Non_Res" localSheetId="33">'Jan 16'!$L$27</definedName>
    <definedName name="UK_Gov_MMI_HQ_In_Res" localSheetId="29">'Apr 16'!$L$26</definedName>
    <definedName name="UK_Gov_MMI_HQ_In_Res" localSheetId="32">'Feb 16'!$L$26</definedName>
    <definedName name="UK_Gov_MMI_HQ_In_Res" localSheetId="33">'Jan 16'!$L$26</definedName>
    <definedName name="UK_Gov_MMI_HQ_Out" localSheetId="29">'Apr 16'!$L$28</definedName>
    <definedName name="UK_Gov_MMI_HQ_Out" localSheetId="32">'Feb 16'!$L$28</definedName>
    <definedName name="UK_Gov_MMI_HQ_Out" localSheetId="33">'Jan 16'!$L$28</definedName>
    <definedName name="UK_Gov_MMI_HQ_Out_Non_Res" localSheetId="29">'Apr 16'!$L$30</definedName>
    <definedName name="UK_Gov_MMI_HQ_Out_Non_Res" localSheetId="32">'Feb 16'!$L$30</definedName>
    <definedName name="UK_Gov_MMI_HQ_Out_Non_Res" localSheetId="33">'Jan 16'!$L$30</definedName>
    <definedName name="UK_Gov_MMI_HQ_Out_Res" localSheetId="29">'Apr 16'!$L$29</definedName>
    <definedName name="UK_Gov_MMI_HQ_Out_Res" localSheetId="32">'Feb 16'!$L$29</definedName>
    <definedName name="UK_Gov_MMI_HQ_Out_Res" localSheetId="33">'Jan 16'!$L$29</definedName>
    <definedName name="UK_Gov_Net_Drains" localSheetId="29">'Apr 16'!$L$113</definedName>
    <definedName name="UK_Gov_Net_Drains" localSheetId="32">'Feb 16'!$L$113</definedName>
    <definedName name="UK_Gov_Net_Drains" localSheetId="33">'Jan 16'!$L$113</definedName>
    <definedName name="UK_Gov_Off_Bal" localSheetId="29">'Apr 16'!$L$151</definedName>
    <definedName name="UK_Gov_Off_Bal" localSheetId="32">'Feb 16'!$L$151</definedName>
    <definedName name="UK_Gov_Off_Bal" localSheetId="33">'Jan 16'!$L$151</definedName>
    <definedName name="UK_Gov_Off_Bal_1_y" localSheetId="29">'Apr 16'!$L$157</definedName>
    <definedName name="UK_Gov_Off_Bal_1_y" localSheetId="32">'Feb 16'!$L$157</definedName>
    <definedName name="UK_Gov_Off_Bal_1_y" localSheetId="33">'Jan 16'!$L$157</definedName>
    <definedName name="UK_Gov_Off_Bal_CCIR_Swaps" localSheetId="29">'Apr 16'!$L$153</definedName>
    <definedName name="UK_Gov_Off_Bal_CCIR_Swaps" localSheetId="32">'Feb 16'!$L$153</definedName>
    <definedName name="UK_Gov_Off_Bal_CCIR_Swaps" localSheetId="33">'Jan 16'!$L$153</definedName>
    <definedName name="UK_Gov_Off_Bal_Foreign" localSheetId="29">'Apr 16'!$L$152</definedName>
    <definedName name="UK_Gov_Off_Bal_Foreign" localSheetId="32">'Feb 16'!$L$152</definedName>
    <definedName name="UK_Gov_Off_Bal_Foreign" localSheetId="33">'Jan 16'!$L$152</definedName>
    <definedName name="UK_Gov_Off_Bal_IR_Swaps" localSheetId="29">'Apr 16'!$L$154</definedName>
    <definedName name="UK_Gov_Off_Bal_IR_Swaps" localSheetId="32">'Feb 16'!$L$154</definedName>
    <definedName name="UK_Gov_Off_Bal_IR_Swaps" localSheetId="33">'Jan 16'!$L$154</definedName>
    <definedName name="UK_Gov_Off_Bal_Options" localSheetId="29">'Apr 16'!$L$155</definedName>
    <definedName name="UK_Gov_Off_Bal_Options" localSheetId="32">'Feb 16'!$L$155</definedName>
    <definedName name="UK_Gov_Off_Bal_Options" localSheetId="33">'Jan 16'!$L$155</definedName>
    <definedName name="UK_Gov_ORA" localSheetId="29">'Apr 16'!$L$51</definedName>
    <definedName name="UK_Gov_ORA" localSheetId="24">'Aug 16'!$L$51</definedName>
    <definedName name="UK_Gov_ORA" localSheetId="18">'Dec 16'!$L$51</definedName>
    <definedName name="UK_Gov_ORA" localSheetId="32">'Feb 16'!$L$51</definedName>
    <definedName name="UK_Gov_ORA" localSheetId="33">'Jan 16'!$L$51</definedName>
    <definedName name="UK_Gov_ORA" localSheetId="25">'Jul 16'!$L$51</definedName>
    <definedName name="UK_Gov_ORA" localSheetId="27">'Jun 16'!$L$51</definedName>
    <definedName name="UK_Gov_ORA" localSheetId="31">'Mar 16'!$L$51</definedName>
    <definedName name="UK_Gov_ORA" localSheetId="28">'May 16'!$L$51</definedName>
    <definedName name="UK_Gov_ORA" localSheetId="19">'Nov 16'!$L$51</definedName>
    <definedName name="UK_Gov_ORA" localSheetId="20">'Oct 16'!$L$51</definedName>
    <definedName name="UK_Gov_ORA" localSheetId="22">'Sep 16'!$L$51</definedName>
    <definedName name="UK_Gov_ORA" localSheetId="23">'Sep 16 (old)'!$L$51</definedName>
    <definedName name="UK_Gov_ORA_Capital" localSheetId="29">'Apr 16'!$L$53</definedName>
    <definedName name="UK_Gov_ORA_Capital" localSheetId="32">'Feb 16'!$L$53</definedName>
    <definedName name="UK_Gov_ORA_Capital" localSheetId="33">'Jan 16'!$L$53</definedName>
    <definedName name="UK_Gov_ORA_Claim" localSheetId="29">'Apr 16'!$L$56</definedName>
    <definedName name="UK_Gov_ORA_Claim" localSheetId="32">'Feb 16'!$L$56</definedName>
    <definedName name="UK_Gov_ORA_Claim" localSheetId="33">'Jan 16'!$L$56</definedName>
    <definedName name="UK_Gov_ORA_Claim_Res" localSheetId="29">'Apr 16'!$L$57</definedName>
    <definedName name="UK_Gov_ORA_Claim_Res" localSheetId="32">'Feb 16'!$L$57</definedName>
    <definedName name="UK_Gov_ORA_Claim_Res" localSheetId="33">'Jan 16'!$L$57</definedName>
    <definedName name="UK_Gov_ORA_Foreign" localSheetId="29">'Apr 16'!$L$54</definedName>
    <definedName name="UK_Gov_ORA_Foreign" localSheetId="24">'Aug 16'!$L$54</definedName>
    <definedName name="UK_Gov_ORA_Foreign" localSheetId="18">'Dec 16'!$L$54</definedName>
    <definedName name="UK_Gov_ORA_Foreign" localSheetId="32">'Feb 16'!$L$54</definedName>
    <definedName name="UK_Gov_ORA_Foreign" localSheetId="33">'Jan 16'!$L$54</definedName>
    <definedName name="UK_Gov_ORA_Foreign" localSheetId="25">'Jul 16'!$L$54</definedName>
    <definedName name="UK_Gov_ORA_Foreign" localSheetId="27">'Jun 16'!$L$54</definedName>
    <definedName name="UK_Gov_ORA_Foreign" localSheetId="31">'Mar 16'!$L$54</definedName>
    <definedName name="UK_Gov_ORA_Foreign" localSheetId="28">'May 16'!$L$54</definedName>
    <definedName name="UK_Gov_ORA_Foreign" localSheetId="19">'Nov 16'!$L$54</definedName>
    <definedName name="UK_Gov_ORA_Foreign" localSheetId="20">'Oct 16'!$L$54</definedName>
    <definedName name="UK_Gov_ORA_Foreign" localSheetId="22">'Sep 16'!$L$54</definedName>
    <definedName name="UK_Gov_ORA_Foreign" localSheetId="23">'Sep 16 (old)'!$L$54</definedName>
    <definedName name="UK_Gov_ORA_Foreign_Res" localSheetId="29">'Apr 16'!$L$55</definedName>
    <definedName name="UK_Gov_ORA_Foreign_Res" localSheetId="32">'Feb 16'!$L$55</definedName>
    <definedName name="UK_Gov_ORA_Foreign_Res" localSheetId="33">'Jan 16'!$L$55</definedName>
    <definedName name="UK_Gov_Pledged_RA" localSheetId="29">'Apr 16'!$L$146</definedName>
    <definedName name="UK_Gov_Pledged_RA" localSheetId="32">'Feb 16'!$L$146</definedName>
    <definedName name="UK_Gov_Pledged_RA" localSheetId="33">'Jan 16'!$L$146</definedName>
    <definedName name="UK_Gov_RA" localSheetId="29">'Apr 16'!$L$8</definedName>
    <definedName name="UK_Gov_RA" localSheetId="32">'Feb 16'!$L$8</definedName>
    <definedName name="UK_Gov_RA" localSheetId="33">'Jan 16'!$L$8</definedName>
    <definedName name="UK_Gov_RA_as_Collateral" localSheetId="29">'Apr 16'!$L$148</definedName>
    <definedName name="UK_Gov_RA_as_Collateral" localSheetId="32">'Feb 16'!$L$148</definedName>
    <definedName name="UK_Gov_RA_as_Collateral" localSheetId="33">'Jan 16'!$L$148</definedName>
    <definedName name="UK_Gov_Repos_In" localSheetId="29">'Apr 16'!$L$99</definedName>
    <definedName name="UK_Gov_Repos_In" localSheetId="32">'Feb 16'!$L$99</definedName>
    <definedName name="UK_Gov_Repos_In" localSheetId="33">'Jan 16'!$L$99</definedName>
    <definedName name="UK_Gov_Repos_In_1_m" localSheetId="29">'Apr 16'!$L$100</definedName>
    <definedName name="UK_Gov_Repos_In_1_m" localSheetId="32">'Feb 16'!$L$100</definedName>
    <definedName name="UK_Gov_Repos_In_1_m" localSheetId="33">'Jan 16'!$L$100</definedName>
    <definedName name="UK_Gov_Repos_In_1_y" localSheetId="29">'Apr 16'!$L$102</definedName>
    <definedName name="UK_Gov_Repos_In_1_y" localSheetId="32">'Feb 16'!$L$102</definedName>
    <definedName name="UK_Gov_Repos_In_1_y" localSheetId="33">'Jan 16'!$L$102</definedName>
    <definedName name="UK_Gov_Repos_In_3_m" localSheetId="29">'Apr 16'!$L$101</definedName>
    <definedName name="UK_Gov_Repos_In_3_m" localSheetId="32">'Feb 16'!$L$101</definedName>
    <definedName name="UK_Gov_Repos_In_3_m" localSheetId="33">'Jan 16'!$L$101</definedName>
    <definedName name="UK_Gov_Repos_Out" localSheetId="29">'Apr 16'!$L$94</definedName>
    <definedName name="UK_Gov_Repos_Out" localSheetId="32">'Feb 16'!$L$94</definedName>
    <definedName name="UK_Gov_Repos_Out" localSheetId="33">'Jan 16'!$L$94</definedName>
    <definedName name="UK_Gov_Repos_Out_1_m" localSheetId="29">'Apr 16'!$L$95</definedName>
    <definedName name="UK_Gov_Repos_Out_1_m" localSheetId="32">'Feb 16'!$L$95</definedName>
    <definedName name="UK_Gov_Repos_Out_1_m" localSheetId="33">'Jan 16'!$L$95</definedName>
    <definedName name="UK_Gov_Repos_Out_1_y" localSheetId="29">'Apr 16'!$L$97</definedName>
    <definedName name="UK_Gov_Repos_Out_1_y" localSheetId="32">'Feb 16'!$L$97</definedName>
    <definedName name="UK_Gov_Repos_Out_1_y" localSheetId="33">'Jan 16'!$L$97</definedName>
    <definedName name="UK_Gov_Repos_Out_3_m" localSheetId="29">'Apr 16'!$L$96</definedName>
    <definedName name="UK_Gov_Repos_Out_3_m" localSheetId="32">'Feb 16'!$L$96</definedName>
    <definedName name="UK_Gov_Repos_Out_3_m" localSheetId="33">'Jan 16'!$L$96</definedName>
    <definedName name="UK_Gov_SDR" localSheetId="29">'Apr 16'!$L$46</definedName>
    <definedName name="UK_Gov_SDR" localSheetId="24">'Aug 16'!$L$46</definedName>
    <definedName name="UK_Gov_SDR" localSheetId="18">'Dec 16'!$L$46</definedName>
    <definedName name="UK_Gov_SDR" localSheetId="32">'Feb 16'!$L$46</definedName>
    <definedName name="UK_Gov_SDR" localSheetId="33">'Jan 16'!$L$46</definedName>
    <definedName name="UK_Gov_SDR" localSheetId="25">'Jul 16'!$L$46</definedName>
    <definedName name="UK_Gov_SDR" localSheetId="27">'Jun 16'!$L$46</definedName>
    <definedName name="UK_Gov_SDR" localSheetId="31">'Mar 16'!$L$46</definedName>
    <definedName name="UK_Gov_SDR" localSheetId="28">'May 16'!$L$46</definedName>
    <definedName name="UK_Gov_SDR" localSheetId="19">'Nov 16'!$L$46</definedName>
    <definedName name="UK_Gov_SDR" localSheetId="20">'Oct 16'!$L$46</definedName>
    <definedName name="UK_Gov_SDR" localSheetId="22">'Sep 16'!$L$46</definedName>
    <definedName name="UK_Gov_SDR" localSheetId="23">'Sep 16 (old)'!$L$46</definedName>
    <definedName name="UK_Gov_Sec" localSheetId="29">'Apr 16'!$L$12</definedName>
    <definedName name="UK_Gov_Sec" localSheetId="24">'Aug 16'!$L$12</definedName>
    <definedName name="UK_Gov_Sec" localSheetId="18">'Dec 16'!$L$12</definedName>
    <definedName name="UK_Gov_Sec" localSheetId="32">'Feb 16'!$L$12</definedName>
    <definedName name="UK_Gov_Sec" localSheetId="33">'Jan 16'!$L$12</definedName>
    <definedName name="UK_Gov_Sec" localSheetId="25">'Jul 16'!$L$12</definedName>
    <definedName name="UK_Gov_Sec" localSheetId="27">'Jun 16'!$L$12</definedName>
    <definedName name="UK_Gov_Sec" localSheetId="31">'Mar 16'!$L$12</definedName>
    <definedName name="UK_Gov_Sec" localSheetId="28">'May 16'!$L$12</definedName>
    <definedName name="UK_Gov_Sec" localSheetId="19">'Nov 16'!$L$12</definedName>
    <definedName name="UK_Gov_Sec" localSheetId="20">'Oct 16'!$L$12</definedName>
    <definedName name="UK_Gov_Sec" localSheetId="22">'Sep 16'!$L$12</definedName>
    <definedName name="UK_Gov_Sec" localSheetId="23">'Sep 16 (old)'!$L$12</definedName>
    <definedName name="UK_Gov_Sec" localSheetId="5">[13]output!$L$12</definedName>
    <definedName name="UK_Gov_Sec" localSheetId="6">[14]output!$L$12</definedName>
    <definedName name="UK_Gov_Sec_as_Collateral" localSheetId="29">'Apr 16'!$L$149</definedName>
    <definedName name="UK_Gov_Sec_as_Collateral" localSheetId="32">'Feb 16'!$L$149</definedName>
    <definedName name="UK_Gov_Sec_as_Collateral" localSheetId="33">'Jan 16'!$L$149</definedName>
    <definedName name="UK_Gov_Short" localSheetId="29">'Apr 16'!$L$81</definedName>
    <definedName name="UK_Gov_Short" localSheetId="32">'Feb 16'!$L$81</definedName>
    <definedName name="UK_Gov_Short" localSheetId="33">'Jan 16'!$L$81</definedName>
    <definedName name="UK_Gov_Short_1_m" localSheetId="29">'Apr 16'!$L$83</definedName>
    <definedName name="UK_Gov_Short_1_m" localSheetId="32">'Feb 16'!$L$83</definedName>
    <definedName name="UK_Gov_Short_1_m" localSheetId="33">'Jan 16'!$L$83</definedName>
    <definedName name="UK_Gov_Short_1_y" localSheetId="29">'Apr 16'!$L$85</definedName>
    <definedName name="UK_Gov_Short_1_y" localSheetId="32">'Feb 16'!$L$85</definedName>
    <definedName name="UK_Gov_Short_1_y" localSheetId="33">'Jan 16'!$L$85</definedName>
    <definedName name="UK_Gov_Short_3_m" localSheetId="29">'Apr 16'!$L$84</definedName>
    <definedName name="UK_Gov_Short_3_m" localSheetId="32">'Feb 16'!$L$84</definedName>
    <definedName name="UK_Gov_Short_3_m" localSheetId="33">'Jan 16'!$L$84</definedName>
    <definedName name="UK_Gov_Short_Long" localSheetId="29">'Apr 16'!$L$79</definedName>
    <definedName name="UK_Gov_Short_Long" localSheetId="32">'Feb 16'!$L$79</definedName>
    <definedName name="UK_Gov_Short_Long" localSheetId="33">'Jan 16'!$L$79</definedName>
    <definedName name="w" localSheetId="29">#REF!</definedName>
    <definedName name="w" localSheetId="12">#REF!</definedName>
    <definedName name="w" localSheetId="24">#REF!</definedName>
    <definedName name="w" localSheetId="7">#REF!</definedName>
    <definedName name="w" localSheetId="18">#REF!</definedName>
    <definedName name="w" localSheetId="32">#REF!</definedName>
    <definedName name="w" localSheetId="15">#REF!</definedName>
    <definedName name="w" localSheetId="33">#REF!</definedName>
    <definedName name="w" localSheetId="25">#REF!</definedName>
    <definedName name="w" localSheetId="8">#REF!</definedName>
    <definedName name="w" localSheetId="27">#REF!</definedName>
    <definedName name="w" localSheetId="10">#REF!</definedName>
    <definedName name="w" localSheetId="14">#REF!</definedName>
    <definedName name="w" localSheetId="11">#REF!</definedName>
    <definedName name="w" localSheetId="19">#REF!</definedName>
    <definedName name="w" localSheetId="20">#REF!</definedName>
    <definedName name="w" localSheetId="30">#REF!</definedName>
    <definedName name="w" localSheetId="13">#REF!</definedName>
    <definedName name="w" localSheetId="26">#REF!</definedName>
    <definedName name="w" localSheetId="9">#REF!</definedName>
    <definedName name="w" localSheetId="21">#REF!</definedName>
    <definedName name="w" localSheetId="17">#REF!</definedName>
    <definedName name="w" localSheetId="22">#REF!</definedName>
    <definedName name="w" localSheetId="23">#REF!</definedName>
    <definedName name="w" localSheetId="5">#REF!</definedName>
    <definedName name="w">#REF!</definedName>
    <definedName name="YY" localSheetId="29">#REF!</definedName>
    <definedName name="YY" localSheetId="12">#REF!</definedName>
    <definedName name="YY" localSheetId="24">#REF!</definedName>
    <definedName name="YY" localSheetId="7">#REF!</definedName>
    <definedName name="YY" localSheetId="18">#REF!</definedName>
    <definedName name="YY" localSheetId="32">#REF!</definedName>
    <definedName name="YY" localSheetId="15">#REF!</definedName>
    <definedName name="YY" localSheetId="33">#REF!</definedName>
    <definedName name="YY" localSheetId="25">#REF!</definedName>
    <definedName name="YY" localSheetId="8">#REF!</definedName>
    <definedName name="YY" localSheetId="27">#REF!</definedName>
    <definedName name="YY" localSheetId="10">#REF!</definedName>
    <definedName name="YY" localSheetId="14">#REF!</definedName>
    <definedName name="YY" localSheetId="11">#REF!</definedName>
    <definedName name="YY" localSheetId="19">#REF!</definedName>
    <definedName name="YY" localSheetId="20">#REF!</definedName>
    <definedName name="YY" localSheetId="30">#REF!</definedName>
    <definedName name="YY" localSheetId="13">#REF!</definedName>
    <definedName name="YY" localSheetId="26">#REF!</definedName>
    <definedName name="YY" localSheetId="9">#REF!</definedName>
    <definedName name="YY" localSheetId="21">#REF!</definedName>
    <definedName name="YY" localSheetId="17">#REF!</definedName>
    <definedName name="YY" localSheetId="22">#REF!</definedName>
    <definedName name="YY" localSheetId="23">#REF!</definedName>
    <definedName name="YY" localSheetId="5">#REF!</definedName>
    <definedName name="YY">#REF!</definedName>
    <definedName name="YY__" localSheetId="29">#REF!</definedName>
    <definedName name="YY__" localSheetId="12">#REF!</definedName>
    <definedName name="YY__" localSheetId="24">#REF!</definedName>
    <definedName name="YY__" localSheetId="7">#REF!</definedName>
    <definedName name="YY__" localSheetId="18">#REF!</definedName>
    <definedName name="YY__" localSheetId="32">#REF!</definedName>
    <definedName name="YY__" localSheetId="15">#REF!</definedName>
    <definedName name="YY__" localSheetId="33">#REF!</definedName>
    <definedName name="YY__" localSheetId="25">#REF!</definedName>
    <definedName name="YY__" localSheetId="8">#REF!</definedName>
    <definedName name="YY__" localSheetId="27">#REF!</definedName>
    <definedName name="YY__" localSheetId="10">#REF!</definedName>
    <definedName name="YY__" localSheetId="14">#REF!</definedName>
    <definedName name="YY__" localSheetId="11">#REF!</definedName>
    <definedName name="YY__" localSheetId="19">#REF!</definedName>
    <definedName name="YY__" localSheetId="20">#REF!</definedName>
    <definedName name="YY__" localSheetId="30">#REF!</definedName>
    <definedName name="YY__" localSheetId="13">#REF!</definedName>
    <definedName name="YY__" localSheetId="26">#REF!</definedName>
    <definedName name="YY__" localSheetId="9">#REF!</definedName>
    <definedName name="YY__" localSheetId="21">#REF!</definedName>
    <definedName name="YY__" localSheetId="17">#REF!</definedName>
    <definedName name="YY__" localSheetId="22">#REF!</definedName>
    <definedName name="YY__" localSheetId="23">#REF!</definedName>
    <definedName name="YY__" localSheetId="5">#REF!</definedName>
    <definedName name="YY__">#REF!</definedName>
    <definedName name="ZINS" localSheetId="29">#REF!</definedName>
    <definedName name="ZINS" localSheetId="12">#REF!</definedName>
    <definedName name="ZINS" localSheetId="24">#REF!</definedName>
    <definedName name="ZINS" localSheetId="7">#REF!</definedName>
    <definedName name="ZINS" localSheetId="18">#REF!</definedName>
    <definedName name="ZINS" localSheetId="32">#REF!</definedName>
    <definedName name="ZINS" localSheetId="15">#REF!</definedName>
    <definedName name="ZINS" localSheetId="33">#REF!</definedName>
    <definedName name="ZINS" localSheetId="25">#REF!</definedName>
    <definedName name="ZINS" localSheetId="8">#REF!</definedName>
    <definedName name="ZINS" localSheetId="27">#REF!</definedName>
    <definedName name="ZINS" localSheetId="10">#REF!</definedName>
    <definedName name="ZINS" localSheetId="14">#REF!</definedName>
    <definedName name="ZINS" localSheetId="11">#REF!</definedName>
    <definedName name="ZINS" localSheetId="19">#REF!</definedName>
    <definedName name="ZINS" localSheetId="20">#REF!</definedName>
    <definedName name="ZINS" localSheetId="30">#REF!</definedName>
    <definedName name="ZINS" localSheetId="13">#REF!</definedName>
    <definedName name="ZINS" localSheetId="26">#REF!</definedName>
    <definedName name="ZINS" localSheetId="9">#REF!</definedName>
    <definedName name="ZINS" localSheetId="21">#REF!</definedName>
    <definedName name="ZINS" localSheetId="17">#REF!</definedName>
    <definedName name="ZINS" localSheetId="22">#REF!</definedName>
    <definedName name="ZINS" localSheetId="23">#REF!</definedName>
    <definedName name="ZINS" localSheetId="5">#REF!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<sst xmlns="http://schemas.openxmlformats.org/spreadsheetml/2006/main" count="4318" uniqueCount="426">
  <si>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</si>
  <si>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</si>
  <si>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</si>
  <si>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</si>
  <si>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</si>
  <si>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</si>
  <si>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</si>
  <si>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</si>
  <si>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</si>
  <si>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</si>
  <si>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</si>
  <si>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</si>
  <si>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</si>
  <si>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</si>
  <si>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</si>
  <si>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</si>
  <si>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</si>
  <si>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</si>
  <si>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</si>
  <si>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</si>
  <si>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</si>
  <si>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</si>
  <si>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</si>
  <si>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</si>
  <si>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</si>
  <si>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</si>
  <si>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</si>
  <si>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</si>
  <si>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</si>
  <si>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</si>
  <si>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</si>
  <si>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</si>
  <si>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</si>
  <si>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</si>
  <si>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</si>
  <si>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</si>
  <si>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</si>
  <si>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</si>
  <si>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</si>
  <si>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</si>
  <si>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</si>
  <si>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</si>
  <si>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</si>
  <si>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</si>
  <si>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</si>
  <si>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</si>
  <si>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</si>
  <si>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</si>
  <si>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</si>
  <si>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</si>
  <si>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</si>
  <si>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</si>
  <si>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</si>
  <si>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</si>
  <si>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</si>
  <si>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</si>
  <si>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</si>
  <si>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</si>
  <si>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</si>
  <si>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</si>
  <si>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</si>
  <si>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</si>
  <si>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</si>
  <si>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</si>
  <si>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</si>
  <si>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</si>
  <si>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</si>
  <si>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</si>
  <si>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</si>
  <si>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</si>
  <si>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</si>
  <si>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</si>
  <si>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</si>
  <si>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</si>
  <si>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</si>
  <si>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</si>
  <si>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</si>
  <si>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</si>
  <si>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</si>
  <si>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</si>
  <si>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</si>
  <si>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</si>
  <si>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</si>
  <si>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</si>
  <si>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</si>
  <si>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</si>
  <si>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</si>
  <si>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</si>
  <si>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</si>
  <si>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</si>
  <si>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</si>
  <si>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</si>
  <si>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</si>
  <si>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</si>
  <si>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</si>
  <si>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</si>
  <si>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</si>
  <si>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</si>
  <si>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</si>
  <si>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</si>
  <si>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</si>
  <si>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</si>
  <si>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</si>
  <si>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</si>
  <si>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</si>
  <si>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</si>
  <si>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</si>
  <si>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</si>
  <si>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</si>
  <si>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</si>
  <si>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</si>
  <si>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</si>
  <si>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</si>
  <si>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</si>
  <si>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</si>
  <si>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</si>
  <si>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</si>
  <si>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</si>
  <si>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</si>
  <si>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</si>
  <si>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</si>
  <si>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</si>
  <si>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</si>
  <si>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</si>
  <si>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</si>
  <si>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</si>
  <si>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</si>
  <si>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</si>
  <si>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</si>
  <si>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</si>
  <si>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</si>
  <si>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</si>
  <si>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</si>
  <si>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</si>
  <si>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</si>
  <si>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</si>
  <si>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</si>
  <si>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</si>
  <si>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</si>
  <si>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</si>
  <si>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</si>
  <si>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</si>
  <si>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</si>
  <si>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</si>
  <si>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</si>
  <si>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</si>
  <si>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</si>
  <si>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</si>
  <si>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</si>
  <si>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</si>
  <si>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</si>
  <si>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</si>
  <si>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</si>
  <si>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</si>
  <si>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</si>
  <si>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</si>
  <si>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</si>
  <si>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</si>
  <si>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</si>
  <si>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</si>
  <si>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</si>
  <si>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</si>
  <si>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</si>
  <si>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</si>
  <si>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</si>
  <si>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</si>
  <si>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</si>
  <si>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</si>
  <si>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</si>
  <si>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</si>
  <si>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</si>
  <si>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</si>
  <si>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</si>
  <si>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</si>
  <si>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</si>
  <si>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</si>
  <si>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</si>
  <si>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</si>
  <si>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</si>
  <si>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</si>
  <si>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</si>
  <si>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</si>
  <si>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</si>
  <si>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</si>
  <si>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</si>
  <si>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</si>
  <si>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</si>
  <si>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</si>
  <si>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</si>
  <si>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</si>
  <si>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</si>
  <si>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</si>
  <si>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</si>
  <si>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</si>
  <si>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</si>
  <si>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</si>
  <si>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</si>
  <si>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</si>
  <si>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</si>
  <si>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</si>
  <si>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</si>
  <si>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</si>
  <si>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</si>
  <si>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</si>
  <si>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</si>
  <si>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</si>
  <si>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</si>
  <si>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</si>
  <si>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</si>
  <si>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</si>
  <si>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</si>
  <si>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</si>
  <si>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</si>
  <si>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</si>
  <si>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</si>
  <si>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</si>
  <si>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</si>
  <si>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</si>
  <si>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</si>
  <si>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</si>
  <si>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</si>
  <si>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</si>
  <si>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</si>
  <si>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</si>
  <si>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</si>
  <si>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</si>
  <si>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</si>
  <si>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</si>
  <si>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</si>
  <si>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</si>
  <si>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</si>
  <si>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</si>
  <si>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</si>
  <si>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</si>
  <si>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</si>
  <si>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</si>
  <si>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</si>
  <si>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</si>
  <si>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</si>
  <si>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</si>
  <si>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</si>
  <si>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</si>
  <si>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</si>
  <si>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</si>
  <si>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</si>
  <si>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</si>
  <si>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</si>
  <si>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</si>
  <si>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</si>
  <si>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</si>
  <si>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</si>
  <si>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</si>
  <si>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</si>
  <si>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</si>
  <si>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</si>
  <si>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</si>
  <si>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</si>
  <si>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</si>
  <si>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</si>
  <si>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</si>
  <si>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</si>
  <si>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</si>
  <si>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</si>
  <si>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</si>
  <si>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</si>
  <si>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</si>
  <si>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</si>
  <si>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</si>
  <si>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</si>
  <si>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</si>
  <si>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</si>
  <si>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</si>
  <si>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</si>
  <si>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</si>
  <si>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</si>
  <si>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</si>
  <si>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</si>
  <si>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</si>
  <si>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</si>
  <si>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</si>
  <si>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</si>
  <si>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</si>
  <si>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</si>
  <si>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</si>
  <si>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</si>
  <si>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</si>
  <si>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</si>
  <si>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</si>
  <si>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</si>
  <si>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</si>
  <si>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</si>
  <si>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</si>
  <si>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</si>
  <si>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</si>
  <si>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</si>
  <si>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</si>
  <si>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</si>
  <si>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</si>
  <si>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</si>
  <si>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</si>
  <si>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</si>
  <si>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</si>
  <si>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</si>
  <si>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</si>
  <si>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</si>
  <si>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</si>
  <si>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</si>
  <si>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</si>
  <si>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</si>
  <si>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</si>
  <si>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</si>
  <si>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</si>
  <si>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</si>
  <si>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</si>
  <si>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</si>
  <si>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</si>
  <si>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</si>
  <si>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</si>
  <si>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</si>
  <si>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</si>
  <si>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</si>
  <si>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</si>
  <si>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</si>
  <si>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</si>
  <si>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</si>
  <si>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</si>
  <si>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</si>
  <si>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</si>
  <si>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</si>
  <si>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</si>
  <si>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</si>
  <si>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</si>
  <si>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</si>
  <si>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</si>
  <si>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</si>
  <si>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</si>
  <si>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</si>
  <si>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</si>
  <si>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</si>
  <si>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</si>
  <si>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</si>
  <si>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</si>
  <si>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</si>
  <si>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</si>
  <si>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</si>
  <si>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</si>
  <si>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</si>
  <si>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</si>
  <si>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</si>
  <si>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</si>
  <si>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</si>
  <si>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</si>
  <si>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</si>
  <si>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</si>
  <si>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</si>
  <si>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</si>
  <si>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</si>
  <si>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</si>
  <si>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</si>
  <si>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</si>
  <si>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</si>
  <si>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</si>
  <si>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</si>
  <si>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</si>
  <si>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</si>
  <si>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</si>
  <si>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</si>
  <si>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</si>
  <si>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</si>
  <si>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</si>
  <si>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</si>
  <si>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</si>
  <si>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</si>
  <si>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</si>
  <si>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</si>
  <si>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</si>
  <si>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</si>
  <si>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</si>
  <si>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</si>
  <si>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</si>
  <si>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</si>
  <si>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</si>
  <si>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</si>
  <si>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</si>
  <si>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</si>
  <si>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</si>
  <si>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</si>
  <si>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</si>
  <si>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</si>
  <si>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</si>
  <si>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</si>
  <si>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</si>
  <si>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</si>
  <si>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</si>
  <si>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</si>
  <si>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</si>
  <si>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</si>
  <si>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</si>
  <si>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</si>
  <si>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</si>
  <si>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</si>
  <si>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</si>
  <si>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</si>
  <si>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</si>
  <si>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</si>
  <si>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EEA</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</si>
  <si>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</si>
  <si>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</si>
  <si>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</si>
  <si>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</si>
  <si>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</si>
  <si>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</si>
  <si>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</si>
  <si>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</si>
  <si>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</si>
  <si>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</si>
  <si>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</si>
  <si>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</si>
  <si>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</si>
  <si>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</si>
  <si>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</si>
  <si>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</si>
  <si>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</si>
  <si>
    <t>Jul 17</t>
  </si>
  <si>
    <t xml:space="preserve"> outflow </t>
  </si>
  <si>
    <t>Aug 17</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</si>
</sst>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b/>
      <vertAlign val="superscript"/>
      <sz val="12"/>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9" fillId="0" borderId="0">
      <alignment vertical="top"/>
    </xf>
    <xf numFmtId="0" fontId="89" fillId="0" borderId="0">
      <alignment vertical="top"/>
    </xf>
    <xf numFmtId="0" fontId="8" fillId="0" borderId="0"/>
    <xf numFmtId="0" fontId="89" fillId="0" borderId="0">
      <alignment vertical="top"/>
    </xf>
    <xf numFmtId="0" fontId="89" fillId="0" borderId="0">
      <alignment vertical="top"/>
    </xf>
    <xf numFmtId="0" fontId="8" fillId="0" borderId="0"/>
    <xf numFmtId="0" fontId="89" fillId="0" borderId="0">
      <alignment vertical="top"/>
    </xf>
    <xf numFmtId="0" fontId="89" fillId="0" borderId="0">
      <alignment vertical="top"/>
    </xf>
    <xf numFmtId="0" fontId="8" fillId="0" borderId="0"/>
    <xf numFmtId="0" fontId="8" fillId="0" borderId="0"/>
    <xf numFmtId="0" fontId="8" fillId="0" borderId="0"/>
    <xf numFmtId="0" fontId="89" fillId="0" borderId="0">
      <alignment vertical="top"/>
    </xf>
    <xf numFmtId="0" fontId="8" fillId="0" borderId="0"/>
    <xf numFmtId="0" fontId="8"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89" fillId="0" borderId="0">
      <alignment vertical="top"/>
    </xf>
    <xf numFmtId="0" fontId="1" fillId="0" borderId="0"/>
    <xf numFmtId="0" fontId="8"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9" fillId="0" borderId="0">
      <alignment vertical="top"/>
    </xf>
    <xf numFmtId="0" fontId="1" fillId="0" borderId="0"/>
    <xf numFmtId="0" fontId="1" fillId="0" borderId="0"/>
    <xf numFmtId="0" fontId="89"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 fillId="0" borderId="0"/>
    <xf numFmtId="0" fontId="8"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89" fillId="0" borderId="0">
      <alignment vertical="top"/>
    </xf>
    <xf numFmtId="0" fontId="1" fillId="0" borderId="0"/>
    <xf numFmtId="0" fontId="89" fillId="0" borderId="0">
      <alignment vertical="top"/>
    </xf>
    <xf numFmtId="0" fontId="89" fillId="0" borderId="0">
      <alignment vertical="top"/>
    </xf>
    <xf numFmtId="0" fontId="1" fillId="0" borderId="0"/>
    <xf numFmtId="0" fontId="89" fillId="0" borderId="0">
      <alignment vertical="top"/>
    </xf>
    <xf numFmtId="0" fontId="89"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72">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 fillId="0" borderId="0" xfId="207"/>
    <xf numFmtId="0" fontId="19" fillId="0" borderId="0" xfId="208" applyFont="1"/>
    <xf numFmtId="0" fontId="8" fillId="0" borderId="0" xfId="208" applyFont="1"/>
    <xf numFmtId="3" fontId="18" fillId="0" borderId="0" xfId="208" applyNumberFormat="1" applyFont="1"/>
    <xf numFmtId="3" fontId="14" fillId="0" borderId="0" xfId="208" applyNumberFormat="1" applyFont="1" applyAlignment="1">
      <alignment horizontal="center"/>
    </xf>
    <xf numFmtId="17" fontId="14" fillId="0" borderId="0" xfId="208" applyNumberFormat="1" applyFont="1"/>
    <xf numFmtId="168" fontId="14" fillId="0" borderId="0" xfId="208" applyNumberFormat="1" applyFont="1" applyAlignment="1">
      <alignment horizontal="center"/>
    </xf>
    <xf numFmtId="3" fontId="8" fillId="0" borderId="0" xfId="208" applyNumberFormat="1" applyFont="1" applyFill="1"/>
    <xf numFmtId="0" fontId="9" fillId="0" borderId="0" xfId="208" applyFont="1"/>
    <xf numFmtId="0" fontId="10" fillId="0" borderId="0" xfId="208" applyFont="1"/>
    <xf numFmtId="3" fontId="14" fillId="0" borderId="0" xfId="208" applyNumberFormat="1" applyFont="1" applyFill="1" applyAlignment="1" applyProtection="1">
      <alignment horizontal="right"/>
      <protection locked="0"/>
    </xf>
    <xf numFmtId="3" fontId="10" fillId="0" borderId="0" xfId="208" applyNumberFormat="1" applyFont="1" applyFill="1"/>
    <xf numFmtId="3" fontId="14" fillId="0" borderId="0" xfId="208" applyNumberFormat="1" applyFont="1" applyFill="1" applyAlignment="1">
      <alignment horizontal="right"/>
    </xf>
    <xf numFmtId="3" fontId="10" fillId="0" borderId="0" xfId="208" applyNumberFormat="1" applyFont="1" applyFill="1" applyAlignment="1">
      <alignment horizontal="right"/>
    </xf>
    <xf numFmtId="0" fontId="14" fillId="0" borderId="0" xfId="208" applyFont="1"/>
    <xf numFmtId="3" fontId="8" fillId="0" borderId="0" xfId="208" applyNumberFormat="1" applyFont="1" applyFill="1" applyAlignment="1">
      <alignment horizontal="right"/>
    </xf>
    <xf numFmtId="3" fontId="8" fillId="0" borderId="0" xfId="208" applyNumberFormat="1" applyFont="1" applyFill="1" applyAlignment="1" applyProtection="1">
      <alignment horizontal="right"/>
      <protection locked="0"/>
    </xf>
    <xf numFmtId="0" fontId="18" fillId="0" borderId="0" xfId="208" applyFont="1"/>
    <xf numFmtId="3" fontId="9" fillId="0" borderId="0" xfId="208" applyNumberFormat="1" applyFont="1" applyFill="1" applyAlignment="1">
      <alignment horizontal="right"/>
    </xf>
    <xf numFmtId="3" fontId="8" fillId="0" borderId="0" xfId="208" applyNumberFormat="1" applyFont="1" applyFill="1" applyProtection="1">
      <protection locked="0"/>
    </xf>
    <xf numFmtId="3" fontId="8" fillId="0" borderId="0" xfId="208" applyNumberFormat="1" applyFont="1" applyFill="1" applyAlignment="1">
      <alignment horizontal="center"/>
    </xf>
    <xf numFmtId="0" fontId="8" fillId="0" borderId="0" xfId="208" applyFont="1" applyFill="1"/>
    <xf numFmtId="0" fontId="23" fillId="0" borderId="0" xfId="208" applyFont="1" applyFill="1"/>
    <xf numFmtId="3" fontId="14" fillId="0" borderId="0" xfId="208" applyNumberFormat="1" applyFont="1" applyFill="1" applyAlignment="1">
      <alignment horizontal="center"/>
    </xf>
    <xf numFmtId="0" fontId="8" fillId="0" borderId="0" xfId="208" applyFont="1" applyFill="1" applyAlignment="1">
      <alignment horizontal="center"/>
    </xf>
    <xf numFmtId="0" fontId="22" fillId="0" borderId="0" xfId="208" applyFont="1" applyFill="1"/>
    <xf numFmtId="0" fontId="9" fillId="0" borderId="0" xfId="208" applyFont="1" applyFill="1"/>
    <xf numFmtId="3" fontId="14" fillId="0" borderId="0" xfId="208" applyNumberFormat="1" applyFont="1" applyFill="1" applyAlignment="1" applyProtection="1">
      <alignment horizontal="center"/>
      <protection locked="0"/>
    </xf>
    <xf numFmtId="0" fontId="18" fillId="0" borderId="0" xfId="208" applyFont="1" applyFill="1"/>
    <xf numFmtId="0" fontId="8" fillId="0" borderId="16" xfId="208" applyFont="1" applyBorder="1"/>
    <xf numFmtId="3" fontId="8" fillId="0" borderId="16" xfId="208" applyNumberFormat="1" applyFont="1" applyFill="1" applyBorder="1"/>
    <xf numFmtId="0" fontId="21" fillId="0" borderId="0" xfId="208" applyFont="1"/>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15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0582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5" customWidth="1"/>
    <col min="3" max="5" width="20.7109375" style="427" customWidth="1"/>
  </cols>
  <sheetData>
    <row r="1" spans="1:5" s="423" customFormat="1" x14ac:dyDescent="0.2">
      <c r="A1" s="424" t="s">
        <v>363</v>
      </c>
      <c r="B1" s="424" t="s">
        <v>364</v>
      </c>
      <c r="C1" s="426" t="s">
        <v>365</v>
      </c>
      <c r="D1" s="426" t="s">
        <v>366</v>
      </c>
      <c r="E1" s="426" t="s">
        <v>367</v>
      </c>
    </row>
    <row r="2" spans="1:5" x14ac:dyDescent="0.2">
      <c r="A2" s="425" t="s">
        <v>368</v>
      </c>
      <c r="B2" s="425" t="s">
        <v>369</v>
      </c>
      <c r="C2" s="428">
        <v>0.48217592592592595</v>
      </c>
      <c r="D2" s="428">
        <v>0.48217592592592595</v>
      </c>
      <c r="E2" s="427">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42887</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53374.523007249998</v>
      </c>
      <c r="L8" s="477"/>
      <c r="M8" s="462">
        <v>3694.564535</v>
      </c>
      <c r="N8" s="466"/>
      <c r="O8" s="172"/>
      <c r="P8" s="172"/>
      <c r="Q8" s="172"/>
      <c r="V8" s="503"/>
      <c r="W8" s="517"/>
      <c r="X8" s="503"/>
    </row>
    <row r="9" spans="1:24" ht="15.75" x14ac:dyDescent="0.25">
      <c r="A9" s="408"/>
      <c r="B9" s="459"/>
      <c r="C9" s="459"/>
      <c r="D9" s="460"/>
      <c r="E9" s="460"/>
      <c r="F9" s="460"/>
      <c r="G9" s="460"/>
      <c r="H9" s="460"/>
      <c r="I9" s="460"/>
      <c r="J9" s="478" t="s">
        <v>94</v>
      </c>
      <c r="K9" s="477">
        <v>57461.269625135312</v>
      </c>
      <c r="L9" s="477"/>
      <c r="M9" s="462">
        <v>13766.660401001789</v>
      </c>
      <c r="N9" s="466"/>
      <c r="O9" s="172"/>
      <c r="P9" s="172"/>
      <c r="Q9" s="172"/>
      <c r="V9" s="503"/>
      <c r="W9" s="517"/>
      <c r="X9" s="503"/>
    </row>
    <row r="10" spans="1:24" ht="15.75" x14ac:dyDescent="0.25">
      <c r="A10" s="408"/>
      <c r="B10" s="459"/>
      <c r="C10" s="459"/>
      <c r="D10" s="460"/>
      <c r="E10" s="460"/>
      <c r="F10" s="460"/>
      <c r="G10" s="460"/>
      <c r="H10" s="460"/>
      <c r="I10" s="460"/>
      <c r="J10" s="460" t="s">
        <v>85</v>
      </c>
      <c r="K10" s="477">
        <v>5500.421918507901</v>
      </c>
      <c r="L10" s="477"/>
      <c r="M10" s="462">
        <v>1438.7140547164479</v>
      </c>
      <c r="N10" s="466"/>
      <c r="O10" s="172"/>
      <c r="P10" s="172"/>
      <c r="Q10" s="172"/>
      <c r="V10" s="503"/>
      <c r="W10" s="517"/>
      <c r="X10" s="503"/>
    </row>
    <row r="11" spans="1:24" ht="15.75" x14ac:dyDescent="0.25">
      <c r="A11" s="408"/>
      <c r="B11" s="459"/>
      <c r="C11" s="459"/>
      <c r="D11" s="460"/>
      <c r="E11" s="460"/>
      <c r="F11" s="460"/>
      <c r="G11" s="460"/>
      <c r="H11" s="460"/>
      <c r="I11" s="460"/>
      <c r="J11" s="465" t="s">
        <v>87</v>
      </c>
      <c r="K11" s="462">
        <v>18688.100369342203</v>
      </c>
      <c r="L11" s="13"/>
      <c r="M11" s="462"/>
      <c r="N11" s="465"/>
      <c r="O11" s="172"/>
      <c r="P11" s="172"/>
      <c r="Q11" s="172"/>
      <c r="V11" s="503"/>
      <c r="W11" s="517"/>
      <c r="X11"/>
    </row>
    <row r="12" spans="1:24" ht="15.75" x14ac:dyDescent="0.25">
      <c r="A12" s="408"/>
      <c r="B12" s="459"/>
      <c r="C12" s="459"/>
      <c r="D12" s="460"/>
      <c r="E12" s="460"/>
      <c r="F12" s="460"/>
      <c r="G12" s="460"/>
      <c r="H12" s="460"/>
      <c r="I12" s="460"/>
      <c r="J12" s="465" t="s">
        <v>409</v>
      </c>
      <c r="K12" s="462">
        <v>456.48692999999997</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12392.738159805513</v>
      </c>
      <c r="L13" s="11"/>
      <c r="M13" s="462"/>
      <c r="N13" s="465"/>
      <c r="O13" s="172"/>
      <c r="P13" s="172"/>
      <c r="Q13" s="172"/>
      <c r="V13" s="503"/>
      <c r="W13" s="517"/>
      <c r="X13" s="503"/>
    </row>
    <row r="14" spans="1:24" ht="15.75" x14ac:dyDescent="0.25">
      <c r="A14" s="408"/>
      <c r="B14" s="459"/>
      <c r="C14" s="459"/>
      <c r="D14" s="460"/>
      <c r="E14" s="460"/>
      <c r="F14" s="460"/>
      <c r="G14" s="460"/>
      <c r="H14" s="460"/>
      <c r="I14" s="460"/>
      <c r="J14" s="460" t="s">
        <v>86</v>
      </c>
      <c r="K14" s="477">
        <v>2891.9508716164355</v>
      </c>
      <c r="L14" s="477"/>
      <c r="M14" s="462">
        <v>3118.6130642930302</v>
      </c>
      <c r="N14" s="466"/>
      <c r="O14" s="172"/>
      <c r="P14" s="172"/>
      <c r="Q14" s="172"/>
      <c r="V14" s="503"/>
      <c r="W14" s="517"/>
      <c r="X14" s="503"/>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v>150765.49088165734</v>
      </c>
      <c r="L16" s="480"/>
      <c r="M16" s="479">
        <v>22018.552055011267</v>
      </c>
      <c r="N16" s="466"/>
      <c r="O16" s="172"/>
      <c r="P16" s="172"/>
      <c r="Q16" s="172"/>
      <c r="R16" s="494"/>
      <c r="V16" s="503"/>
      <c r="W16" s="517"/>
      <c r="X16" s="503"/>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-43642.17591369</v>
      </c>
      <c r="L20" s="477"/>
      <c r="M20" s="462">
        <v>-3696.7269694399988</v>
      </c>
      <c r="N20" s="517"/>
      <c r="O20" s="172"/>
      <c r="P20" s="172"/>
      <c r="Q20" s="172"/>
      <c r="R20" s="518"/>
      <c r="S20" s="519"/>
      <c r="V20" s="503"/>
      <c r="W20" s="517"/>
      <c r="X20" s="503"/>
    </row>
    <row r="21" spans="1:24" x14ac:dyDescent="0.25">
      <c r="C21" s="467"/>
      <c r="D21" s="467"/>
      <c r="E21" s="467"/>
      <c r="F21" s="467"/>
      <c r="G21" s="467"/>
      <c r="H21" s="467"/>
      <c r="I21" s="467"/>
      <c r="J21" s="478" t="s">
        <v>94</v>
      </c>
      <c r="K21" s="477">
        <v>-47743.600026</v>
      </c>
      <c r="L21" s="477"/>
      <c r="M21" s="462">
        <v>-13766.144817410001</v>
      </c>
      <c r="N21" s="517"/>
      <c r="O21" s="172"/>
      <c r="P21" s="172"/>
      <c r="Q21" s="172"/>
      <c r="R21" s="518"/>
      <c r="S21" s="519"/>
      <c r="V21" s="503"/>
      <c r="W21" s="517"/>
      <c r="X21" s="503"/>
    </row>
    <row r="22" spans="1:24" x14ac:dyDescent="0.25">
      <c r="C22" s="467"/>
      <c r="D22" s="467"/>
      <c r="E22" s="467"/>
      <c r="F22" s="467"/>
      <c r="G22" s="467"/>
      <c r="H22" s="467"/>
      <c r="I22" s="467"/>
      <c r="J22" s="460" t="s">
        <v>85</v>
      </c>
      <c r="K22" s="477">
        <v>-649.66833799999995</v>
      </c>
      <c r="L22" s="477"/>
      <c r="M22" s="462">
        <v>-1439.1706489999999</v>
      </c>
      <c r="N22" s="517"/>
      <c r="O22" s="172"/>
      <c r="P22" s="172"/>
      <c r="Q22" s="172"/>
      <c r="R22" s="518"/>
      <c r="S22" s="519"/>
      <c r="V22" s="503"/>
      <c r="W22" s="517"/>
      <c r="X22" s="503"/>
    </row>
    <row r="23" spans="1:24" x14ac:dyDescent="0.25">
      <c r="C23" s="460"/>
      <c r="D23" s="460"/>
      <c r="E23" s="460"/>
      <c r="F23" s="460"/>
      <c r="G23" s="460"/>
      <c r="H23" s="460"/>
      <c r="I23" s="467"/>
      <c r="J23" s="460" t="s">
        <v>87</v>
      </c>
      <c r="K23" s="462">
        <v>-14100.62977241</v>
      </c>
      <c r="L23" s="11"/>
      <c r="M23" s="462"/>
      <c r="N23" s="517"/>
      <c r="O23" s="172"/>
      <c r="P23" s="172"/>
      <c r="Q23" s="172"/>
      <c r="R23" s="518"/>
      <c r="S23" s="519"/>
      <c r="V23" s="503"/>
      <c r="W23" s="517"/>
      <c r="X23"/>
    </row>
    <row r="24" spans="1:24" x14ac:dyDescent="0.25">
      <c r="C24" s="460"/>
      <c r="D24" s="460"/>
      <c r="E24" s="460"/>
      <c r="F24" s="460"/>
      <c r="G24" s="460"/>
      <c r="H24" s="460"/>
      <c r="I24" s="467"/>
      <c r="J24" s="465" t="s">
        <v>409</v>
      </c>
      <c r="K24" s="462">
        <v>-442.54432700000001</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-2860.7898169999999</v>
      </c>
      <c r="L26" s="477"/>
      <c r="M26" s="462">
        <v>-3117.245167</v>
      </c>
      <c r="N26" s="517"/>
      <c r="O26" s="172"/>
      <c r="P26" s="172"/>
      <c r="Q26" s="172"/>
      <c r="R26" s="518"/>
      <c r="S26" s="519"/>
      <c r="V26" s="503"/>
      <c r="W26" s="517"/>
      <c r="X26" s="503"/>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v>-109439.4081941</v>
      </c>
      <c r="L28" s="480"/>
      <c r="M28" s="479">
        <v>-22019.28760285</v>
      </c>
      <c r="N28" s="485"/>
      <c r="O28" s="172"/>
      <c r="P28" s="172"/>
      <c r="Q28" s="172"/>
      <c r="R28" s="494"/>
      <c r="V28" s="503"/>
      <c r="W28" s="517"/>
      <c r="X28" s="503"/>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v>147873.54001004092</v>
      </c>
      <c r="L32" s="11"/>
      <c r="M32" s="462">
        <v>18899.938990718238</v>
      </c>
      <c r="N32" s="485"/>
      <c r="O32" s="172"/>
      <c r="P32" s="172"/>
      <c r="Q32" s="172"/>
      <c r="V32" s="503"/>
      <c r="W32" s="517"/>
      <c r="X32" s="503"/>
    </row>
    <row r="33" spans="3:26" x14ac:dyDescent="0.25">
      <c r="C33" s="460"/>
      <c r="D33" s="460"/>
      <c r="E33" s="460"/>
      <c r="F33" s="460"/>
      <c r="G33" s="460"/>
      <c r="H33" s="460"/>
      <c r="I33" s="460"/>
      <c r="J33" s="460" t="s">
        <v>136</v>
      </c>
      <c r="K33" s="462">
        <v>2891.9508716164355</v>
      </c>
      <c r="L33" s="11"/>
      <c r="M33" s="462">
        <v>3118.6130642930302</v>
      </c>
      <c r="N33" s="485"/>
      <c r="O33" s="172"/>
      <c r="P33" s="172"/>
      <c r="Q33" s="172"/>
      <c r="V33" s="503"/>
      <c r="W33" s="517"/>
      <c r="X33" s="503"/>
    </row>
    <row r="34" spans="3:26" x14ac:dyDescent="0.25">
      <c r="C34" s="460"/>
      <c r="D34" s="460"/>
      <c r="E34" s="460"/>
      <c r="F34" s="460"/>
      <c r="G34" s="460"/>
      <c r="H34" s="460"/>
      <c r="I34" s="460"/>
      <c r="J34" s="460"/>
      <c r="K34" s="481">
        <v>150765.49088165734</v>
      </c>
      <c r="L34" s="11"/>
      <c r="M34" s="481">
        <v>22018.552055011267</v>
      </c>
      <c r="N34" s="485"/>
      <c r="O34" s="172"/>
      <c r="P34" s="172"/>
      <c r="Q34" s="172"/>
      <c r="V34" s="503"/>
      <c r="W34" s="517"/>
      <c r="X34" s="503"/>
    </row>
    <row r="35" spans="3:26" x14ac:dyDescent="0.25">
      <c r="K35" s="485"/>
      <c r="L35" s="485"/>
      <c r="M35" s="485"/>
      <c r="N35"/>
      <c r="O35" s="172"/>
      <c r="P35" s="172"/>
      <c r="Q35" s="172"/>
      <c r="V35"/>
      <c r="W35"/>
      <c r="X35"/>
    </row>
    <row r="36" spans="3:26" x14ac:dyDescent="0.25">
      <c r="I36" s="484" t="s">
        <v>354</v>
      </c>
      <c r="K36" s="520">
        <v>145435.80628982527</v>
      </c>
      <c r="L36" s="462"/>
      <c r="M36" s="486"/>
      <c r="N36" s="485"/>
      <c r="O36" s="172"/>
      <c r="P36" s="172"/>
      <c r="Q36" s="172"/>
      <c r="V36" s="503"/>
      <c r="W36" s="517"/>
      <c r="X36"/>
    </row>
    <row r="37" spans="3:26" x14ac:dyDescent="0.25">
      <c r="I37" s="484" t="s">
        <v>355</v>
      </c>
      <c r="K37" s="520">
        <v>2887.2372133460922</v>
      </c>
      <c r="L37" s="462"/>
      <c r="M37" s="486"/>
      <c r="N37" s="485"/>
      <c r="O37" s="172"/>
      <c r="P37" s="172"/>
      <c r="Q37" s="172"/>
      <c r="V37" s="503"/>
      <c r="W37" s="517"/>
      <c r="X37"/>
    </row>
    <row r="38" spans="3:26" x14ac:dyDescent="0.25">
      <c r="J38" s="460"/>
      <c r="K38" s="521">
        <v>148323.04350317136</v>
      </c>
      <c r="L38" s="462"/>
      <c r="M38" s="481"/>
      <c r="O38" s="172"/>
      <c r="P38" s="172"/>
      <c r="Q38" s="172"/>
      <c r="T38" s="485"/>
      <c r="V38" s="503"/>
      <c r="W38" s="517"/>
      <c r="X38"/>
      <c r="Y38" s="485"/>
    </row>
    <row r="39" spans="3:26" x14ac:dyDescent="0.25">
      <c r="K39" s="487">
        <v>0</v>
      </c>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L8" sqref="L8"/>
    </sheetView>
  </sheetViews>
  <sheetFormatPr defaultRowHeight="15.75" x14ac:dyDescent="0.25"/>
  <cols>
    <col min="1" max="1" width="2.71093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3"/>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6967.6270854520808</v>
      </c>
      <c r="N44" s="413">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11720.47328389012</v>
      </c>
      <c r="N46" s="413">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2">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6524.4560400921901</v>
      </c>
      <c r="M56" s="417"/>
      <c r="N56" s="10">
        <v>11418.235384685697</v>
      </c>
    </row>
    <row r="57" spans="1:32" s="28" customFormat="1" ht="15.75" customHeight="1" x14ac:dyDescent="0.2">
      <c r="G57" s="14" t="s">
        <v>30</v>
      </c>
      <c r="L57" s="80">
        <v>2085.3787909813782</v>
      </c>
      <c r="M57" s="417"/>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416</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416</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416</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416</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40" activePane="bottomLeft" state="frozen"/>
      <selection pane="bottomLeft" activeCell="L148" sqref="L148"/>
    </sheetView>
  </sheetViews>
  <sheetFormatPr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3"/>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1"/>
      <c r="L33" s="17"/>
      <c r="M33" s="11"/>
      <c r="N33" s="17"/>
      <c r="O33"/>
      <c r="P33"/>
      <c r="Q33"/>
      <c r="R33"/>
      <c r="S33"/>
      <c r="T33"/>
    </row>
    <row r="34" spans="1:20" s="8" customFormat="1" ht="12.75" x14ac:dyDescent="0.2">
      <c r="B34" s="531"/>
      <c r="D34" s="22" t="s">
        <v>11</v>
      </c>
      <c r="E34" s="8" t="s">
        <v>21</v>
      </c>
      <c r="L34" s="10">
        <v>1526.9571987030777</v>
      </c>
      <c r="M34" s="11"/>
      <c r="N34" s="10">
        <v>666.69955701011884</v>
      </c>
      <c r="O34"/>
      <c r="P34"/>
      <c r="Q34"/>
      <c r="R34"/>
      <c r="S34"/>
      <c r="T34"/>
    </row>
    <row r="35" spans="1:20" s="8" customFormat="1" ht="12.75" x14ac:dyDescent="0.2">
      <c r="B35" s="531"/>
      <c r="D35" s="22" t="s">
        <v>13</v>
      </c>
      <c r="E35" s="8" t="s">
        <v>22</v>
      </c>
      <c r="L35" s="10">
        <v>20.499459887883891</v>
      </c>
      <c r="M35" s="11"/>
      <c r="N35" s="10">
        <v>6.4082249986078133E-3</v>
      </c>
      <c r="O35"/>
      <c r="P35"/>
      <c r="Q35"/>
      <c r="R35"/>
      <c r="S35"/>
      <c r="T35"/>
    </row>
    <row r="36" spans="1:20" s="8" customFormat="1" ht="15.75" customHeight="1" x14ac:dyDescent="0.2">
      <c r="B36" s="531"/>
      <c r="F36" s="24" t="s">
        <v>15</v>
      </c>
      <c r="L36" s="81">
        <v>20.499457887883892</v>
      </c>
      <c r="M36" s="11"/>
      <c r="N36" s="81">
        <v>6.4082249986078133E-3</v>
      </c>
      <c r="O36"/>
      <c r="P36"/>
      <c r="Q36"/>
      <c r="R36"/>
      <c r="S36"/>
      <c r="T36"/>
    </row>
    <row r="37" spans="1:20" s="8" customFormat="1" ht="12.75" x14ac:dyDescent="0.2">
      <c r="B37" s="531"/>
      <c r="F37" s="24" t="s">
        <v>16</v>
      </c>
      <c r="L37" s="81">
        <v>1.9999999999999999E-6</v>
      </c>
      <c r="M37" s="11"/>
      <c r="N37" s="81">
        <v>0</v>
      </c>
      <c r="O37"/>
      <c r="P37"/>
      <c r="Q37"/>
      <c r="R37"/>
      <c r="S37"/>
      <c r="T37"/>
    </row>
    <row r="38" spans="1:20" s="8" customFormat="1" ht="12.75" x14ac:dyDescent="0.2">
      <c r="B38" s="531"/>
      <c r="D38" s="22" t="s">
        <v>17</v>
      </c>
      <c r="E38" s="8" t="s">
        <v>23</v>
      </c>
      <c r="L38" s="10">
        <v>401.11700511279582</v>
      </c>
      <c r="M38" s="11"/>
      <c r="N38" s="10">
        <v>2.4605325968491445</v>
      </c>
      <c r="O38"/>
      <c r="P38"/>
      <c r="Q38"/>
      <c r="R38"/>
      <c r="S38"/>
      <c r="T38"/>
    </row>
    <row r="39" spans="1:20" s="8" customFormat="1" ht="12.75" x14ac:dyDescent="0.2">
      <c r="B39" s="531"/>
      <c r="F39" s="24" t="s">
        <v>15</v>
      </c>
      <c r="L39" s="81">
        <v>340.89223460155779</v>
      </c>
      <c r="M39" s="11"/>
      <c r="N39" s="81">
        <v>0</v>
      </c>
      <c r="O39"/>
      <c r="P39"/>
      <c r="Q39"/>
      <c r="R39"/>
      <c r="S39"/>
      <c r="T39"/>
    </row>
    <row r="40" spans="1:20" s="8" customFormat="1" ht="12.75" x14ac:dyDescent="0.2">
      <c r="B40" s="531"/>
      <c r="F40" s="24" t="s">
        <v>16</v>
      </c>
      <c r="L40" s="81">
        <v>60.224770511238063</v>
      </c>
      <c r="M40" s="11"/>
      <c r="N40" s="81">
        <v>2.4605325968491445</v>
      </c>
      <c r="O40"/>
      <c r="P40"/>
      <c r="Q40"/>
      <c r="R40"/>
      <c r="S40"/>
      <c r="T40"/>
    </row>
    <row r="41" spans="1:20" s="8" customFormat="1" ht="7.5" customHeight="1" x14ac:dyDescent="0.2">
      <c r="B41" s="531"/>
      <c r="L41" s="81"/>
      <c r="M41" s="11"/>
      <c r="N41" s="81"/>
      <c r="O41"/>
      <c r="P41"/>
      <c r="Q41"/>
      <c r="R41"/>
      <c r="S41"/>
      <c r="T41"/>
    </row>
    <row r="42" spans="1:20" s="8" customFormat="1" ht="12.75" x14ac:dyDescent="0.2">
      <c r="B42" s="531"/>
      <c r="D42" s="22"/>
      <c r="L42" s="10"/>
      <c r="M42" s="47"/>
      <c r="N42" s="10"/>
      <c r="O42"/>
      <c r="P42"/>
      <c r="Q42"/>
      <c r="R42"/>
      <c r="S42"/>
      <c r="T42"/>
    </row>
    <row r="43" spans="1:20" s="8" customFormat="1" ht="7.5" customHeight="1" x14ac:dyDescent="0.2">
      <c r="B43" s="531"/>
      <c r="L43" s="17"/>
      <c r="M43" s="11"/>
      <c r="N43" s="17"/>
      <c r="O43"/>
      <c r="P43"/>
      <c r="Q43"/>
      <c r="R43"/>
      <c r="S43"/>
      <c r="T43"/>
    </row>
    <row r="44" spans="1:20" s="8" customFormat="1" ht="12.75" x14ac:dyDescent="0.2">
      <c r="B44" s="531">
        <v>2</v>
      </c>
      <c r="C44" s="21" t="s">
        <v>24</v>
      </c>
      <c r="L44" s="79">
        <v>6950.2189937371404</v>
      </c>
      <c r="M44" s="11"/>
      <c r="N44" s="413">
        <v>0</v>
      </c>
      <c r="O44"/>
      <c r="P44"/>
      <c r="Q44"/>
      <c r="R44"/>
      <c r="S44"/>
      <c r="T44"/>
    </row>
    <row r="45" spans="1:20" s="8" customFormat="1" x14ac:dyDescent="0.25">
      <c r="A45" s="1"/>
      <c r="B45" s="531"/>
      <c r="L45" s="10"/>
      <c r="M45" s="11"/>
      <c r="N45" s="10"/>
      <c r="O45"/>
      <c r="P45"/>
      <c r="Q45"/>
      <c r="R45"/>
      <c r="S45"/>
      <c r="T45"/>
    </row>
    <row r="46" spans="1:20" s="8" customFormat="1" ht="12.75" x14ac:dyDescent="0.2">
      <c r="B46" s="531">
        <v>3</v>
      </c>
      <c r="C46" s="21" t="s">
        <v>25</v>
      </c>
      <c r="L46" s="79">
        <v>11559.71909642125</v>
      </c>
      <c r="M46" s="11"/>
      <c r="N46" s="413">
        <v>0</v>
      </c>
      <c r="O46"/>
      <c r="P46"/>
      <c r="Q46"/>
      <c r="R46"/>
      <c r="S46"/>
      <c r="T46"/>
    </row>
    <row r="47" spans="1:20" s="8" customFormat="1" ht="12.75" x14ac:dyDescent="0.2">
      <c r="B47" s="531"/>
      <c r="C47" s="21"/>
      <c r="L47" s="10"/>
      <c r="M47" s="11"/>
      <c r="N47" s="10"/>
      <c r="O47"/>
      <c r="P47"/>
      <c r="Q47"/>
      <c r="R47"/>
      <c r="S47"/>
      <c r="T47"/>
    </row>
    <row r="48" spans="1:20" s="8" customFormat="1" ht="12.75" x14ac:dyDescent="0.2">
      <c r="B48" s="531">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12975.133664752399</v>
      </c>
      <c r="M56" s="417"/>
      <c r="N56" s="10">
        <v>10378.669136082799</v>
      </c>
    </row>
    <row r="57" spans="1:32" s="28" customFormat="1" ht="15.75" customHeight="1" x14ac:dyDescent="0.2">
      <c r="G57" s="14" t="s">
        <v>30</v>
      </c>
      <c r="L57" s="80">
        <v>2377.8749882105885</v>
      </c>
      <c r="M57" s="417"/>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1"/>
      <c r="G65" s="64"/>
      <c r="H65" s="64"/>
      <c r="I65" s="64"/>
      <c r="J65" s="64"/>
      <c r="K65" s="64"/>
      <c r="L65" s="85"/>
      <c r="M65" s="85"/>
      <c r="N65" s="66"/>
      <c r="O65"/>
      <c r="P65"/>
      <c r="Q65"/>
      <c r="R65"/>
      <c r="S65"/>
      <c r="T65"/>
    </row>
    <row r="66" spans="1:20" s="8" customFormat="1" x14ac:dyDescent="0.25">
      <c r="A66" s="1"/>
      <c r="B66" s="531"/>
      <c r="G66" s="64"/>
      <c r="H66" s="64"/>
      <c r="I66" s="64"/>
      <c r="J66" s="64"/>
      <c r="K66" s="64"/>
      <c r="L66" s="85"/>
      <c r="M66" s="85"/>
      <c r="N66" s="66"/>
      <c r="O66"/>
      <c r="P66"/>
      <c r="Q66"/>
      <c r="R66"/>
      <c r="S66"/>
      <c r="T66"/>
    </row>
    <row r="67" spans="1:20" s="8" customFormat="1" x14ac:dyDescent="0.25">
      <c r="A67" s="1"/>
      <c r="B67" s="531"/>
      <c r="G67" s="64"/>
      <c r="H67" s="64"/>
      <c r="I67" s="64"/>
      <c r="J67" s="64"/>
      <c r="K67" s="64"/>
      <c r="L67" s="85"/>
      <c r="M67" s="85"/>
      <c r="N67" s="66"/>
      <c r="O67"/>
      <c r="P67"/>
      <c r="Q67"/>
      <c r="R67"/>
      <c r="S67"/>
      <c r="T67"/>
    </row>
    <row r="68" spans="1:20" s="8" customFormat="1" x14ac:dyDescent="0.25">
      <c r="A68" s="18" t="s">
        <v>76</v>
      </c>
      <c r="B68" s="531"/>
      <c r="L68" s="10"/>
      <c r="M68" s="11"/>
      <c r="N68" s="48" t="s">
        <v>1</v>
      </c>
      <c r="O68"/>
      <c r="P68"/>
      <c r="Q68"/>
      <c r="R68"/>
      <c r="S68"/>
      <c r="T68"/>
    </row>
    <row r="69" spans="1:20" s="8" customFormat="1" x14ac:dyDescent="0.25">
      <c r="A69" s="1"/>
      <c r="B69" s="531"/>
      <c r="L69" s="10"/>
      <c r="M69" s="11"/>
      <c r="N69" s="10"/>
      <c r="O69"/>
      <c r="P69"/>
      <c r="Q69"/>
      <c r="R69"/>
      <c r="S69"/>
      <c r="T69"/>
    </row>
    <row r="70" spans="1:20" s="8" customFormat="1" x14ac:dyDescent="0.25">
      <c r="A70" s="14"/>
      <c r="B70" s="531"/>
      <c r="C70" s="61"/>
      <c r="D70" s="60"/>
      <c r="L70" s="75" t="s">
        <v>2</v>
      </c>
      <c r="M70" s="16"/>
      <c r="N70" s="75" t="s">
        <v>3</v>
      </c>
      <c r="O70"/>
      <c r="P70"/>
      <c r="Q70"/>
      <c r="R70"/>
      <c r="S70"/>
      <c r="T70"/>
    </row>
    <row r="71" spans="1:20" s="8" customFormat="1" x14ac:dyDescent="0.25">
      <c r="A71" s="1"/>
      <c r="B71" s="531"/>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1"/>
      <c r="C73" s="15"/>
      <c r="D73" s="14"/>
      <c r="I73" s="13"/>
      <c r="L73" s="10"/>
      <c r="M73" s="30"/>
      <c r="N73" s="10"/>
      <c r="O73"/>
      <c r="P73"/>
      <c r="Q73"/>
      <c r="R73"/>
      <c r="S73"/>
      <c r="T73"/>
    </row>
    <row r="74" spans="1:20" s="8" customFormat="1" x14ac:dyDescent="0.25">
      <c r="A74" s="1"/>
      <c r="B74" s="531"/>
      <c r="I74" s="8" t="s">
        <v>29</v>
      </c>
      <c r="J74" s="31" t="s">
        <v>36</v>
      </c>
      <c r="K74" s="31"/>
      <c r="L74" s="10">
        <v>0</v>
      </c>
      <c r="M74" s="30"/>
      <c r="N74" s="10">
        <v>-9417.53327059</v>
      </c>
      <c r="O74"/>
      <c r="P74"/>
      <c r="Q74"/>
      <c r="R74"/>
      <c r="S74"/>
      <c r="T74"/>
    </row>
    <row r="75" spans="1:20" s="8" customFormat="1" x14ac:dyDescent="0.25">
      <c r="A75" s="1"/>
      <c r="B75" s="531"/>
      <c r="I75" s="13"/>
      <c r="J75" s="32" t="s">
        <v>37</v>
      </c>
      <c r="K75" s="32"/>
      <c r="L75" s="10">
        <v>0</v>
      </c>
      <c r="M75" s="30"/>
      <c r="N75" s="10">
        <v>-4316.4045052199999</v>
      </c>
      <c r="O75"/>
      <c r="P75"/>
      <c r="Q75"/>
      <c r="R75"/>
      <c r="S75"/>
      <c r="T75"/>
    </row>
    <row r="76" spans="1:20" s="8" customFormat="1" x14ac:dyDescent="0.25">
      <c r="A76" s="1"/>
      <c r="B76" s="531"/>
      <c r="I76" s="13"/>
      <c r="J76" s="31" t="s">
        <v>38</v>
      </c>
      <c r="K76" s="31"/>
      <c r="L76" s="10">
        <v>-449.89345284710413</v>
      </c>
      <c r="M76" s="30"/>
      <c r="N76" s="10">
        <v>-3101.342970161696</v>
      </c>
      <c r="O76"/>
      <c r="P76"/>
      <c r="Q76"/>
      <c r="R76"/>
      <c r="S76"/>
      <c r="T76"/>
    </row>
    <row r="77" spans="1:20" s="8" customFormat="1" ht="12.75" customHeight="1" x14ac:dyDescent="0.25">
      <c r="A77" s="1"/>
      <c r="B77" s="531"/>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1"/>
      <c r="L98" s="10"/>
      <c r="M98" s="11"/>
      <c r="N98" s="10"/>
      <c r="O98"/>
      <c r="P98"/>
      <c r="Q98"/>
      <c r="R98"/>
      <c r="S98"/>
      <c r="T98"/>
    </row>
    <row r="99" spans="1:20" s="8" customFormat="1" x14ac:dyDescent="0.25">
      <c r="A99" s="1"/>
      <c r="B99" s="531"/>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1"/>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1"/>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1"/>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1"/>
      <c r="I123" s="13"/>
      <c r="J123" s="13"/>
      <c r="K123" s="13"/>
      <c r="L123" s="10"/>
      <c r="M123" s="30"/>
      <c r="N123" s="10"/>
      <c r="O123"/>
      <c r="P123"/>
      <c r="Q123"/>
      <c r="R123"/>
      <c r="S123"/>
      <c r="T123"/>
    </row>
    <row r="124" spans="1:20" s="8" customFormat="1" x14ac:dyDescent="0.25">
      <c r="A124" s="1"/>
      <c r="B124" s="531"/>
      <c r="C124" s="8" t="s">
        <v>8</v>
      </c>
      <c r="D124" s="8" t="s">
        <v>47</v>
      </c>
      <c r="I124" s="13"/>
      <c r="J124" s="13"/>
      <c r="K124" s="13"/>
      <c r="L124" s="420">
        <v>0</v>
      </c>
      <c r="M124" s="37"/>
      <c r="N124" s="420">
        <v>0</v>
      </c>
      <c r="O124"/>
      <c r="P124"/>
      <c r="Q124"/>
      <c r="R124"/>
      <c r="S124"/>
      <c r="T124"/>
    </row>
    <row r="125" spans="1:20" s="8" customFormat="1" x14ac:dyDescent="0.25">
      <c r="A125" s="1"/>
      <c r="B125" s="531"/>
      <c r="C125" s="8" t="s">
        <v>20</v>
      </c>
      <c r="D125" s="8" t="s">
        <v>48</v>
      </c>
      <c r="I125" s="87"/>
      <c r="J125" s="13"/>
      <c r="K125" s="13"/>
      <c r="L125" s="420">
        <v>0</v>
      </c>
      <c r="M125" s="37"/>
      <c r="N125" s="420">
        <v>0</v>
      </c>
      <c r="O125"/>
      <c r="P125"/>
      <c r="Q125"/>
      <c r="R125"/>
      <c r="S125"/>
      <c r="T125"/>
    </row>
    <row r="126" spans="1:20" s="8" customFormat="1" x14ac:dyDescent="0.25">
      <c r="A126" s="1"/>
      <c r="B126" s="531"/>
      <c r="I126" s="13"/>
      <c r="J126" s="13"/>
      <c r="K126" s="13"/>
      <c r="L126" s="10"/>
      <c r="M126" s="30"/>
      <c r="N126" s="10"/>
      <c r="O126"/>
      <c r="P126"/>
      <c r="Q126"/>
      <c r="R126"/>
      <c r="S126"/>
      <c r="T126"/>
    </row>
    <row r="127" spans="1:20" s="8" customFormat="1" x14ac:dyDescent="0.25">
      <c r="A127" s="1"/>
      <c r="B127" s="531"/>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31"/>
      <c r="I145" s="28"/>
      <c r="J145" s="28"/>
      <c r="K145" s="28"/>
      <c r="L145" s="90"/>
      <c r="M145" s="98"/>
      <c r="N145" s="90"/>
      <c r="O145"/>
      <c r="P145"/>
      <c r="Q145"/>
      <c r="R145"/>
      <c r="S145"/>
      <c r="T145"/>
    </row>
    <row r="146" spans="1:20" s="8" customFormat="1" x14ac:dyDescent="0.25">
      <c r="A146" s="1"/>
      <c r="B146" s="531"/>
      <c r="C146" s="8" t="s">
        <v>54</v>
      </c>
      <c r="D146" s="8" t="s">
        <v>58</v>
      </c>
      <c r="I146" s="28"/>
      <c r="J146" s="28"/>
      <c r="K146" s="28"/>
      <c r="L146" s="39">
        <v>-8007.405135</v>
      </c>
      <c r="M146" s="11"/>
      <c r="N146" s="39">
        <v>-412.18575800000002</v>
      </c>
      <c r="O146"/>
      <c r="P146"/>
      <c r="Q146"/>
      <c r="R146"/>
      <c r="S146"/>
      <c r="T146"/>
    </row>
    <row r="147" spans="1:20" s="8" customFormat="1" x14ac:dyDescent="0.25">
      <c r="A147" s="1"/>
      <c r="B147" s="531"/>
      <c r="I147" s="28"/>
      <c r="J147" s="28"/>
      <c r="K147" s="28"/>
      <c r="L147" s="90"/>
      <c r="M147" s="98"/>
      <c r="N147" s="90"/>
      <c r="O147"/>
      <c r="P147"/>
      <c r="Q147"/>
      <c r="R147"/>
      <c r="S147"/>
      <c r="T147"/>
    </row>
    <row r="148" spans="1:20" s="8" customFormat="1" x14ac:dyDescent="0.25">
      <c r="A148" s="1"/>
      <c r="B148" s="531"/>
      <c r="C148" s="8" t="s">
        <v>59</v>
      </c>
      <c r="D148" s="8" t="s">
        <v>60</v>
      </c>
      <c r="I148" s="28"/>
      <c r="J148" s="28"/>
      <c r="K148" s="28"/>
      <c r="L148" s="40">
        <v>19108.729393116701</v>
      </c>
      <c r="M148" s="35"/>
      <c r="N148" s="40">
        <v>0</v>
      </c>
      <c r="O148"/>
      <c r="P148"/>
      <c r="Q148"/>
      <c r="R148"/>
      <c r="S148"/>
      <c r="T148"/>
    </row>
    <row r="149" spans="1:20" s="8" customFormat="1" x14ac:dyDescent="0.25">
      <c r="A149" s="1"/>
      <c r="B149" s="531"/>
      <c r="D149" s="8" t="s">
        <v>61</v>
      </c>
      <c r="I149" s="28"/>
      <c r="J149" s="28"/>
      <c r="K149" s="28"/>
      <c r="L149" s="40">
        <v>16981.114607685937</v>
      </c>
      <c r="M149" s="11"/>
      <c r="N149" s="40">
        <v>10631.131124212599</v>
      </c>
      <c r="O149"/>
      <c r="P149"/>
      <c r="Q149"/>
      <c r="R149"/>
      <c r="S149"/>
      <c r="T149"/>
    </row>
    <row r="150" spans="1:20" s="8" customFormat="1" x14ac:dyDescent="0.25">
      <c r="A150" s="1"/>
      <c r="B150" s="531"/>
      <c r="D150" s="14"/>
      <c r="I150" s="28"/>
      <c r="J150" s="28"/>
      <c r="K150" s="28"/>
      <c r="L150" s="90"/>
      <c r="M150" s="98"/>
      <c r="N150" s="90"/>
      <c r="O150"/>
      <c r="P150"/>
      <c r="Q150"/>
      <c r="R150"/>
      <c r="S150"/>
      <c r="T150"/>
    </row>
    <row r="151" spans="1:20" s="8" customFormat="1" x14ac:dyDescent="0.25">
      <c r="A151" s="1"/>
      <c r="B151" s="531"/>
      <c r="C151" s="8" t="s">
        <v>62</v>
      </c>
      <c r="D151" s="8" t="s">
        <v>359</v>
      </c>
      <c r="J151" s="28"/>
      <c r="K151" s="28"/>
      <c r="L151" s="39">
        <v>-82563.562154086016</v>
      </c>
      <c r="M151" s="35"/>
      <c r="N151" s="39">
        <v>-2465.0369014759235</v>
      </c>
      <c r="O151"/>
      <c r="P151"/>
      <c r="Q151"/>
      <c r="R151"/>
      <c r="S151"/>
      <c r="T151"/>
    </row>
    <row r="152" spans="1:20" s="8" customFormat="1" x14ac:dyDescent="0.25">
      <c r="A152" s="1"/>
      <c r="B152" s="531"/>
      <c r="I152" s="8" t="s">
        <v>64</v>
      </c>
      <c r="J152" s="28"/>
      <c r="K152" s="28"/>
      <c r="L152" s="27">
        <v>-1286.0006808388193</v>
      </c>
      <c r="M152" s="11"/>
      <c r="N152" s="27">
        <v>-2330.0408849999999</v>
      </c>
      <c r="O152"/>
      <c r="P152"/>
      <c r="Q152"/>
      <c r="R152"/>
      <c r="S152"/>
      <c r="T152"/>
    </row>
    <row r="153" spans="1:20" s="8" customFormat="1" x14ac:dyDescent="0.25">
      <c r="A153" s="1"/>
      <c r="B153" s="531"/>
      <c r="I153" s="8" t="s">
        <v>65</v>
      </c>
      <c r="J153" s="28"/>
      <c r="K153" s="28"/>
      <c r="L153" s="27">
        <v>-82159.098491719997</v>
      </c>
      <c r="M153" s="11"/>
      <c r="N153" s="27">
        <v>-130.72906407510362</v>
      </c>
      <c r="O153"/>
      <c r="P153"/>
      <c r="Q153"/>
      <c r="R153"/>
      <c r="S153"/>
      <c r="T153"/>
    </row>
    <row r="154" spans="1:20" s="8" customFormat="1" x14ac:dyDescent="0.25">
      <c r="A154" s="1"/>
      <c r="B154" s="531"/>
      <c r="I154" s="8" t="s">
        <v>66</v>
      </c>
      <c r="J154" s="28"/>
      <c r="K154" s="28"/>
      <c r="L154" s="27">
        <v>881.53701847279888</v>
      </c>
      <c r="M154" s="11"/>
      <c r="N154" s="27">
        <v>-4.2669524008203696</v>
      </c>
      <c r="O154"/>
      <c r="P154"/>
      <c r="Q154"/>
      <c r="R154"/>
      <c r="S154"/>
      <c r="T154"/>
    </row>
    <row r="155" spans="1:20" s="8" customFormat="1" x14ac:dyDescent="0.25">
      <c r="A155" s="1"/>
      <c r="B155" s="531"/>
      <c r="I155" s="8" t="s">
        <v>67</v>
      </c>
      <c r="J155" s="28"/>
      <c r="K155" s="28"/>
      <c r="L155" s="422">
        <v>0</v>
      </c>
      <c r="M155" s="11"/>
      <c r="N155" s="422">
        <v>0</v>
      </c>
      <c r="O155"/>
      <c r="P155"/>
      <c r="Q155"/>
      <c r="R155"/>
      <c r="S155"/>
      <c r="T155"/>
    </row>
    <row r="156" spans="1:20" s="8" customFormat="1" x14ac:dyDescent="0.25">
      <c r="A156" s="1"/>
      <c r="B156" s="531"/>
      <c r="I156" s="28"/>
      <c r="J156" s="28"/>
      <c r="K156" s="28"/>
      <c r="L156" s="90"/>
      <c r="M156" s="98"/>
      <c r="N156" s="90"/>
      <c r="O156"/>
      <c r="P156"/>
      <c r="Q156"/>
      <c r="R156"/>
      <c r="S156"/>
      <c r="T156"/>
    </row>
    <row r="157" spans="1:20" s="8" customFormat="1" x14ac:dyDescent="0.25">
      <c r="A157" s="1"/>
      <c r="B157" s="531"/>
      <c r="C157" s="8" t="s">
        <v>68</v>
      </c>
      <c r="D157" s="8" t="s">
        <v>158</v>
      </c>
      <c r="I157" s="28"/>
      <c r="J157" s="28"/>
      <c r="K157" s="28"/>
      <c r="L157" s="421">
        <v>0</v>
      </c>
      <c r="M157" s="98"/>
      <c r="N157" s="421">
        <v>0</v>
      </c>
      <c r="O157"/>
      <c r="P157"/>
      <c r="Q157"/>
      <c r="R157"/>
      <c r="S157"/>
      <c r="T157"/>
    </row>
    <row r="158" spans="1:20" s="8" customFormat="1" x14ac:dyDescent="0.25">
      <c r="A158" s="1"/>
      <c r="B158" s="531"/>
      <c r="D158" s="8" t="s">
        <v>41</v>
      </c>
      <c r="I158" s="28"/>
      <c r="J158" s="28"/>
      <c r="K158" s="28"/>
      <c r="L158" s="90"/>
      <c r="M158" s="98"/>
      <c r="N158" s="90"/>
      <c r="O158"/>
      <c r="P158"/>
      <c r="Q158"/>
      <c r="R158"/>
      <c r="S158"/>
      <c r="T158"/>
    </row>
    <row r="159" spans="1:20" s="8" customFormat="1" x14ac:dyDescent="0.25">
      <c r="A159" s="1"/>
      <c r="B159" s="531"/>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7" activePane="bottomLeft" state="frozen"/>
      <selection pane="bottomLeft" activeCell="A166" sqref="A166"/>
    </sheetView>
  </sheetViews>
  <sheetFormatPr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8">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3"/>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8"/>
      <c r="L33" s="17"/>
      <c r="M33" s="11"/>
      <c r="N33" s="17"/>
      <c r="O33"/>
      <c r="P33"/>
      <c r="Q33"/>
      <c r="R33"/>
      <c r="S33"/>
      <c r="T33"/>
    </row>
    <row r="34" spans="1:20" s="8" customFormat="1" ht="12.75" x14ac:dyDescent="0.2">
      <c r="B34" s="528"/>
      <c r="D34" s="22" t="s">
        <v>11</v>
      </c>
      <c r="E34" s="8" t="s">
        <v>21</v>
      </c>
      <c r="L34" s="10">
        <v>1645.7605517692582</v>
      </c>
      <c r="M34" s="11"/>
      <c r="N34" s="10">
        <v>418.3094035323756</v>
      </c>
      <c r="O34"/>
      <c r="P34"/>
      <c r="Q34"/>
      <c r="R34"/>
      <c r="S34"/>
      <c r="T34"/>
    </row>
    <row r="35" spans="1:20" s="8" customFormat="1" ht="12.75" x14ac:dyDescent="0.2">
      <c r="B35" s="528"/>
      <c r="D35" s="22" t="s">
        <v>13</v>
      </c>
      <c r="E35" s="8" t="s">
        <v>22</v>
      </c>
      <c r="L35" s="10">
        <v>1.5766369886661662</v>
      </c>
      <c r="M35" s="11"/>
      <c r="N35" s="10">
        <v>5.6821410988036249E-3</v>
      </c>
      <c r="O35"/>
      <c r="P35"/>
      <c r="Q35"/>
      <c r="R35"/>
      <c r="S35"/>
      <c r="T35"/>
    </row>
    <row r="36" spans="1:20" s="8" customFormat="1" ht="15.75" customHeight="1" x14ac:dyDescent="0.2">
      <c r="B36" s="528"/>
      <c r="F36" s="24" t="s">
        <v>15</v>
      </c>
      <c r="L36" s="81">
        <v>1.5766349886661661</v>
      </c>
      <c r="M36" s="11"/>
      <c r="N36" s="81">
        <v>5.6821410988036249E-3</v>
      </c>
      <c r="O36"/>
      <c r="P36"/>
      <c r="Q36"/>
      <c r="R36"/>
      <c r="S36"/>
      <c r="T36"/>
    </row>
    <row r="37" spans="1:20" s="8" customFormat="1" ht="12.75" x14ac:dyDescent="0.2">
      <c r="B37" s="528"/>
      <c r="F37" s="24" t="s">
        <v>16</v>
      </c>
      <c r="L37" s="81">
        <v>1.9999999999999999E-6</v>
      </c>
      <c r="M37" s="11"/>
      <c r="N37" s="81">
        <v>0</v>
      </c>
      <c r="O37"/>
      <c r="P37"/>
      <c r="Q37"/>
      <c r="R37"/>
      <c r="S37"/>
      <c r="T37"/>
    </row>
    <row r="38" spans="1:20" s="8" customFormat="1" ht="12.75" x14ac:dyDescent="0.2">
      <c r="B38" s="528"/>
      <c r="D38" s="22" t="s">
        <v>17</v>
      </c>
      <c r="E38" s="8" t="s">
        <v>23</v>
      </c>
      <c r="L38" s="10">
        <v>414.95827498583549</v>
      </c>
      <c r="M38" s="11"/>
      <c r="N38" s="10">
        <v>2.4537659443631044</v>
      </c>
      <c r="O38"/>
      <c r="P38"/>
      <c r="Q38"/>
      <c r="R38"/>
      <c r="S38"/>
      <c r="T38"/>
    </row>
    <row r="39" spans="1:20" s="8" customFormat="1" ht="12.75" x14ac:dyDescent="0.2">
      <c r="B39" s="528"/>
      <c r="F39" s="24" t="s">
        <v>15</v>
      </c>
      <c r="L39" s="81">
        <v>353.72705024359237</v>
      </c>
      <c r="M39" s="11"/>
      <c r="N39" s="81">
        <v>0</v>
      </c>
      <c r="O39"/>
      <c r="P39"/>
      <c r="Q39"/>
      <c r="R39"/>
      <c r="S39"/>
      <c r="T39"/>
    </row>
    <row r="40" spans="1:20" s="8" customFormat="1" ht="12.75" x14ac:dyDescent="0.2">
      <c r="B40" s="528"/>
      <c r="F40" s="24" t="s">
        <v>16</v>
      </c>
      <c r="L40" s="81">
        <v>61.231224742243086</v>
      </c>
      <c r="M40" s="11"/>
      <c r="N40" s="81">
        <v>2.4537659443631044</v>
      </c>
      <c r="O40"/>
      <c r="P40"/>
      <c r="Q40"/>
      <c r="R40"/>
      <c r="S40"/>
      <c r="T40"/>
    </row>
    <row r="41" spans="1:20" s="8" customFormat="1" ht="7.5" customHeight="1" x14ac:dyDescent="0.2">
      <c r="B41" s="528"/>
      <c r="L41" s="81"/>
      <c r="M41" s="11"/>
      <c r="N41" s="81"/>
      <c r="O41"/>
      <c r="P41"/>
      <c r="Q41"/>
      <c r="R41"/>
      <c r="S41"/>
      <c r="T41"/>
    </row>
    <row r="42" spans="1:20" s="8" customFormat="1" ht="12.75" x14ac:dyDescent="0.2">
      <c r="B42" s="528"/>
      <c r="D42" s="22"/>
      <c r="L42" s="10"/>
      <c r="M42" s="47"/>
      <c r="N42" s="10"/>
      <c r="O42"/>
      <c r="P42"/>
      <c r="Q42"/>
      <c r="R42"/>
      <c r="S42"/>
      <c r="T42"/>
    </row>
    <row r="43" spans="1:20" s="8" customFormat="1" ht="7.5" customHeight="1" x14ac:dyDescent="0.2">
      <c r="B43" s="528"/>
      <c r="L43" s="17"/>
      <c r="M43" s="11"/>
      <c r="N43" s="17"/>
      <c r="O43"/>
      <c r="P43"/>
      <c r="Q43"/>
      <c r="R43"/>
      <c r="S43"/>
      <c r="T43"/>
    </row>
    <row r="44" spans="1:20" s="8" customFormat="1" ht="12.75" x14ac:dyDescent="0.2">
      <c r="B44" s="528">
        <v>2</v>
      </c>
      <c r="C44" s="21" t="s">
        <v>24</v>
      </c>
      <c r="L44" s="79">
        <v>6892.3419470209647</v>
      </c>
      <c r="M44" s="11"/>
      <c r="N44" s="413">
        <v>0</v>
      </c>
      <c r="O44"/>
      <c r="P44"/>
      <c r="Q44"/>
      <c r="R44"/>
      <c r="S44"/>
      <c r="T44"/>
    </row>
    <row r="45" spans="1:20" s="8" customFormat="1" x14ac:dyDescent="0.25">
      <c r="A45" s="1"/>
      <c r="B45" s="528"/>
      <c r="L45" s="10"/>
      <c r="M45" s="11"/>
      <c r="N45" s="10"/>
      <c r="O45"/>
      <c r="P45"/>
      <c r="Q45"/>
      <c r="R45"/>
      <c r="S45"/>
      <c r="T45"/>
    </row>
    <row r="46" spans="1:20" s="8" customFormat="1" ht="12.75" x14ac:dyDescent="0.2">
      <c r="B46" s="528">
        <v>3</v>
      </c>
      <c r="C46" s="21" t="s">
        <v>25</v>
      </c>
      <c r="L46" s="79">
        <v>11311.967578990885</v>
      </c>
      <c r="M46" s="11"/>
      <c r="N46" s="413">
        <v>0</v>
      </c>
      <c r="O46"/>
      <c r="P46"/>
      <c r="Q46"/>
      <c r="R46"/>
      <c r="S46"/>
      <c r="T46"/>
    </row>
    <row r="47" spans="1:20" s="8" customFormat="1" ht="12.75" x14ac:dyDescent="0.2">
      <c r="B47" s="528"/>
      <c r="C47" s="21"/>
      <c r="L47" s="10"/>
      <c r="M47" s="11"/>
      <c r="N47" s="10"/>
      <c r="O47"/>
      <c r="P47"/>
      <c r="Q47"/>
      <c r="R47"/>
      <c r="S47"/>
      <c r="T47"/>
    </row>
    <row r="48" spans="1:20" s="8" customFormat="1" ht="12.75" x14ac:dyDescent="0.2">
      <c r="B48" s="528">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8">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15806.673908235403</v>
      </c>
      <c r="M56" s="417"/>
      <c r="N56" s="10">
        <v>9893.7684084002994</v>
      </c>
    </row>
    <row r="57" spans="1:32" s="28" customFormat="1" ht="15.75" customHeight="1" x14ac:dyDescent="0.2">
      <c r="G57" s="14" t="s">
        <v>30</v>
      </c>
      <c r="L57" s="80">
        <v>2423.1233446496108</v>
      </c>
      <c r="M57" s="417"/>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8"/>
      <c r="G65" s="64"/>
      <c r="H65" s="64"/>
      <c r="I65" s="64"/>
      <c r="J65" s="64"/>
      <c r="K65" s="64"/>
      <c r="L65" s="85"/>
      <c r="M65" s="85"/>
      <c r="N65" s="66"/>
      <c r="O65"/>
      <c r="P65"/>
      <c r="Q65"/>
      <c r="R65"/>
      <c r="S65"/>
      <c r="T65"/>
    </row>
    <row r="66" spans="1:20" s="8" customFormat="1" x14ac:dyDescent="0.25">
      <c r="A66" s="1"/>
      <c r="B66" s="528"/>
      <c r="G66" s="64"/>
      <c r="H66" s="64"/>
      <c r="I66" s="64"/>
      <c r="J66" s="64"/>
      <c r="K66" s="64"/>
      <c r="L66" s="85"/>
      <c r="M66" s="85"/>
      <c r="N66" s="66"/>
      <c r="O66"/>
      <c r="P66"/>
      <c r="Q66"/>
      <c r="R66"/>
      <c r="S66"/>
      <c r="T66"/>
    </row>
    <row r="67" spans="1:20" s="8" customFormat="1" x14ac:dyDescent="0.25">
      <c r="A67" s="1"/>
      <c r="B67" s="528"/>
      <c r="G67" s="64"/>
      <c r="H67" s="64"/>
      <c r="I67" s="64"/>
      <c r="J67" s="64"/>
      <c r="K67" s="64"/>
      <c r="L67" s="85"/>
      <c r="M67" s="85"/>
      <c r="N67" s="66"/>
      <c r="O67"/>
      <c r="P67"/>
      <c r="Q67"/>
      <c r="R67"/>
      <c r="S67"/>
      <c r="T67"/>
    </row>
    <row r="68" spans="1:20" s="8" customFormat="1" x14ac:dyDescent="0.25">
      <c r="A68" s="18" t="s">
        <v>76</v>
      </c>
      <c r="B68" s="528"/>
      <c r="L68" s="10"/>
      <c r="M68" s="11"/>
      <c r="N68" s="48" t="s">
        <v>1</v>
      </c>
      <c r="O68"/>
      <c r="P68"/>
      <c r="Q68"/>
      <c r="R68"/>
      <c r="S68"/>
      <c r="T68"/>
    </row>
    <row r="69" spans="1:20" s="8" customFormat="1" x14ac:dyDescent="0.25">
      <c r="A69" s="1"/>
      <c r="B69" s="528"/>
      <c r="L69" s="10"/>
      <c r="M69" s="11"/>
      <c r="N69" s="10"/>
      <c r="O69"/>
      <c r="P69"/>
      <c r="Q69"/>
      <c r="R69"/>
      <c r="S69"/>
      <c r="T69"/>
    </row>
    <row r="70" spans="1:20" s="8" customFormat="1" x14ac:dyDescent="0.25">
      <c r="A70" s="14"/>
      <c r="B70" s="528"/>
      <c r="C70" s="61"/>
      <c r="D70" s="60"/>
      <c r="L70" s="75" t="s">
        <v>2</v>
      </c>
      <c r="M70" s="16"/>
      <c r="N70" s="75" t="s">
        <v>3</v>
      </c>
      <c r="O70"/>
      <c r="P70"/>
      <c r="Q70"/>
      <c r="R70"/>
      <c r="S70"/>
      <c r="T70"/>
    </row>
    <row r="71" spans="1:20" s="8" customFormat="1" x14ac:dyDescent="0.25">
      <c r="A71" s="1"/>
      <c r="B71" s="528"/>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8"/>
      <c r="C73" s="15"/>
      <c r="D73" s="14"/>
      <c r="I73" s="13"/>
      <c r="L73" s="10"/>
      <c r="M73" s="30"/>
      <c r="N73" s="10"/>
      <c r="O73"/>
      <c r="P73"/>
      <c r="Q73"/>
      <c r="R73"/>
      <c r="S73"/>
      <c r="T73"/>
    </row>
    <row r="74" spans="1:20" s="8" customFormat="1" x14ac:dyDescent="0.25">
      <c r="A74" s="1"/>
      <c r="B74" s="528"/>
      <c r="I74" s="8" t="s">
        <v>29</v>
      </c>
      <c r="J74" s="31" t="s">
        <v>36</v>
      </c>
      <c r="K74" s="31"/>
      <c r="L74" s="10">
        <v>0</v>
      </c>
      <c r="M74" s="30"/>
      <c r="N74" s="10">
        <v>-4816.2868519299991</v>
      </c>
      <c r="O74"/>
      <c r="P74"/>
      <c r="Q74"/>
      <c r="R74"/>
      <c r="S74"/>
      <c r="T74"/>
    </row>
    <row r="75" spans="1:20" s="8" customFormat="1" x14ac:dyDescent="0.25">
      <c r="A75" s="1"/>
      <c r="B75" s="528"/>
      <c r="I75" s="13"/>
      <c r="J75" s="32" t="s">
        <v>37</v>
      </c>
      <c r="K75" s="32"/>
      <c r="L75" s="10">
        <v>0</v>
      </c>
      <c r="M75" s="30"/>
      <c r="N75" s="10">
        <v>-6586.6266222799995</v>
      </c>
      <c r="O75"/>
      <c r="P75"/>
      <c r="Q75"/>
      <c r="R75"/>
      <c r="S75"/>
      <c r="T75"/>
    </row>
    <row r="76" spans="1:20" s="8" customFormat="1" x14ac:dyDescent="0.25">
      <c r="A76" s="1"/>
      <c r="B76" s="528"/>
      <c r="I76" s="13"/>
      <c r="J76" s="31" t="s">
        <v>38</v>
      </c>
      <c r="K76" s="31"/>
      <c r="L76" s="10">
        <v>-440.66871400000002</v>
      </c>
      <c r="M76" s="30"/>
      <c r="N76" s="10">
        <v>-3497.4718396100002</v>
      </c>
      <c r="O76"/>
      <c r="P76"/>
      <c r="Q76"/>
      <c r="R76"/>
      <c r="S76"/>
      <c r="T76"/>
    </row>
    <row r="77" spans="1:20" s="8" customFormat="1" ht="12.75" customHeight="1" x14ac:dyDescent="0.25">
      <c r="A77" s="1"/>
      <c r="B77" s="528"/>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8"/>
      <c r="L98" s="10"/>
      <c r="M98" s="11"/>
      <c r="N98" s="10"/>
      <c r="O98"/>
      <c r="P98"/>
      <c r="Q98"/>
      <c r="R98"/>
      <c r="S98"/>
      <c r="T98"/>
    </row>
    <row r="99" spans="1:20" s="8" customFormat="1" x14ac:dyDescent="0.25">
      <c r="A99" s="1"/>
      <c r="B99" s="528"/>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8"/>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8"/>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8"/>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8"/>
      <c r="I123" s="13"/>
      <c r="J123" s="13"/>
      <c r="K123" s="13"/>
      <c r="L123" s="10"/>
      <c r="M123" s="30"/>
      <c r="N123" s="10"/>
      <c r="O123"/>
      <c r="P123"/>
      <c r="Q123"/>
      <c r="R123"/>
      <c r="S123"/>
      <c r="T123"/>
    </row>
    <row r="124" spans="1:20" s="8" customFormat="1" x14ac:dyDescent="0.25">
      <c r="A124" s="1"/>
      <c r="B124" s="528"/>
      <c r="C124" s="8" t="s">
        <v>8</v>
      </c>
      <c r="D124" s="8" t="s">
        <v>47</v>
      </c>
      <c r="I124" s="13"/>
      <c r="J124" s="13"/>
      <c r="K124" s="13"/>
      <c r="L124" s="420">
        <v>0</v>
      </c>
      <c r="M124" s="37"/>
      <c r="N124" s="420">
        <v>0</v>
      </c>
      <c r="O124"/>
      <c r="P124"/>
      <c r="Q124"/>
      <c r="R124"/>
      <c r="S124"/>
      <c r="T124"/>
    </row>
    <row r="125" spans="1:20" s="8" customFormat="1" x14ac:dyDescent="0.25">
      <c r="A125" s="1"/>
      <c r="B125" s="528"/>
      <c r="C125" s="8" t="s">
        <v>20</v>
      </c>
      <c r="D125" s="8" t="s">
        <v>48</v>
      </c>
      <c r="I125" s="87"/>
      <c r="J125" s="13"/>
      <c r="K125" s="13"/>
      <c r="L125" s="420">
        <v>0</v>
      </c>
      <c r="M125" s="37"/>
      <c r="N125" s="420">
        <v>0</v>
      </c>
      <c r="O125"/>
      <c r="P125"/>
      <c r="Q125"/>
      <c r="R125"/>
      <c r="S125"/>
      <c r="T125"/>
    </row>
    <row r="126" spans="1:20" s="8" customFormat="1" x14ac:dyDescent="0.25">
      <c r="A126" s="1"/>
      <c r="B126" s="528"/>
      <c r="I126" s="13"/>
      <c r="J126" s="13"/>
      <c r="K126" s="13"/>
      <c r="L126" s="10"/>
      <c r="M126" s="30"/>
      <c r="N126" s="10"/>
      <c r="O126"/>
      <c r="P126"/>
      <c r="Q126"/>
      <c r="R126"/>
      <c r="S126"/>
      <c r="T126"/>
    </row>
    <row r="127" spans="1:20" s="8" customFormat="1" x14ac:dyDescent="0.25">
      <c r="A127" s="1"/>
      <c r="B127" s="528"/>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8"/>
      <c r="I145" s="28"/>
      <c r="J145" s="28"/>
      <c r="K145" s="28"/>
      <c r="L145" s="90"/>
      <c r="M145" s="98"/>
      <c r="N145" s="90"/>
      <c r="O145"/>
      <c r="P145"/>
      <c r="Q145"/>
      <c r="R145"/>
      <c r="S145"/>
      <c r="T145"/>
    </row>
    <row r="146" spans="1:20" s="8" customFormat="1" x14ac:dyDescent="0.25">
      <c r="A146" s="1"/>
      <c r="B146" s="528"/>
      <c r="C146" s="8" t="s">
        <v>54</v>
      </c>
      <c r="D146" s="8" t="s">
        <v>58</v>
      </c>
      <c r="I146" s="28"/>
      <c r="J146" s="28"/>
      <c r="K146" s="28"/>
      <c r="L146" s="39">
        <v>-6683.6499130000002</v>
      </c>
      <c r="M146" s="11"/>
      <c r="N146" s="39">
        <v>-126.17786</v>
      </c>
      <c r="O146"/>
      <c r="P146"/>
      <c r="Q146"/>
      <c r="R146"/>
      <c r="S146"/>
      <c r="T146"/>
    </row>
    <row r="147" spans="1:20" s="8" customFormat="1" x14ac:dyDescent="0.25">
      <c r="A147" s="1"/>
      <c r="B147" s="528"/>
      <c r="I147" s="28"/>
      <c r="J147" s="28"/>
      <c r="K147" s="28"/>
      <c r="L147" s="90"/>
      <c r="M147" s="98"/>
      <c r="N147" s="90"/>
      <c r="O147"/>
      <c r="P147"/>
      <c r="Q147"/>
      <c r="R147"/>
      <c r="S147"/>
      <c r="T147"/>
    </row>
    <row r="148" spans="1:20" s="8" customFormat="1" x14ac:dyDescent="0.25">
      <c r="A148" s="1"/>
      <c r="B148" s="528"/>
      <c r="C148" s="8" t="s">
        <v>59</v>
      </c>
      <c r="D148" s="8" t="s">
        <v>60</v>
      </c>
      <c r="I148" s="28"/>
      <c r="J148" s="28"/>
      <c r="K148" s="28"/>
      <c r="L148" s="40">
        <v>19475.57520866</v>
      </c>
      <c r="M148" s="35"/>
      <c r="N148" s="40">
        <v>0</v>
      </c>
      <c r="O148"/>
      <c r="P148"/>
      <c r="Q148"/>
      <c r="R148"/>
      <c r="S148"/>
      <c r="T148"/>
    </row>
    <row r="149" spans="1:20" s="8" customFormat="1" x14ac:dyDescent="0.25">
      <c r="A149" s="1"/>
      <c r="B149" s="528"/>
      <c r="D149" s="8" t="s">
        <v>61</v>
      </c>
      <c r="I149" s="28"/>
      <c r="J149" s="28"/>
      <c r="K149" s="28"/>
      <c r="L149" s="40">
        <v>19867.550201187489</v>
      </c>
      <c r="M149" s="11"/>
      <c r="N149" s="40">
        <v>10123.16324955</v>
      </c>
      <c r="O149"/>
      <c r="P149"/>
      <c r="Q149"/>
      <c r="R149"/>
      <c r="S149"/>
      <c r="T149"/>
    </row>
    <row r="150" spans="1:20" s="8" customFormat="1" x14ac:dyDescent="0.25">
      <c r="A150" s="1"/>
      <c r="B150" s="528"/>
      <c r="D150" s="14"/>
      <c r="I150" s="28"/>
      <c r="J150" s="28"/>
      <c r="K150" s="28"/>
      <c r="L150" s="90"/>
      <c r="M150" s="98"/>
      <c r="N150" s="90"/>
      <c r="O150"/>
      <c r="P150"/>
      <c r="Q150"/>
      <c r="R150"/>
      <c r="S150"/>
      <c r="T150"/>
    </row>
    <row r="151" spans="1:20" s="8" customFormat="1" x14ac:dyDescent="0.25">
      <c r="A151" s="1"/>
      <c r="B151" s="528"/>
      <c r="C151" s="8" t="s">
        <v>62</v>
      </c>
      <c r="D151" s="8" t="s">
        <v>359</v>
      </c>
      <c r="J151" s="28"/>
      <c r="K151" s="28"/>
      <c r="L151" s="39">
        <v>-81733.11985497491</v>
      </c>
      <c r="M151" s="35"/>
      <c r="N151" s="39">
        <v>-2096.8325547100003</v>
      </c>
      <c r="O151"/>
      <c r="P151"/>
      <c r="Q151"/>
      <c r="R151"/>
      <c r="S151"/>
      <c r="T151"/>
    </row>
    <row r="152" spans="1:20" s="8" customFormat="1" x14ac:dyDescent="0.25">
      <c r="A152" s="1"/>
      <c r="B152" s="528"/>
      <c r="I152" s="8" t="s">
        <v>64</v>
      </c>
      <c r="J152" s="28"/>
      <c r="K152" s="28"/>
      <c r="L152" s="27">
        <v>-2939.786175084917</v>
      </c>
      <c r="M152" s="11"/>
      <c r="N152" s="27">
        <v>-2046.8584450000001</v>
      </c>
      <c r="O152"/>
      <c r="P152"/>
      <c r="Q152"/>
      <c r="R152"/>
      <c r="S152"/>
      <c r="T152"/>
    </row>
    <row r="153" spans="1:20" s="8" customFormat="1" x14ac:dyDescent="0.25">
      <c r="A153" s="1"/>
      <c r="B153" s="528"/>
      <c r="I153" s="8" t="s">
        <v>65</v>
      </c>
      <c r="J153" s="28"/>
      <c r="K153" s="28"/>
      <c r="L153" s="27">
        <v>-79780.603681740002</v>
      </c>
      <c r="M153" s="11"/>
      <c r="N153" s="27">
        <v>-41.432201710000001</v>
      </c>
      <c r="O153"/>
      <c r="P153"/>
      <c r="Q153"/>
      <c r="R153"/>
      <c r="S153"/>
      <c r="T153"/>
    </row>
    <row r="154" spans="1:20" s="8" customFormat="1" x14ac:dyDescent="0.25">
      <c r="A154" s="1"/>
      <c r="B154" s="528"/>
      <c r="I154" s="8" t="s">
        <v>66</v>
      </c>
      <c r="J154" s="28"/>
      <c r="K154" s="28"/>
      <c r="L154" s="27">
        <v>987.27000184999997</v>
      </c>
      <c r="M154" s="11"/>
      <c r="N154" s="27">
        <v>-8.5419079999999994</v>
      </c>
      <c r="O154"/>
      <c r="P154"/>
      <c r="Q154"/>
      <c r="R154"/>
      <c r="S154"/>
      <c r="T154"/>
    </row>
    <row r="155" spans="1:20" s="8" customFormat="1" x14ac:dyDescent="0.25">
      <c r="A155" s="1"/>
      <c r="B155" s="528"/>
      <c r="I155" s="8" t="s">
        <v>67</v>
      </c>
      <c r="J155" s="28"/>
      <c r="K155" s="28"/>
      <c r="L155" s="422">
        <v>0</v>
      </c>
      <c r="M155" s="11"/>
      <c r="N155" s="422">
        <v>0</v>
      </c>
      <c r="O155"/>
      <c r="P155"/>
      <c r="Q155"/>
      <c r="R155"/>
      <c r="S155"/>
      <c r="T155"/>
    </row>
    <row r="156" spans="1:20" s="8" customFormat="1" x14ac:dyDescent="0.25">
      <c r="A156" s="1"/>
      <c r="B156" s="528"/>
      <c r="I156" s="28"/>
      <c r="J156" s="28"/>
      <c r="K156" s="28"/>
      <c r="L156" s="90"/>
      <c r="M156" s="98"/>
      <c r="N156" s="90"/>
      <c r="O156"/>
      <c r="P156"/>
      <c r="Q156"/>
      <c r="R156"/>
      <c r="S156"/>
      <c r="T156"/>
    </row>
    <row r="157" spans="1:20" s="8" customFormat="1" x14ac:dyDescent="0.25">
      <c r="A157" s="1"/>
      <c r="B157" s="528"/>
      <c r="C157" s="8" t="s">
        <v>68</v>
      </c>
      <c r="D157" s="8" t="s">
        <v>158</v>
      </c>
      <c r="I157" s="28"/>
      <c r="J157" s="28"/>
      <c r="K157" s="28"/>
      <c r="L157" s="421">
        <v>0</v>
      </c>
      <c r="M157" s="98"/>
      <c r="N157" s="421">
        <v>0</v>
      </c>
      <c r="O157"/>
      <c r="P157"/>
      <c r="Q157"/>
      <c r="R157"/>
      <c r="S157"/>
      <c r="T157"/>
    </row>
    <row r="158" spans="1:20" s="8" customFormat="1" x14ac:dyDescent="0.25">
      <c r="A158" s="1"/>
      <c r="B158" s="528"/>
      <c r="D158" s="8" t="s">
        <v>41</v>
      </c>
      <c r="I158" s="28"/>
      <c r="J158" s="28"/>
      <c r="K158" s="28"/>
      <c r="L158" s="90"/>
      <c r="M158" s="98"/>
      <c r="N158" s="90"/>
      <c r="O158"/>
      <c r="P158"/>
      <c r="Q158"/>
      <c r="R158"/>
      <c r="S158"/>
      <c r="T158"/>
    </row>
    <row r="159" spans="1:20" s="8" customFormat="1" x14ac:dyDescent="0.25">
      <c r="A159" s="1"/>
      <c r="B159" s="528"/>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topLeftCell="F1"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42795</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51015.743441528801</v>
      </c>
      <c r="L8" s="477"/>
      <c r="M8" s="462">
        <v>4285.8550935800004</v>
      </c>
      <c r="N8" s="466"/>
      <c r="O8" s="172"/>
      <c r="P8" s="172"/>
      <c r="Q8" s="172"/>
      <c r="V8" s="503">
        <v>-48478.085036797289</v>
      </c>
      <c r="W8" s="517"/>
      <c r="X8" s="503">
        <v>-2832.97272613</v>
      </c>
    </row>
    <row r="9" spans="1:24" ht="15.75" x14ac:dyDescent="0.25">
      <c r="A9" s="408"/>
      <c r="B9" s="459"/>
      <c r="C9" s="459"/>
      <c r="D9" s="460"/>
      <c r="E9" s="460"/>
      <c r="F9" s="460"/>
      <c r="G9" s="460"/>
      <c r="H9" s="460"/>
      <c r="I9" s="460"/>
      <c r="J9" s="478" t="s">
        <v>94</v>
      </c>
      <c r="K9" s="477">
        <v>51541.589111169786</v>
      </c>
      <c r="L9" s="477"/>
      <c r="M9" s="462">
        <v>11121.419947836761</v>
      </c>
      <c r="N9" s="466"/>
      <c r="O9" s="172"/>
      <c r="P9" s="172"/>
      <c r="Q9" s="172"/>
      <c r="V9" s="503">
        <v>-46244.409908599911</v>
      </c>
      <c r="W9" s="517"/>
      <c r="X9" s="503">
        <v>-19645.841641390656</v>
      </c>
    </row>
    <row r="10" spans="1:24" ht="15.75" x14ac:dyDescent="0.25">
      <c r="A10" s="408"/>
      <c r="B10" s="459"/>
      <c r="C10" s="459"/>
      <c r="D10" s="460"/>
      <c r="E10" s="460"/>
      <c r="F10" s="460"/>
      <c r="G10" s="460"/>
      <c r="H10" s="460"/>
      <c r="I10" s="460"/>
      <c r="J10" s="460" t="s">
        <v>85</v>
      </c>
      <c r="K10" s="477">
        <v>8457.2861227166686</v>
      </c>
      <c r="L10" s="477"/>
      <c r="M10" s="462">
        <v>1506.5236202673609</v>
      </c>
      <c r="N10" s="466"/>
      <c r="O10" s="172"/>
      <c r="P10" s="172"/>
      <c r="Q10" s="172"/>
      <c r="V10" s="503">
        <v>-10088.83220579567</v>
      </c>
      <c r="W10" s="517"/>
      <c r="X10" s="503">
        <v>-1174.5320919876158</v>
      </c>
    </row>
    <row r="11" spans="1:24" ht="15.75" x14ac:dyDescent="0.25">
      <c r="A11" s="408"/>
      <c r="B11" s="459"/>
      <c r="C11" s="459"/>
      <c r="D11" s="460"/>
      <c r="E11" s="460"/>
      <c r="F11" s="460"/>
      <c r="G11" s="460"/>
      <c r="H11" s="460"/>
      <c r="I11" s="460"/>
      <c r="J11" s="465" t="s">
        <v>87</v>
      </c>
      <c r="K11" s="462">
        <v>17766.057922733173</v>
      </c>
      <c r="L11" s="13"/>
      <c r="M11" s="462"/>
      <c r="N11" s="465"/>
      <c r="O11" s="172"/>
      <c r="P11" s="172"/>
      <c r="Q11" s="172"/>
      <c r="V11" s="503">
        <v>-17569.201571350182</v>
      </c>
      <c r="W11" s="517"/>
      <c r="X11"/>
    </row>
    <row r="12" spans="1:24" ht="15.75" x14ac:dyDescent="0.25">
      <c r="A12" s="408"/>
      <c r="B12" s="459"/>
      <c r="C12" s="459"/>
      <c r="D12" s="460"/>
      <c r="E12" s="460"/>
      <c r="F12" s="460"/>
      <c r="G12" s="460"/>
      <c r="H12" s="460"/>
      <c r="I12" s="460"/>
      <c r="J12" s="465" t="s">
        <v>409</v>
      </c>
      <c r="K12" s="462">
        <v>451.03173160728051</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12419.923439019258</v>
      </c>
      <c r="L13" s="11"/>
      <c r="M13" s="462">
        <v>0</v>
      </c>
      <c r="N13" s="465"/>
      <c r="O13" s="172"/>
      <c r="P13" s="172"/>
      <c r="Q13" s="172"/>
      <c r="V13" s="503">
        <v>0</v>
      </c>
      <c r="W13" s="517"/>
      <c r="X13" s="503">
        <v>0</v>
      </c>
    </row>
    <row r="14" spans="1:24" ht="15.75" x14ac:dyDescent="0.25">
      <c r="A14" s="408"/>
      <c r="B14" s="459"/>
      <c r="C14" s="459"/>
      <c r="D14" s="460"/>
      <c r="E14" s="460"/>
      <c r="F14" s="460"/>
      <c r="G14" s="460"/>
      <c r="H14" s="460"/>
      <c r="I14" s="460"/>
      <c r="J14" s="460" t="s">
        <v>86</v>
      </c>
      <c r="K14" s="477">
        <v>1839.9771636270978</v>
      </c>
      <c r="L14" s="477"/>
      <c r="M14" s="462">
        <v>3037.9516871672286</v>
      </c>
      <c r="N14" s="466"/>
      <c r="O14" s="172"/>
      <c r="P14" s="172"/>
      <c r="Q14" s="172"/>
      <c r="V14" s="503">
        <v>-1707.641274708086</v>
      </c>
      <c r="W14" s="517"/>
      <c r="X14" s="503">
        <v>-515.05281755839394</v>
      </c>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v>143491.60893240207</v>
      </c>
      <c r="L16" s="480"/>
      <c r="M16" s="479">
        <v>19951.75034885135</v>
      </c>
      <c r="N16" s="466"/>
      <c r="O16" s="172"/>
      <c r="P16" s="172"/>
      <c r="Q16" s="172"/>
      <c r="R16" s="494"/>
      <c r="V16" s="503">
        <v>-124088.16999725113</v>
      </c>
      <c r="W16" s="517"/>
      <c r="X16" s="503">
        <v>-24168.399277066663</v>
      </c>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-42256.335471829996</v>
      </c>
      <c r="L20" s="477"/>
      <c r="M20" s="462">
        <v>-4287.4438253399958</v>
      </c>
      <c r="N20" s="517"/>
      <c r="O20" s="172"/>
      <c r="P20" s="172"/>
      <c r="Q20" s="172"/>
      <c r="R20" s="518"/>
      <c r="S20" s="519"/>
      <c r="V20" s="503">
        <v>39808.692934190003</v>
      </c>
      <c r="W20" s="517"/>
      <c r="X20" s="503">
        <v>2833.572044930002</v>
      </c>
    </row>
    <row r="21" spans="1:24" x14ac:dyDescent="0.25">
      <c r="C21" s="467"/>
      <c r="D21" s="467"/>
      <c r="E21" s="467"/>
      <c r="F21" s="467"/>
      <c r="G21" s="467"/>
      <c r="H21" s="467"/>
      <c r="I21" s="467"/>
      <c r="J21" s="478" t="s">
        <v>94</v>
      </c>
      <c r="K21" s="477">
        <v>-42798.390878684892</v>
      </c>
      <c r="L21" s="477"/>
      <c r="M21" s="462">
        <v>-11121.499835881501</v>
      </c>
      <c r="N21" s="517"/>
      <c r="O21" s="172"/>
      <c r="P21" s="172"/>
      <c r="Q21" s="172"/>
      <c r="R21" s="518"/>
      <c r="S21" s="519"/>
      <c r="V21" s="503">
        <v>37646.920053672904</v>
      </c>
      <c r="W21" s="517"/>
      <c r="X21" s="503">
        <v>19646.242216830698</v>
      </c>
    </row>
    <row r="22" spans="1:24" x14ac:dyDescent="0.25">
      <c r="C22" s="467"/>
      <c r="D22" s="467"/>
      <c r="E22" s="467"/>
      <c r="F22" s="467"/>
      <c r="G22" s="467"/>
      <c r="H22" s="467"/>
      <c r="I22" s="467"/>
      <c r="J22" s="460" t="s">
        <v>85</v>
      </c>
      <c r="K22" s="477">
        <v>-4072.2283272564159</v>
      </c>
      <c r="L22" s="477"/>
      <c r="M22" s="462">
        <v>-1506.6324770859499</v>
      </c>
      <c r="N22" s="517"/>
      <c r="O22" s="172"/>
      <c r="P22" s="172"/>
      <c r="Q22" s="172"/>
      <c r="R22" s="518"/>
      <c r="S22" s="519"/>
      <c r="V22" s="503">
        <v>5761.5563267038215</v>
      </c>
      <c r="W22" s="517"/>
      <c r="X22" s="503">
        <v>1174.174856586171</v>
      </c>
    </row>
    <row r="23" spans="1:24" x14ac:dyDescent="0.25">
      <c r="C23" s="460"/>
      <c r="D23" s="460"/>
      <c r="E23" s="460"/>
      <c r="F23" s="460"/>
      <c r="G23" s="460"/>
      <c r="H23" s="460"/>
      <c r="I23" s="467"/>
      <c r="J23" s="460" t="s">
        <v>87</v>
      </c>
      <c r="K23" s="462">
        <v>-13750.5943744697</v>
      </c>
      <c r="L23" s="11"/>
      <c r="M23" s="462"/>
      <c r="N23" s="517"/>
      <c r="O23" s="172"/>
      <c r="P23" s="172"/>
      <c r="Q23" s="172"/>
      <c r="R23" s="518"/>
      <c r="S23" s="519"/>
      <c r="V23" s="503">
        <v>13990.268293441002</v>
      </c>
      <c r="W23" s="517"/>
      <c r="X23"/>
    </row>
    <row r="24" spans="1:24" x14ac:dyDescent="0.25">
      <c r="C24" s="460"/>
      <c r="D24" s="460"/>
      <c r="E24" s="460"/>
      <c r="F24" s="460"/>
      <c r="G24" s="460"/>
      <c r="H24" s="460"/>
      <c r="I24" s="467"/>
      <c r="J24" s="465" t="s">
        <v>409</v>
      </c>
      <c r="K24" s="462">
        <v>-438.48995544077633</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-1816.5551954416208</v>
      </c>
      <c r="L26" s="477"/>
      <c r="M26" s="462">
        <v>-3037.8356557144539</v>
      </c>
      <c r="N26" s="517"/>
      <c r="O26" s="172"/>
      <c r="P26" s="172"/>
      <c r="Q26" s="172"/>
      <c r="R26" s="518"/>
      <c r="S26" s="519"/>
      <c r="V26" s="503">
        <v>1683.2243329022629</v>
      </c>
      <c r="W26" s="517"/>
      <c r="X26" s="503">
        <v>513.21327555660253</v>
      </c>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v>-105132.59420312339</v>
      </c>
      <c r="L28" s="480"/>
      <c r="M28" s="479">
        <v>-19953.4117940219</v>
      </c>
      <c r="N28" s="485"/>
      <c r="O28" s="172"/>
      <c r="P28" s="172"/>
      <c r="Q28" s="172"/>
      <c r="R28" s="494"/>
      <c r="V28" s="503">
        <v>98890.66194090998</v>
      </c>
      <c r="W28" s="517"/>
      <c r="X28" s="503">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v>141651.63176877497</v>
      </c>
      <c r="L32" s="11"/>
      <c r="M32" s="462">
        <v>16913.798661684123</v>
      </c>
      <c r="N32" s="485"/>
      <c r="O32" s="172"/>
      <c r="P32" s="172"/>
      <c r="Q32" s="172"/>
      <c r="V32" s="503">
        <v>-124688.11481073481</v>
      </c>
      <c r="W32" s="517"/>
      <c r="X32" s="503">
        <v>-24557.009339984514</v>
      </c>
    </row>
    <row r="33" spans="3:26" x14ac:dyDescent="0.25">
      <c r="C33" s="460"/>
      <c r="D33" s="460"/>
      <c r="E33" s="460"/>
      <c r="F33" s="460"/>
      <c r="G33" s="460"/>
      <c r="H33" s="460"/>
      <c r="I33" s="460"/>
      <c r="J33" s="460" t="s">
        <v>136</v>
      </c>
      <c r="K33" s="462">
        <v>1839.9771636270978</v>
      </c>
      <c r="L33" s="11"/>
      <c r="M33" s="462">
        <v>3037.9516871672286</v>
      </c>
      <c r="N33" s="485"/>
      <c r="O33" s="172"/>
      <c r="P33" s="172"/>
      <c r="Q33" s="172"/>
      <c r="V33" s="503">
        <v>-129.17219425898475</v>
      </c>
      <c r="W33" s="517"/>
      <c r="X33" s="503">
        <v>-44.284361336231086</v>
      </c>
    </row>
    <row r="34" spans="3:26" x14ac:dyDescent="0.25">
      <c r="C34" s="460"/>
      <c r="D34" s="460"/>
      <c r="E34" s="460"/>
      <c r="F34" s="460"/>
      <c r="G34" s="460"/>
      <c r="H34" s="460"/>
      <c r="I34" s="460"/>
      <c r="J34" s="460"/>
      <c r="K34" s="481">
        <v>143491.60893240207</v>
      </c>
      <c r="L34" s="11"/>
      <c r="M34" s="481">
        <v>19951.75034885135</v>
      </c>
      <c r="N34" s="485"/>
      <c r="O34" s="172"/>
      <c r="P34" s="172"/>
      <c r="Q34" s="172"/>
      <c r="V34" s="503">
        <v>-124817.28700499379</v>
      </c>
      <c r="W34" s="517"/>
      <c r="X34" s="503">
        <v>-24601.293701320745</v>
      </c>
    </row>
    <row r="35" spans="3:26" x14ac:dyDescent="0.25">
      <c r="K35" s="485"/>
      <c r="L35" s="485"/>
      <c r="M35" s="485"/>
      <c r="N35"/>
      <c r="O35" s="172"/>
      <c r="P35" s="172"/>
      <c r="Q35" s="172"/>
      <c r="V35"/>
      <c r="W35"/>
      <c r="X35"/>
    </row>
    <row r="36" spans="3:26" x14ac:dyDescent="0.25">
      <c r="I36" s="484" t="s">
        <v>354</v>
      </c>
      <c r="K36" s="520">
        <v>140889.24930003026</v>
      </c>
      <c r="L36" s="462"/>
      <c r="M36" s="486"/>
      <c r="N36" s="485"/>
      <c r="O36" s="172"/>
      <c r="P36" s="172"/>
      <c r="Q36" s="172"/>
      <c r="V36" s="503">
        <v>-122932.51679580574</v>
      </c>
      <c r="W36" s="517"/>
      <c r="X36"/>
    </row>
    <row r="37" spans="3:26" x14ac:dyDescent="0.25">
      <c r="I37" s="484" t="s">
        <v>355</v>
      </c>
      <c r="K37" s="520">
        <v>1816.0654983163956</v>
      </c>
      <c r="L37" s="462"/>
      <c r="M37" s="486"/>
      <c r="N37" s="485"/>
      <c r="O37" s="172"/>
      <c r="P37" s="172"/>
      <c r="Q37" s="172"/>
      <c r="V37" s="503">
        <v>-129.17219425898475</v>
      </c>
      <c r="W37" s="517"/>
      <c r="X37"/>
    </row>
    <row r="38" spans="3:26" x14ac:dyDescent="0.25">
      <c r="J38" s="460"/>
      <c r="K38" s="521">
        <v>142705.31479834666</v>
      </c>
      <c r="L38" s="462"/>
      <c r="M38" s="481"/>
      <c r="O38" s="172"/>
      <c r="P38" s="172"/>
      <c r="Q38" s="172"/>
      <c r="T38" s="485"/>
      <c r="V38" s="503">
        <v>-123061.68899006472</v>
      </c>
      <c r="W38" s="517"/>
      <c r="X38"/>
      <c r="Y38" s="485"/>
    </row>
    <row r="39" spans="3:26" x14ac:dyDescent="0.25">
      <c r="K39" s="487"/>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70" activePane="bottomLeft" state="frozen"/>
      <selection pane="bottomLeft"/>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3"/>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1606.799529894857</v>
      </c>
      <c r="M34" s="11"/>
      <c r="N34" s="10">
        <v>342.39434027224871</v>
      </c>
      <c r="O34"/>
      <c r="P34"/>
      <c r="Q34"/>
      <c r="R34"/>
      <c r="S34"/>
      <c r="T34"/>
    </row>
    <row r="35" spans="1:20" s="8" customFormat="1" ht="12.75" x14ac:dyDescent="0.2">
      <c r="B35" s="527"/>
      <c r="D35" s="22" t="s">
        <v>13</v>
      </c>
      <c r="E35" s="8" t="s">
        <v>22</v>
      </c>
      <c r="L35" s="10">
        <v>5.3289847224211853</v>
      </c>
      <c r="M35" s="11"/>
      <c r="N35" s="10">
        <v>7.9242117482051667E-3</v>
      </c>
      <c r="O35"/>
      <c r="P35"/>
      <c r="Q35"/>
      <c r="R35"/>
      <c r="S35"/>
      <c r="T35"/>
    </row>
    <row r="36" spans="1:20" s="8" customFormat="1" ht="15.75" customHeight="1" x14ac:dyDescent="0.2">
      <c r="B36" s="527"/>
      <c r="F36" s="24" t="s">
        <v>15</v>
      </c>
      <c r="L36" s="81">
        <v>5.328982722421185</v>
      </c>
      <c r="M36" s="11"/>
      <c r="N36" s="81">
        <v>7.9242117482051667E-3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419.16613344574273</v>
      </c>
      <c r="M38" s="11"/>
      <c r="N38" s="10">
        <v>3.7207388403030892</v>
      </c>
      <c r="O38"/>
      <c r="P38"/>
      <c r="Q38"/>
      <c r="R38"/>
      <c r="S38"/>
      <c r="T38"/>
    </row>
    <row r="39" spans="1:20" s="8" customFormat="1" ht="12.75" x14ac:dyDescent="0.2">
      <c r="B39" s="527"/>
      <c r="F39" s="24" t="s">
        <v>15</v>
      </c>
      <c r="L39" s="81">
        <v>382.48153098111942</v>
      </c>
      <c r="M39" s="11"/>
      <c r="N39" s="81">
        <v>0</v>
      </c>
      <c r="O39"/>
      <c r="P39"/>
      <c r="Q39"/>
      <c r="R39"/>
      <c r="S39"/>
      <c r="T39"/>
    </row>
    <row r="40" spans="1:20" s="8" customFormat="1" ht="12.75" x14ac:dyDescent="0.2">
      <c r="B40" s="527"/>
      <c r="F40" s="24" t="s">
        <v>16</v>
      </c>
      <c r="L40" s="81">
        <v>36.684602464623296</v>
      </c>
      <c r="M40" s="11"/>
      <c r="N40" s="81">
        <v>3.7207388403030892</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6571.0037224899852</v>
      </c>
      <c r="M44" s="11"/>
      <c r="N44" s="413">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11195.054200243187</v>
      </c>
      <c r="M46" s="11"/>
      <c r="N46" s="413">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8399.5723690050982</v>
      </c>
      <c r="M56" s="417"/>
      <c r="N56" s="10">
        <v>9894.0772924158991</v>
      </c>
    </row>
    <row r="57" spans="1:32" s="28" customFormat="1" ht="15.75" customHeight="1" x14ac:dyDescent="0.2">
      <c r="G57" s="14" t="s">
        <v>30</v>
      </c>
      <c r="L57" s="80">
        <v>398.483620351848</v>
      </c>
      <c r="M57" s="417"/>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-6091.2319163737693</v>
      </c>
      <c r="O74"/>
      <c r="P74"/>
      <c r="Q74"/>
      <c r="R74"/>
      <c r="S74"/>
      <c r="T74"/>
    </row>
    <row r="75" spans="1:20" s="8" customFormat="1" x14ac:dyDescent="0.25">
      <c r="A75" s="1"/>
      <c r="B75" s="527"/>
      <c r="I75" s="13"/>
      <c r="J75" s="32" t="s">
        <v>37</v>
      </c>
      <c r="K75" s="32"/>
      <c r="L75" s="10">
        <v>0</v>
      </c>
      <c r="M75" s="30"/>
      <c r="N75" s="10">
        <v>-5336.1945778800009</v>
      </c>
      <c r="O75"/>
      <c r="P75"/>
      <c r="Q75"/>
      <c r="R75"/>
      <c r="S75"/>
      <c r="T75"/>
    </row>
    <row r="76" spans="1:20" s="8" customFormat="1" x14ac:dyDescent="0.25">
      <c r="A76" s="1"/>
      <c r="B76" s="527"/>
      <c r="I76" s="13"/>
      <c r="J76" s="31" t="s">
        <v>38</v>
      </c>
      <c r="K76" s="31"/>
      <c r="L76" s="10">
        <v>-442.45752200899159</v>
      </c>
      <c r="M76" s="30"/>
      <c r="N76" s="10">
        <v>-3226.8839018600002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20">
        <v>0</v>
      </c>
      <c r="M124" s="37"/>
      <c r="N124" s="420">
        <v>0</v>
      </c>
      <c r="O124"/>
      <c r="P124"/>
      <c r="Q124"/>
      <c r="R124"/>
      <c r="S124"/>
      <c r="T124"/>
    </row>
    <row r="125" spans="1:20" s="8" customFormat="1" x14ac:dyDescent="0.25">
      <c r="A125" s="1"/>
      <c r="B125" s="527"/>
      <c r="C125" s="8" t="s">
        <v>20</v>
      </c>
      <c r="D125" s="8" t="s">
        <v>48</v>
      </c>
      <c r="I125" s="87"/>
      <c r="J125" s="13"/>
      <c r="K125" s="13"/>
      <c r="L125" s="420">
        <v>0</v>
      </c>
      <c r="M125" s="37"/>
      <c r="N125" s="420">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13915.5494905046</v>
      </c>
      <c r="M148" s="35"/>
      <c r="N148" s="40">
        <v>0</v>
      </c>
      <c r="O148"/>
      <c r="P148"/>
      <c r="Q148"/>
      <c r="R148"/>
      <c r="S148"/>
      <c r="T148"/>
    </row>
    <row r="149" spans="1:20" s="8" customFormat="1" x14ac:dyDescent="0.25">
      <c r="A149" s="1"/>
      <c r="B149" s="527"/>
      <c r="D149" s="8" t="s">
        <v>61</v>
      </c>
      <c r="I149" s="28"/>
      <c r="J149" s="28"/>
      <c r="K149" s="28"/>
      <c r="L149" s="40">
        <v>13472.537956293741</v>
      </c>
      <c r="M149" s="11"/>
      <c r="N149" s="40">
        <v>10151.0511445231</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-81186.228987777387</v>
      </c>
      <c r="M151" s="35"/>
      <c r="N151" s="39">
        <v>-1650.298449303576</v>
      </c>
      <c r="O151"/>
      <c r="P151"/>
      <c r="Q151"/>
      <c r="R151"/>
      <c r="S151"/>
      <c r="T151"/>
    </row>
    <row r="152" spans="1:20" s="8" customFormat="1" x14ac:dyDescent="0.25">
      <c r="A152" s="1"/>
      <c r="B152" s="527"/>
      <c r="I152" s="8" t="s">
        <v>64</v>
      </c>
      <c r="J152" s="28"/>
      <c r="K152" s="28"/>
      <c r="L152" s="27">
        <v>-3059.3153345927431</v>
      </c>
      <c r="M152" s="11"/>
      <c r="N152" s="27">
        <v>-1639.6957910000001</v>
      </c>
      <c r="O152"/>
      <c r="P152"/>
      <c r="Q152"/>
      <c r="R152"/>
      <c r="S152"/>
      <c r="T152"/>
    </row>
    <row r="153" spans="1:20" s="8" customFormat="1" x14ac:dyDescent="0.25">
      <c r="A153" s="1"/>
      <c r="B153" s="527"/>
      <c r="I153" s="8" t="s">
        <v>65</v>
      </c>
      <c r="J153" s="28"/>
      <c r="K153" s="28"/>
      <c r="L153" s="27">
        <v>-79256.268733079996</v>
      </c>
      <c r="M153" s="11"/>
      <c r="N153" s="27">
        <v>2.2223884986965801</v>
      </c>
      <c r="O153"/>
      <c r="P153"/>
      <c r="Q153"/>
      <c r="R153"/>
      <c r="S153"/>
      <c r="T153"/>
    </row>
    <row r="154" spans="1:20" s="8" customFormat="1" x14ac:dyDescent="0.25">
      <c r="A154" s="1"/>
      <c r="B154" s="527"/>
      <c r="I154" s="8" t="s">
        <v>66</v>
      </c>
      <c r="J154" s="28"/>
      <c r="K154" s="28"/>
      <c r="L154" s="27">
        <v>1129.3550798953529</v>
      </c>
      <c r="M154" s="11"/>
      <c r="N154" s="27">
        <v>-12.82504680227248</v>
      </c>
      <c r="O154"/>
      <c r="P154"/>
      <c r="Q154"/>
      <c r="R154"/>
      <c r="S154"/>
      <c r="T154"/>
    </row>
    <row r="155" spans="1:20" s="8" customFormat="1" x14ac:dyDescent="0.25">
      <c r="A155" s="1"/>
      <c r="B155" s="527"/>
      <c r="I155" s="8" t="s">
        <v>67</v>
      </c>
      <c r="J155" s="28"/>
      <c r="K155" s="28"/>
      <c r="L155" s="422">
        <v>0</v>
      </c>
      <c r="M155" s="11"/>
      <c r="N155" s="422">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1">
        <v>0</v>
      </c>
      <c r="M157" s="98"/>
      <c r="N157" s="421">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3"/>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1174.40197185537</v>
      </c>
      <c r="M34" s="11"/>
      <c r="N34" s="10">
        <v>2040.9660881465236</v>
      </c>
      <c r="O34"/>
      <c r="P34"/>
      <c r="Q34"/>
      <c r="R34"/>
      <c r="S34"/>
      <c r="T34"/>
    </row>
    <row r="35" spans="1:20" s="8" customFormat="1" ht="12.75" x14ac:dyDescent="0.2">
      <c r="B35" s="526"/>
      <c r="D35" s="22" t="s">
        <v>13</v>
      </c>
      <c r="E35" s="8" t="s">
        <v>22</v>
      </c>
      <c r="L35" s="10">
        <v>10.944769379909847</v>
      </c>
      <c r="M35" s="11"/>
      <c r="N35" s="10">
        <v>8.0753024020672783E-3</v>
      </c>
      <c r="O35"/>
      <c r="P35"/>
      <c r="Q35"/>
      <c r="R35"/>
      <c r="S35"/>
      <c r="T35"/>
    </row>
    <row r="36" spans="1:20" s="8" customFormat="1" ht="15.75" customHeight="1" x14ac:dyDescent="0.2">
      <c r="B36" s="526"/>
      <c r="F36" s="24" t="s">
        <v>15</v>
      </c>
      <c r="L36" s="81">
        <v>10.944767379909846</v>
      </c>
      <c r="M36" s="11"/>
      <c r="N36" s="81">
        <v>8.0753024020672783E-3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419.88635103130736</v>
      </c>
      <c r="M38" s="11"/>
      <c r="N38" s="10">
        <v>3.6357125329417062</v>
      </c>
      <c r="O38"/>
      <c r="P38"/>
      <c r="Q38"/>
      <c r="R38"/>
      <c r="S38"/>
      <c r="T38"/>
    </row>
    <row r="39" spans="1:20" s="8" customFormat="1" ht="12.75" x14ac:dyDescent="0.2">
      <c r="B39" s="526"/>
      <c r="F39" s="24" t="s">
        <v>15</v>
      </c>
      <c r="L39" s="81">
        <v>412.30812049259191</v>
      </c>
      <c r="M39" s="11"/>
      <c r="N39" s="81">
        <v>0</v>
      </c>
      <c r="O39"/>
      <c r="P39"/>
      <c r="Q39"/>
      <c r="R39"/>
      <c r="S39"/>
      <c r="T39"/>
    </row>
    <row r="40" spans="1:20" s="8" customFormat="1" ht="12.75" x14ac:dyDescent="0.2">
      <c r="B40" s="526"/>
      <c r="F40" s="24" t="s">
        <v>16</v>
      </c>
      <c r="L40" s="81">
        <v>7.5782305387154398</v>
      </c>
      <c r="M40" s="11"/>
      <c r="N40" s="81">
        <v>3.6357125329417062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6556.6689222891773</v>
      </c>
      <c r="M44" s="11"/>
      <c r="N44" s="413">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11169.108462460976</v>
      </c>
      <c r="M46" s="11"/>
      <c r="N46" s="413">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8553.623646</v>
      </c>
      <c r="M56" s="417"/>
      <c r="N56" s="10">
        <v>9255.8617839999988</v>
      </c>
    </row>
    <row r="57" spans="1:32" s="28" customFormat="1" ht="15.75" customHeight="1" x14ac:dyDescent="0.2">
      <c r="G57" s="14" t="s">
        <v>30</v>
      </c>
      <c r="L57" s="80">
        <v>712.70562199999995</v>
      </c>
      <c r="M57" s="417"/>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-7085.5200481299989</v>
      </c>
      <c r="O74"/>
      <c r="P74"/>
      <c r="Q74"/>
      <c r="R74"/>
      <c r="S74"/>
      <c r="T74"/>
    </row>
    <row r="75" spans="1:20" s="8" customFormat="1" x14ac:dyDescent="0.25">
      <c r="A75" s="1"/>
      <c r="B75" s="526"/>
      <c r="I75" s="13"/>
      <c r="J75" s="32" t="s">
        <v>37</v>
      </c>
      <c r="K75" s="32"/>
      <c r="L75" s="10">
        <v>0</v>
      </c>
      <c r="M75" s="30"/>
      <c r="N75" s="10">
        <v>-5079.6384309899995</v>
      </c>
      <c r="O75"/>
      <c r="P75"/>
      <c r="Q75"/>
      <c r="R75"/>
      <c r="S75"/>
      <c r="T75"/>
    </row>
    <row r="76" spans="1:20" s="8" customFormat="1" x14ac:dyDescent="0.25">
      <c r="A76" s="1"/>
      <c r="B76" s="526"/>
      <c r="I76" s="13"/>
      <c r="J76" s="31" t="s">
        <v>38</v>
      </c>
      <c r="K76" s="31"/>
      <c r="L76" s="10">
        <v>-444.0403578132757</v>
      </c>
      <c r="M76" s="30"/>
      <c r="N76" s="10">
        <v>-1971.7516034800001</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20">
        <v>0</v>
      </c>
      <c r="M124" s="37"/>
      <c r="N124" s="420">
        <v>0</v>
      </c>
      <c r="O124"/>
      <c r="P124"/>
      <c r="Q124"/>
      <c r="R124"/>
      <c r="S124"/>
      <c r="T124"/>
    </row>
    <row r="125" spans="1:20" s="8" customFormat="1" x14ac:dyDescent="0.25">
      <c r="A125" s="1"/>
      <c r="B125" s="526"/>
      <c r="C125" s="8" t="s">
        <v>20</v>
      </c>
      <c r="D125" s="8" t="s">
        <v>48</v>
      </c>
      <c r="I125" s="87"/>
      <c r="J125" s="13"/>
      <c r="K125" s="13"/>
      <c r="L125" s="420">
        <v>0</v>
      </c>
      <c r="M125" s="37"/>
      <c r="N125" s="420">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-8658.791545</v>
      </c>
      <c r="M146" s="11"/>
      <c r="N146" s="39">
        <v>-77.057886999999994</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11594.102452090001</v>
      </c>
      <c r="M148" s="35"/>
      <c r="N148" s="40">
        <v>0</v>
      </c>
      <c r="O148"/>
      <c r="P148"/>
      <c r="Q148"/>
      <c r="R148"/>
      <c r="S148"/>
      <c r="T148"/>
    </row>
    <row r="149" spans="1:20" s="8" customFormat="1" x14ac:dyDescent="0.25">
      <c r="A149" s="1"/>
      <c r="B149" s="526"/>
      <c r="D149" s="8" t="s">
        <v>61</v>
      </c>
      <c r="I149" s="28"/>
      <c r="J149" s="28"/>
      <c r="K149" s="28"/>
      <c r="L149" s="40">
        <v>13278.773304183569</v>
      </c>
      <c r="M149" s="11"/>
      <c r="N149" s="40">
        <v>9483.720188639998</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-81145.016024171258</v>
      </c>
      <c r="M151" s="35"/>
      <c r="N151" s="39">
        <v>-1037.08859654</v>
      </c>
      <c r="O151"/>
      <c r="P151"/>
      <c r="Q151"/>
      <c r="R151"/>
      <c r="S151"/>
      <c r="T151"/>
    </row>
    <row r="152" spans="1:20" s="8" customFormat="1" x14ac:dyDescent="0.25">
      <c r="A152" s="1"/>
      <c r="B152" s="526"/>
      <c r="I152" s="8" t="s">
        <v>64</v>
      </c>
      <c r="J152" s="28"/>
      <c r="K152" s="28"/>
      <c r="L152" s="27">
        <v>-3150.4814082943867</v>
      </c>
      <c r="M152" s="11"/>
      <c r="N152" s="27">
        <v>-1313.4109920000001</v>
      </c>
      <c r="O152"/>
      <c r="P152"/>
      <c r="Q152"/>
      <c r="R152"/>
      <c r="S152"/>
      <c r="T152"/>
    </row>
    <row r="153" spans="1:20" s="8" customFormat="1" x14ac:dyDescent="0.25">
      <c r="A153" s="1"/>
      <c r="B153" s="526"/>
      <c r="I153" s="8" t="s">
        <v>65</v>
      </c>
      <c r="J153" s="28"/>
      <c r="K153" s="28"/>
      <c r="L153" s="27">
        <v>-79002.962269430005</v>
      </c>
      <c r="M153" s="11"/>
      <c r="N153" s="27">
        <v>283.26347176999997</v>
      </c>
      <c r="O153"/>
      <c r="P153"/>
      <c r="Q153"/>
      <c r="R153"/>
      <c r="S153"/>
      <c r="T153"/>
    </row>
    <row r="154" spans="1:20" s="8" customFormat="1" x14ac:dyDescent="0.25">
      <c r="A154" s="1"/>
      <c r="B154" s="526"/>
      <c r="I154" s="8" t="s">
        <v>66</v>
      </c>
      <c r="J154" s="28"/>
      <c r="K154" s="28"/>
      <c r="L154" s="27">
        <v>1008.427653553136</v>
      </c>
      <c r="M154" s="11"/>
      <c r="N154" s="27">
        <v>-6.9410763099999997</v>
      </c>
      <c r="O154"/>
      <c r="P154"/>
      <c r="Q154"/>
      <c r="R154"/>
      <c r="S154"/>
      <c r="T154"/>
    </row>
    <row r="155" spans="1:20" s="8" customFormat="1" x14ac:dyDescent="0.25">
      <c r="A155" s="1"/>
      <c r="B155" s="526"/>
      <c r="I155" s="8" t="s">
        <v>67</v>
      </c>
      <c r="J155" s="28"/>
      <c r="K155" s="28"/>
      <c r="L155" s="422">
        <v>0</v>
      </c>
      <c r="M155" s="11"/>
      <c r="N155" s="422">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1">
        <v>0</v>
      </c>
      <c r="M157" s="98"/>
      <c r="N157" s="421">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sheetView>
  </sheetViews>
  <sheetFormatPr defaultRowHeight="15.75" x14ac:dyDescent="0.25"/>
  <cols>
    <col min="1" max="1" width="2.85546875" style="1" customWidth="1"/>
    <col min="2" max="2" width="5" style="49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8">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3"/>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1">
        <f>SUM(L26:L27)</f>
        <v>0</v>
      </c>
      <c r="M25" s="11"/>
      <c r="N25" s="10">
        <f>SUM(N26:N27)</f>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8"/>
      <c r="L33" s="17"/>
      <c r="M33" s="11"/>
      <c r="N33" s="17"/>
      <c r="O33"/>
      <c r="P33"/>
      <c r="Q33"/>
      <c r="R33"/>
      <c r="S33"/>
      <c r="T33"/>
    </row>
    <row r="34" spans="1:20" s="8" customFormat="1" ht="12.75" x14ac:dyDescent="0.2">
      <c r="B34" s="498"/>
      <c r="D34" s="22" t="s">
        <v>11</v>
      </c>
      <c r="E34" s="8" t="s">
        <v>21</v>
      </c>
      <c r="L34" s="10">
        <v>1307.6976499403179</v>
      </c>
      <c r="M34" s="11"/>
      <c r="N34" s="10">
        <v>1011.1105377052086</v>
      </c>
      <c r="O34"/>
      <c r="P34"/>
      <c r="Q34"/>
      <c r="R34"/>
      <c r="S34"/>
      <c r="T34"/>
    </row>
    <row r="35" spans="1:20" s="8" customFormat="1" ht="12.75" x14ac:dyDescent="0.2">
      <c r="B35" s="498"/>
      <c r="D35" s="22" t="s">
        <v>13</v>
      </c>
      <c r="E35" s="8" t="s">
        <v>22</v>
      </c>
      <c r="L35" s="10">
        <f>SUM(L36:L37)</f>
        <v>8.5575608968321575</v>
      </c>
      <c r="M35" s="11"/>
      <c r="N35" s="10">
        <f>SUM(N36:N37)</f>
        <v>6.6220780510078802E-3</v>
      </c>
      <c r="O35"/>
      <c r="P35"/>
      <c r="Q35"/>
      <c r="R35"/>
      <c r="S35"/>
      <c r="T35"/>
    </row>
    <row r="36" spans="1:20" s="8" customFormat="1" ht="15.75" customHeight="1" x14ac:dyDescent="0.2">
      <c r="B36" s="498"/>
      <c r="F36" s="24" t="s">
        <v>15</v>
      </c>
      <c r="L36" s="81">
        <v>8.5575588968321572</v>
      </c>
      <c r="M36" s="11"/>
      <c r="N36" s="81">
        <v>6.6220780510078802E-3</v>
      </c>
      <c r="O36"/>
      <c r="P36"/>
      <c r="Q36"/>
      <c r="R36"/>
      <c r="S36"/>
      <c r="T36"/>
    </row>
    <row r="37" spans="1:20" s="8" customFormat="1" ht="12.75" x14ac:dyDescent="0.2">
      <c r="B37" s="498"/>
      <c r="F37" s="24" t="s">
        <v>16</v>
      </c>
      <c r="L37" s="81">
        <v>1.9999999999999999E-6</v>
      </c>
      <c r="M37" s="11"/>
      <c r="N37" s="81">
        <v>0</v>
      </c>
      <c r="O37"/>
      <c r="P37"/>
      <c r="Q37"/>
      <c r="R37"/>
      <c r="S37"/>
      <c r="T37"/>
    </row>
    <row r="38" spans="1:20" s="8" customFormat="1" ht="12.75" x14ac:dyDescent="0.2">
      <c r="B38" s="498"/>
      <c r="D38" s="22" t="s">
        <v>17</v>
      </c>
      <c r="E38" s="8" t="s">
        <v>23</v>
      </c>
      <c r="L38" s="10">
        <f>SUM(L39:L40)</f>
        <v>323.93720168483526</v>
      </c>
      <c r="M38" s="11"/>
      <c r="N38" s="10">
        <f>SUM(N39:N40)</f>
        <v>4.9162808404207405</v>
      </c>
      <c r="O38"/>
      <c r="P38"/>
      <c r="Q38"/>
      <c r="R38"/>
      <c r="S38"/>
      <c r="T38"/>
    </row>
    <row r="39" spans="1:20" s="8" customFormat="1" ht="12.75" x14ac:dyDescent="0.2">
      <c r="B39" s="498"/>
      <c r="F39" s="24" t="s">
        <v>15</v>
      </c>
      <c r="L39" s="81">
        <v>319.05822526874613</v>
      </c>
      <c r="M39" s="11"/>
      <c r="N39" s="81">
        <v>0</v>
      </c>
      <c r="O39"/>
      <c r="P39"/>
      <c r="Q39"/>
      <c r="R39"/>
      <c r="S39"/>
      <c r="T39"/>
    </row>
    <row r="40" spans="1:20" s="8" customFormat="1" ht="12.75" x14ac:dyDescent="0.2">
      <c r="B40" s="498"/>
      <c r="F40" s="24" t="s">
        <v>16</v>
      </c>
      <c r="L40" s="81">
        <v>4.8789764160891487</v>
      </c>
      <c r="M40" s="11"/>
      <c r="N40" s="81">
        <v>4.9162808404207405</v>
      </c>
      <c r="O40"/>
      <c r="P40"/>
      <c r="Q40"/>
      <c r="R40"/>
      <c r="S40"/>
      <c r="T40"/>
    </row>
    <row r="41" spans="1:20" s="8" customFormat="1" ht="7.5" customHeight="1" x14ac:dyDescent="0.2">
      <c r="B41" s="498"/>
      <c r="L41" s="81"/>
      <c r="M41" s="11"/>
      <c r="N41" s="81"/>
      <c r="O41"/>
      <c r="P41"/>
      <c r="Q41"/>
      <c r="R41"/>
      <c r="S41"/>
      <c r="T41"/>
    </row>
    <row r="42" spans="1:20" s="8" customFormat="1" ht="12.75" x14ac:dyDescent="0.2">
      <c r="B42" s="498"/>
      <c r="D42" s="22"/>
      <c r="L42" s="10"/>
      <c r="M42" s="47"/>
      <c r="N42" s="10"/>
      <c r="O42"/>
      <c r="P42"/>
      <c r="Q42"/>
      <c r="R42"/>
      <c r="S42"/>
      <c r="T42"/>
    </row>
    <row r="43" spans="1:20" s="8" customFormat="1" ht="7.5" customHeight="1" x14ac:dyDescent="0.2">
      <c r="B43" s="498"/>
      <c r="L43" s="17"/>
      <c r="M43" s="11"/>
      <c r="N43" s="17"/>
      <c r="O43"/>
      <c r="P43"/>
      <c r="Q43"/>
      <c r="R43"/>
      <c r="S43"/>
      <c r="T43"/>
    </row>
    <row r="44" spans="1:20" s="8" customFormat="1" ht="12.75" x14ac:dyDescent="0.2">
      <c r="B44" s="498">
        <v>2</v>
      </c>
      <c r="C44" s="21" t="s">
        <v>24</v>
      </c>
      <c r="L44" s="79">
        <v>6771.7246462094108</v>
      </c>
      <c r="M44" s="11"/>
      <c r="N44" s="413">
        <v>0</v>
      </c>
      <c r="O44"/>
      <c r="P44"/>
      <c r="Q44"/>
      <c r="R44"/>
      <c r="S44"/>
      <c r="T44"/>
    </row>
    <row r="45" spans="1:20" s="8" customFormat="1" x14ac:dyDescent="0.25">
      <c r="A45" s="1"/>
      <c r="B45" s="498"/>
      <c r="L45" s="10"/>
      <c r="M45" s="11"/>
      <c r="N45" s="10"/>
      <c r="O45"/>
      <c r="P45"/>
      <c r="Q45"/>
      <c r="R45"/>
      <c r="S45"/>
      <c r="T45"/>
    </row>
    <row r="46" spans="1:20" s="8" customFormat="1" ht="12.75" x14ac:dyDescent="0.2">
      <c r="B46" s="498">
        <v>3</v>
      </c>
      <c r="C46" s="21" t="s">
        <v>25</v>
      </c>
      <c r="L46" s="79">
        <v>11196.273395996568</v>
      </c>
      <c r="M46" s="11"/>
      <c r="N46" s="413">
        <v>0</v>
      </c>
      <c r="O46"/>
      <c r="P46"/>
      <c r="Q46"/>
      <c r="R46"/>
      <c r="S46"/>
      <c r="T46"/>
    </row>
    <row r="47" spans="1:20" s="8" customFormat="1" ht="12.75" x14ac:dyDescent="0.2">
      <c r="B47" s="498"/>
      <c r="C47" s="21"/>
      <c r="L47" s="10"/>
      <c r="M47" s="11"/>
      <c r="N47" s="10"/>
      <c r="O47"/>
      <c r="P47"/>
      <c r="Q47"/>
      <c r="R47"/>
      <c r="S47"/>
      <c r="T47"/>
    </row>
    <row r="48" spans="1:20" s="8" customFormat="1" ht="12.75" x14ac:dyDescent="0.2">
      <c r="B48" s="498">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8">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9944.9771868930966</v>
      </c>
      <c r="M56" s="417"/>
      <c r="N56" s="10">
        <v>9719.8029560920986</v>
      </c>
    </row>
    <row r="57" spans="1:32" s="28" customFormat="1" ht="15.75" customHeight="1" x14ac:dyDescent="0.2">
      <c r="G57" s="14" t="s">
        <v>30</v>
      </c>
      <c r="L57" s="80">
        <v>1209.624080813757</v>
      </c>
      <c r="M57" s="417"/>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8"/>
      <c r="G65" s="64"/>
      <c r="H65" s="64"/>
      <c r="I65" s="64"/>
      <c r="J65" s="64"/>
      <c r="K65" s="64"/>
      <c r="L65" s="85"/>
      <c r="M65" s="85"/>
      <c r="N65" s="66"/>
      <c r="O65"/>
      <c r="P65"/>
      <c r="Q65"/>
      <c r="R65"/>
      <c r="S65"/>
      <c r="T65"/>
    </row>
    <row r="66" spans="1:20" s="8" customFormat="1" x14ac:dyDescent="0.25">
      <c r="A66" s="1"/>
      <c r="B66" s="498"/>
      <c r="G66" s="64"/>
      <c r="H66" s="64"/>
      <c r="I66" s="64"/>
      <c r="J66" s="64"/>
      <c r="K66" s="64"/>
      <c r="L66" s="85"/>
      <c r="M66" s="85"/>
      <c r="N66" s="66"/>
      <c r="O66"/>
      <c r="P66"/>
      <c r="Q66"/>
      <c r="R66"/>
      <c r="S66"/>
      <c r="T66"/>
    </row>
    <row r="67" spans="1:20" s="8" customFormat="1" x14ac:dyDescent="0.25">
      <c r="A67" s="1"/>
      <c r="B67" s="498"/>
      <c r="G67" s="64"/>
      <c r="H67" s="64"/>
      <c r="I67" s="64"/>
      <c r="J67" s="64"/>
      <c r="K67" s="64"/>
      <c r="L67" s="85"/>
      <c r="M67" s="85"/>
      <c r="N67" s="66"/>
      <c r="O67"/>
      <c r="P67"/>
      <c r="Q67"/>
      <c r="R67"/>
      <c r="S67"/>
      <c r="T67"/>
    </row>
    <row r="68" spans="1:20" s="8" customFormat="1" x14ac:dyDescent="0.25">
      <c r="A68" s="18" t="s">
        <v>76</v>
      </c>
      <c r="B68" s="498"/>
      <c r="L68" s="10"/>
      <c r="M68" s="11"/>
      <c r="N68" s="48" t="s">
        <v>1</v>
      </c>
      <c r="O68"/>
      <c r="P68"/>
      <c r="Q68"/>
      <c r="R68"/>
      <c r="S68"/>
      <c r="T68"/>
    </row>
    <row r="69" spans="1:20" s="8" customFormat="1" x14ac:dyDescent="0.25">
      <c r="A69" s="1"/>
      <c r="B69" s="498"/>
      <c r="L69" s="10"/>
      <c r="M69" s="11"/>
      <c r="N69" s="10"/>
      <c r="O69"/>
      <c r="P69"/>
      <c r="Q69"/>
      <c r="R69"/>
      <c r="S69"/>
      <c r="T69"/>
    </row>
    <row r="70" spans="1:20" s="8" customFormat="1" x14ac:dyDescent="0.25">
      <c r="A70" s="14"/>
      <c r="B70" s="498"/>
      <c r="C70" s="61"/>
      <c r="D70" s="60"/>
      <c r="L70" s="75" t="s">
        <v>2</v>
      </c>
      <c r="M70" s="16"/>
      <c r="N70" s="75" t="s">
        <v>3</v>
      </c>
      <c r="O70"/>
      <c r="P70"/>
      <c r="Q70"/>
      <c r="R70"/>
      <c r="S70"/>
      <c r="T70"/>
    </row>
    <row r="71" spans="1:20" s="8" customFormat="1" x14ac:dyDescent="0.25">
      <c r="A71" s="1"/>
      <c r="B71" s="498"/>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8"/>
      <c r="C73" s="15"/>
      <c r="D73" s="14"/>
      <c r="I73" s="13"/>
      <c r="L73" s="10"/>
      <c r="M73" s="30"/>
      <c r="N73" s="10"/>
      <c r="O73"/>
      <c r="P73"/>
      <c r="Q73"/>
      <c r="R73"/>
      <c r="S73"/>
      <c r="T73"/>
    </row>
    <row r="74" spans="1:20" s="8" customFormat="1" x14ac:dyDescent="0.25">
      <c r="A74" s="1"/>
      <c r="B74" s="498"/>
      <c r="I74" s="8" t="s">
        <v>29</v>
      </c>
      <c r="J74" s="31" t="s">
        <v>36</v>
      </c>
      <c r="K74" s="31"/>
      <c r="L74" s="10">
        <v>0</v>
      </c>
      <c r="M74" s="30"/>
      <c r="N74" s="10">
        <v>-7166.2807037024613</v>
      </c>
      <c r="O74"/>
      <c r="P74"/>
      <c r="Q74"/>
      <c r="R74"/>
      <c r="S74"/>
      <c r="T74"/>
    </row>
    <row r="75" spans="1:20" s="8" customFormat="1" x14ac:dyDescent="0.25">
      <c r="A75" s="1"/>
      <c r="B75" s="498"/>
      <c r="I75" s="13"/>
      <c r="J75" s="32" t="s">
        <v>37</v>
      </c>
      <c r="K75" s="32"/>
      <c r="L75" s="10">
        <v>0</v>
      </c>
      <c r="M75" s="30"/>
      <c r="N75" s="10">
        <v>-8389.6662145448008</v>
      </c>
      <c r="O75"/>
      <c r="P75"/>
      <c r="Q75"/>
      <c r="R75"/>
      <c r="S75"/>
      <c r="T75"/>
    </row>
    <row r="76" spans="1:20" s="8" customFormat="1" x14ac:dyDescent="0.25">
      <c r="A76" s="1"/>
      <c r="B76" s="498"/>
      <c r="I76" s="13"/>
      <c r="J76" s="31" t="s">
        <v>38</v>
      </c>
      <c r="K76" s="31"/>
      <c r="L76" s="10">
        <v>-445.54968126703199</v>
      </c>
      <c r="M76" s="30"/>
      <c r="N76" s="10">
        <v>-1372.9695756600001</v>
      </c>
      <c r="O76"/>
      <c r="P76"/>
      <c r="Q76"/>
      <c r="R76"/>
      <c r="S76"/>
      <c r="T76"/>
    </row>
    <row r="77" spans="1:20" s="8" customFormat="1" ht="12.75" customHeight="1" x14ac:dyDescent="0.25">
      <c r="A77" s="1"/>
      <c r="B77" s="498"/>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8"/>
      <c r="L98" s="10"/>
      <c r="M98" s="11"/>
      <c r="N98" s="10"/>
      <c r="O98"/>
      <c r="P98"/>
      <c r="Q98"/>
      <c r="R98"/>
      <c r="S98"/>
      <c r="T98"/>
    </row>
    <row r="99" spans="1:20" s="8" customFormat="1" x14ac:dyDescent="0.25">
      <c r="A99" s="1"/>
      <c r="B99" s="498"/>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8"/>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8"/>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8"/>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8"/>
      <c r="I123" s="13"/>
      <c r="J123" s="13"/>
      <c r="K123" s="13"/>
      <c r="L123" s="10"/>
      <c r="M123" s="30"/>
      <c r="N123" s="10"/>
      <c r="O123"/>
      <c r="P123"/>
      <c r="Q123"/>
      <c r="R123"/>
      <c r="S123"/>
      <c r="T123"/>
    </row>
    <row r="124" spans="1:20" s="8" customFormat="1" x14ac:dyDescent="0.25">
      <c r="A124" s="1"/>
      <c r="B124" s="498"/>
      <c r="C124" s="8" t="s">
        <v>8</v>
      </c>
      <c r="D124" s="8" t="s">
        <v>47</v>
      </c>
      <c r="I124" s="13"/>
      <c r="J124" s="13"/>
      <c r="K124" s="13"/>
      <c r="L124" s="420">
        <v>0</v>
      </c>
      <c r="M124" s="37"/>
      <c r="N124" s="420">
        <v>0</v>
      </c>
      <c r="O124"/>
      <c r="P124"/>
      <c r="Q124"/>
      <c r="R124"/>
      <c r="S124"/>
      <c r="T124"/>
    </row>
    <row r="125" spans="1:20" s="8" customFormat="1" x14ac:dyDescent="0.25">
      <c r="A125" s="1"/>
      <c r="B125" s="498"/>
      <c r="C125" s="8" t="s">
        <v>20</v>
      </c>
      <c r="D125" s="8" t="s">
        <v>48</v>
      </c>
      <c r="I125" s="87"/>
      <c r="J125" s="13"/>
      <c r="K125" s="13"/>
      <c r="L125" s="420">
        <v>0</v>
      </c>
      <c r="M125" s="37"/>
      <c r="N125" s="420">
        <v>0</v>
      </c>
      <c r="O125"/>
      <c r="P125"/>
      <c r="Q125"/>
      <c r="R125"/>
      <c r="S125"/>
      <c r="T125"/>
    </row>
    <row r="126" spans="1:20" s="8" customFormat="1" x14ac:dyDescent="0.25">
      <c r="A126" s="1"/>
      <c r="B126" s="498"/>
      <c r="I126" s="13"/>
      <c r="J126" s="13"/>
      <c r="K126" s="13"/>
      <c r="L126" s="10"/>
      <c r="M126" s="30"/>
      <c r="N126" s="10"/>
      <c r="O126"/>
      <c r="P126"/>
      <c r="Q126"/>
      <c r="R126"/>
      <c r="S126"/>
      <c r="T126"/>
    </row>
    <row r="127" spans="1:20" s="8" customFormat="1" x14ac:dyDescent="0.25">
      <c r="A127" s="1"/>
      <c r="B127" s="498"/>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498"/>
      <c r="I145" s="28"/>
      <c r="J145" s="28"/>
      <c r="K145" s="28"/>
      <c r="L145" s="90"/>
      <c r="M145" s="98"/>
      <c r="N145" s="90"/>
      <c r="O145"/>
      <c r="P145"/>
      <c r="Q145"/>
      <c r="R145"/>
      <c r="S145"/>
      <c r="T145"/>
    </row>
    <row r="146" spans="1:20" s="8" customFormat="1" x14ac:dyDescent="0.25">
      <c r="A146" s="1"/>
      <c r="B146" s="498"/>
      <c r="C146" s="8" t="s">
        <v>54</v>
      </c>
      <c r="D146" s="8" t="s">
        <v>58</v>
      </c>
      <c r="I146" s="28"/>
      <c r="J146" s="28"/>
      <c r="K146" s="28"/>
      <c r="L146" s="39">
        <v>-8779.1110850000005</v>
      </c>
      <c r="M146" s="11"/>
      <c r="N146" s="39">
        <v>-142.298599</v>
      </c>
      <c r="O146"/>
      <c r="P146"/>
      <c r="Q146"/>
      <c r="R146"/>
      <c r="S146"/>
      <c r="T146"/>
    </row>
    <row r="147" spans="1:20" s="8" customFormat="1" x14ac:dyDescent="0.25">
      <c r="A147" s="1"/>
      <c r="B147" s="498"/>
      <c r="I147" s="28"/>
      <c r="J147" s="28"/>
      <c r="K147" s="28"/>
      <c r="L147" s="90"/>
      <c r="M147" s="98"/>
      <c r="N147" s="90"/>
      <c r="O147"/>
      <c r="P147"/>
      <c r="Q147"/>
      <c r="R147"/>
      <c r="S147"/>
      <c r="T147"/>
    </row>
    <row r="148" spans="1:20" s="8" customFormat="1" x14ac:dyDescent="0.25">
      <c r="A148" s="1"/>
      <c r="B148" s="498"/>
      <c r="C148" s="8" t="s">
        <v>59</v>
      </c>
      <c r="D148" s="8" t="s">
        <v>60</v>
      </c>
      <c r="I148" s="28"/>
      <c r="J148" s="28"/>
      <c r="K148" s="28"/>
      <c r="L148" s="40">
        <v>12506.1322717898</v>
      </c>
      <c r="M148" s="35"/>
      <c r="N148" s="40">
        <v>0</v>
      </c>
      <c r="O148"/>
      <c r="P148"/>
      <c r="Q148"/>
      <c r="R148"/>
      <c r="S148"/>
      <c r="T148"/>
    </row>
    <row r="149" spans="1:20" s="8" customFormat="1" x14ac:dyDescent="0.25">
      <c r="A149" s="1"/>
      <c r="B149" s="498"/>
      <c r="D149" s="8" t="s">
        <v>61</v>
      </c>
      <c r="I149" s="28"/>
      <c r="J149" s="28"/>
      <c r="K149" s="28"/>
      <c r="L149" s="40">
        <v>11611.962645944599</v>
      </c>
      <c r="M149" s="11"/>
      <c r="N149" s="40">
        <v>9881.4572789096001</v>
      </c>
      <c r="O149"/>
      <c r="P149"/>
      <c r="Q149"/>
      <c r="R149"/>
      <c r="S149"/>
      <c r="T149"/>
    </row>
    <row r="150" spans="1:20" s="8" customFormat="1" x14ac:dyDescent="0.25">
      <c r="A150" s="1"/>
      <c r="B150" s="498"/>
      <c r="D150" s="14"/>
      <c r="I150" s="28"/>
      <c r="J150" s="28"/>
      <c r="K150" s="28"/>
      <c r="L150" s="90"/>
      <c r="M150" s="98"/>
      <c r="N150" s="90"/>
      <c r="O150"/>
      <c r="P150"/>
      <c r="Q150"/>
      <c r="R150"/>
      <c r="S150"/>
      <c r="T150"/>
    </row>
    <row r="151" spans="1:20" s="8" customFormat="1" x14ac:dyDescent="0.25">
      <c r="A151" s="1"/>
      <c r="B151" s="498"/>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8"/>
      <c r="I152" s="8" t="s">
        <v>64</v>
      </c>
      <c r="J152" s="28"/>
      <c r="K152" s="28"/>
      <c r="L152" s="27">
        <v>-308.88715500000001</v>
      </c>
      <c r="M152" s="11"/>
      <c r="N152" s="27">
        <v>-1423.9375620000001</v>
      </c>
      <c r="O152"/>
      <c r="P152"/>
      <c r="Q152"/>
      <c r="R152"/>
      <c r="S152"/>
      <c r="T152"/>
    </row>
    <row r="153" spans="1:20" s="8" customFormat="1" x14ac:dyDescent="0.25">
      <c r="A153" s="1"/>
      <c r="B153" s="498"/>
      <c r="I153" s="8" t="s">
        <v>65</v>
      </c>
      <c r="J153" s="28"/>
      <c r="K153" s="28"/>
      <c r="L153" s="27">
        <v>-78826.888564900015</v>
      </c>
      <c r="M153" s="11"/>
      <c r="N153" s="27">
        <v>245.11129525941197</v>
      </c>
      <c r="O153"/>
      <c r="P153"/>
      <c r="Q153"/>
      <c r="R153"/>
      <c r="S153"/>
      <c r="T153"/>
    </row>
    <row r="154" spans="1:20" s="8" customFormat="1" x14ac:dyDescent="0.25">
      <c r="A154" s="1"/>
      <c r="B154" s="498"/>
      <c r="I154" s="8" t="s">
        <v>66</v>
      </c>
      <c r="J154" s="28"/>
      <c r="K154" s="28"/>
      <c r="L154" s="27">
        <v>1011.8590412592079</v>
      </c>
      <c r="M154" s="11"/>
      <c r="N154" s="27">
        <v>-3.93232720763198</v>
      </c>
      <c r="O154"/>
      <c r="P154"/>
      <c r="Q154"/>
      <c r="R154"/>
      <c r="S154"/>
      <c r="T154"/>
    </row>
    <row r="155" spans="1:20" s="8" customFormat="1" x14ac:dyDescent="0.25">
      <c r="A155" s="1"/>
      <c r="B155" s="498"/>
      <c r="I155" s="8" t="s">
        <v>67</v>
      </c>
      <c r="J155" s="28"/>
      <c r="K155" s="28"/>
      <c r="L155" s="422">
        <v>0</v>
      </c>
      <c r="M155" s="11"/>
      <c r="N155" s="422">
        <v>0</v>
      </c>
      <c r="O155"/>
      <c r="P155"/>
      <c r="Q155"/>
      <c r="R155"/>
      <c r="S155"/>
      <c r="T155"/>
    </row>
    <row r="156" spans="1:20" s="8" customFormat="1" x14ac:dyDescent="0.25">
      <c r="A156" s="1"/>
      <c r="B156" s="498"/>
      <c r="I156" s="28"/>
      <c r="J156" s="28"/>
      <c r="K156" s="28"/>
      <c r="L156" s="90"/>
      <c r="M156" s="98"/>
      <c r="N156" s="90"/>
      <c r="O156"/>
      <c r="P156"/>
      <c r="Q156"/>
      <c r="R156"/>
      <c r="S156"/>
      <c r="T156"/>
    </row>
    <row r="157" spans="1:20" s="8" customFormat="1" x14ac:dyDescent="0.25">
      <c r="A157" s="1"/>
      <c r="B157" s="498"/>
      <c r="C157" s="8" t="s">
        <v>68</v>
      </c>
      <c r="D157" s="8" t="s">
        <v>158</v>
      </c>
      <c r="I157" s="28"/>
      <c r="J157" s="28"/>
      <c r="K157" s="28"/>
      <c r="L157" s="421">
        <v>0</v>
      </c>
      <c r="M157" s="98"/>
      <c r="N157" s="421">
        <v>0</v>
      </c>
      <c r="O157"/>
      <c r="P157"/>
      <c r="Q157"/>
      <c r="R157"/>
      <c r="S157"/>
      <c r="T157"/>
    </row>
    <row r="158" spans="1:20" s="8" customFormat="1" x14ac:dyDescent="0.25">
      <c r="A158" s="1"/>
      <c r="B158" s="498"/>
      <c r="D158" s="8" t="s">
        <v>41</v>
      </c>
      <c r="I158" s="28"/>
      <c r="J158" s="28"/>
      <c r="K158" s="28"/>
      <c r="L158" s="90"/>
      <c r="M158" s="98"/>
      <c r="N158" s="90"/>
      <c r="O158"/>
      <c r="P158"/>
      <c r="Q158"/>
      <c r="R158"/>
      <c r="S158"/>
      <c r="T158"/>
    </row>
    <row r="159" spans="1:20" s="8" customFormat="1" x14ac:dyDescent="0.25">
      <c r="A159" s="1"/>
      <c r="B159" s="498"/>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8"/>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42705</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48997.198284141647</v>
      </c>
      <c r="L8" s="477"/>
      <c r="M8" s="462">
        <v>4307.7019671600001</v>
      </c>
      <c r="N8" s="466"/>
      <c r="O8" s="172"/>
      <c r="P8" s="172"/>
      <c r="Q8" s="172"/>
      <c r="V8" s="503">
        <v>-48478.085036797289</v>
      </c>
      <c r="W8" s="517"/>
      <c r="X8" s="503">
        <v>-2832.97272613</v>
      </c>
    </row>
    <row r="9" spans="1:24" ht="15.75" x14ac:dyDescent="0.25">
      <c r="A9" s="408"/>
      <c r="B9" s="459"/>
      <c r="C9" s="459"/>
      <c r="D9" s="460"/>
      <c r="E9" s="460"/>
      <c r="F9" s="460"/>
      <c r="G9" s="460"/>
      <c r="H9" s="460"/>
      <c r="I9" s="460"/>
      <c r="J9" s="478" t="s">
        <v>408</v>
      </c>
      <c r="K9" s="477">
        <v>44805.267174720444</v>
      </c>
      <c r="L9" s="477"/>
      <c r="M9" s="462">
        <v>11971.272736345432</v>
      </c>
      <c r="N9" s="466"/>
      <c r="O9" s="172"/>
      <c r="P9" s="172"/>
      <c r="Q9" s="172"/>
      <c r="V9" s="503">
        <v>-46244.409908599911</v>
      </c>
      <c r="W9" s="517"/>
      <c r="X9" s="503">
        <v>-19645.841641390656</v>
      </c>
    </row>
    <row r="10" spans="1:24" ht="15.75" x14ac:dyDescent="0.25">
      <c r="A10" s="408"/>
      <c r="B10" s="459"/>
      <c r="C10" s="459"/>
      <c r="D10" s="460"/>
      <c r="E10" s="460"/>
      <c r="F10" s="460"/>
      <c r="G10" s="460"/>
      <c r="H10" s="460"/>
      <c r="I10" s="460"/>
      <c r="J10" s="460" t="s">
        <v>85</v>
      </c>
      <c r="K10" s="477">
        <v>11073.548569500517</v>
      </c>
      <c r="L10" s="477"/>
      <c r="M10" s="462">
        <v>1390.6302658313386</v>
      </c>
      <c r="N10" s="466"/>
      <c r="O10" s="172"/>
      <c r="P10" s="172"/>
      <c r="Q10" s="172"/>
      <c r="V10" s="503">
        <v>-10088.83220579567</v>
      </c>
      <c r="W10" s="517"/>
      <c r="X10" s="503">
        <v>-1174.5320919876158</v>
      </c>
    </row>
    <row r="11" spans="1:24" ht="15.75" x14ac:dyDescent="0.25">
      <c r="A11" s="408"/>
      <c r="B11" s="459"/>
      <c r="C11" s="459"/>
      <c r="D11" s="460"/>
      <c r="E11" s="460"/>
      <c r="F11" s="460"/>
      <c r="G11" s="460"/>
      <c r="H11" s="460"/>
      <c r="I11" s="460"/>
      <c r="J11" s="465" t="s">
        <v>87</v>
      </c>
      <c r="K11" s="462">
        <v>17671.892873791607</v>
      </c>
      <c r="L11" s="13"/>
      <c r="M11" s="462"/>
      <c r="N11" s="465"/>
      <c r="O11" s="172"/>
      <c r="P11" s="172"/>
      <c r="Q11" s="172"/>
      <c r="V11" s="503">
        <v>-17569.201571350182</v>
      </c>
      <c r="W11" s="517"/>
      <c r="X11"/>
    </row>
    <row r="12" spans="1:24" ht="15.75" x14ac:dyDescent="0.25">
      <c r="A12" s="408"/>
      <c r="B12" s="459"/>
      <c r="C12" s="459"/>
      <c r="D12" s="460"/>
      <c r="E12" s="460"/>
      <c r="F12" s="460"/>
      <c r="G12" s="460"/>
      <c r="H12" s="460"/>
      <c r="I12" s="460"/>
      <c r="J12" s="465" t="s">
        <v>409</v>
      </c>
      <c r="K12" s="462">
        <v>435.7539557594759</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11543.526620235103</v>
      </c>
      <c r="L13" s="11"/>
      <c r="M13" s="462">
        <v>0</v>
      </c>
      <c r="N13" s="465"/>
      <c r="O13" s="172"/>
      <c r="P13" s="172"/>
      <c r="Q13" s="172"/>
      <c r="V13" s="503">
        <v>0</v>
      </c>
      <c r="W13" s="517"/>
      <c r="X13" s="503">
        <v>0</v>
      </c>
    </row>
    <row r="14" spans="1:24" ht="15.75" x14ac:dyDescent="0.25">
      <c r="A14" s="408"/>
      <c r="B14" s="459"/>
      <c r="C14" s="459"/>
      <c r="D14" s="460"/>
      <c r="E14" s="460"/>
      <c r="F14" s="460"/>
      <c r="G14" s="460"/>
      <c r="H14" s="460"/>
      <c r="I14" s="460"/>
      <c r="J14" s="460" t="s">
        <v>86</v>
      </c>
      <c r="K14" s="477">
        <v>2058.6171901987973</v>
      </c>
      <c r="L14" s="477"/>
      <c r="M14" s="462">
        <v>4292.6191920907831</v>
      </c>
      <c r="N14" s="466"/>
      <c r="O14" s="172"/>
      <c r="P14" s="172"/>
      <c r="Q14" s="172"/>
      <c r="V14" s="503">
        <v>-1707.641274708086</v>
      </c>
      <c r="W14" s="517"/>
      <c r="X14" s="503">
        <v>-515.05281755839394</v>
      </c>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f>SUM(K8:K15)</f>
        <v>136585.80466834758</v>
      </c>
      <c r="L16" s="480"/>
      <c r="M16" s="479">
        <f>SUM(M8:M15)</f>
        <v>21962.224161427555</v>
      </c>
      <c r="N16" s="466"/>
      <c r="O16" s="172"/>
      <c r="P16" s="172"/>
      <c r="Q16" s="172"/>
      <c r="R16" s="494"/>
      <c r="V16" s="503">
        <v>-124088.16999725113</v>
      </c>
      <c r="W16" s="517"/>
      <c r="X16" s="503">
        <v>-24168.399277066663</v>
      </c>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-40396.04622104</v>
      </c>
      <c r="L20" s="477"/>
      <c r="M20" s="462">
        <v>-4308.7202519400007</v>
      </c>
      <c r="N20" s="517"/>
      <c r="O20" s="172"/>
      <c r="P20" s="172"/>
      <c r="Q20" s="172"/>
      <c r="R20" s="518"/>
      <c r="S20" s="519"/>
      <c r="V20" s="503">
        <v>39808.692934190003</v>
      </c>
      <c r="W20" s="517"/>
      <c r="X20" s="503">
        <v>2833.572044930002</v>
      </c>
    </row>
    <row r="21" spans="1:24" x14ac:dyDescent="0.25">
      <c r="C21" s="467"/>
      <c r="D21" s="467"/>
      <c r="E21" s="467"/>
      <c r="F21" s="467"/>
      <c r="G21" s="467"/>
      <c r="H21" s="467"/>
      <c r="I21" s="467"/>
      <c r="J21" s="478" t="s">
        <v>408</v>
      </c>
      <c r="K21" s="477">
        <v>-36260.75302881172</v>
      </c>
      <c r="L21" s="477"/>
      <c r="M21" s="462">
        <v>-11972.424743998001</v>
      </c>
      <c r="N21" s="517"/>
      <c r="O21" s="172"/>
      <c r="P21" s="172"/>
      <c r="Q21" s="172"/>
      <c r="R21" s="518"/>
      <c r="S21" s="519"/>
      <c r="V21" s="503">
        <v>37646.920053672904</v>
      </c>
      <c r="W21" s="517"/>
      <c r="X21" s="503">
        <v>19646.242216830698</v>
      </c>
    </row>
    <row r="22" spans="1:24" x14ac:dyDescent="0.25">
      <c r="C22" s="467"/>
      <c r="D22" s="467"/>
      <c r="E22" s="467"/>
      <c r="F22" s="467"/>
      <c r="G22" s="467"/>
      <c r="H22" s="467"/>
      <c r="I22" s="467"/>
      <c r="J22" s="460" t="s">
        <v>85</v>
      </c>
      <c r="K22" s="477">
        <v>-6780.9785536178561</v>
      </c>
      <c r="L22" s="477"/>
      <c r="M22" s="462">
        <v>-1391.3281333133766</v>
      </c>
      <c r="N22" s="517"/>
      <c r="O22" s="172"/>
      <c r="P22" s="172"/>
      <c r="Q22" s="172"/>
      <c r="R22" s="518"/>
      <c r="S22" s="519"/>
      <c r="V22" s="503">
        <v>5761.5563267038215</v>
      </c>
      <c r="W22" s="517"/>
      <c r="X22" s="503">
        <v>1174.174856586171</v>
      </c>
    </row>
    <row r="23" spans="1:24" x14ac:dyDescent="0.25">
      <c r="C23" s="460"/>
      <c r="D23" s="460"/>
      <c r="E23" s="460"/>
      <c r="F23" s="460"/>
      <c r="G23" s="460"/>
      <c r="H23" s="460"/>
      <c r="I23" s="467"/>
      <c r="J23" s="460" t="s">
        <v>87</v>
      </c>
      <c r="K23" s="462">
        <v>-13580.745119418601</v>
      </c>
      <c r="L23" s="11"/>
      <c r="M23" s="462"/>
      <c r="N23" s="517"/>
      <c r="O23" s="172"/>
      <c r="P23" s="172"/>
      <c r="Q23" s="172"/>
      <c r="R23" s="518"/>
      <c r="S23" s="519"/>
      <c r="V23" s="503">
        <v>13990.268293441002</v>
      </c>
      <c r="W23" s="517"/>
      <c r="X23"/>
    </row>
    <row r="24" spans="1:24" x14ac:dyDescent="0.25">
      <c r="C24" s="460"/>
      <c r="D24" s="460"/>
      <c r="E24" s="460"/>
      <c r="F24" s="460"/>
      <c r="G24" s="460"/>
      <c r="H24" s="460"/>
      <c r="I24" s="467"/>
      <c r="J24" s="465" t="s">
        <v>409</v>
      </c>
      <c r="K24" s="462">
        <v>-424.52222564087845</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-2030.6766618641266</v>
      </c>
      <c r="L26" s="477"/>
      <c r="M26" s="462">
        <v>-4290.8713894983402</v>
      </c>
      <c r="N26" s="517"/>
      <c r="O26" s="172"/>
      <c r="P26" s="172"/>
      <c r="Q26" s="172"/>
      <c r="R26" s="518"/>
      <c r="S26" s="519"/>
      <c r="V26" s="503">
        <v>1683.2243329022629</v>
      </c>
      <c r="W26" s="517"/>
      <c r="X26" s="503">
        <v>513.21327555660253</v>
      </c>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f>SUM(K20:K27)</f>
        <v>-99473.721810393181</v>
      </c>
      <c r="L28" s="480"/>
      <c r="M28" s="479">
        <f>SUM(M20:M27)</f>
        <v>-21963.34451874972</v>
      </c>
      <c r="N28" s="485"/>
      <c r="O28" s="172"/>
      <c r="P28" s="172"/>
      <c r="Q28" s="172"/>
      <c r="R28" s="494"/>
      <c r="V28" s="503">
        <v>98890.66194090998</v>
      </c>
      <c r="W28" s="517"/>
      <c r="X28" s="503">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f>SUM(K8:K13)</f>
        <v>134527.18747814879</v>
      </c>
      <c r="L32" s="11"/>
      <c r="M32" s="462">
        <f>SUM(M8:M13)</f>
        <v>17669.604969336771</v>
      </c>
      <c r="N32" s="485"/>
      <c r="O32" s="172"/>
      <c r="P32" s="172"/>
      <c r="Q32" s="172"/>
      <c r="V32" s="503">
        <v>-124688.11481073481</v>
      </c>
      <c r="W32" s="517"/>
      <c r="X32" s="503">
        <v>-24557.009339984514</v>
      </c>
    </row>
    <row r="33" spans="3:26" x14ac:dyDescent="0.25">
      <c r="C33" s="460"/>
      <c r="D33" s="460"/>
      <c r="E33" s="460"/>
      <c r="F33" s="460"/>
      <c r="G33" s="460"/>
      <c r="H33" s="460"/>
      <c r="I33" s="460"/>
      <c r="J33" s="460" t="s">
        <v>136</v>
      </c>
      <c r="K33" s="462">
        <f>K14</f>
        <v>2058.6171901987973</v>
      </c>
      <c r="L33" s="11"/>
      <c r="M33" s="462">
        <f>M14</f>
        <v>4292.6191920907831</v>
      </c>
      <c r="N33" s="485"/>
      <c r="O33" s="172"/>
      <c r="P33" s="172"/>
      <c r="Q33" s="172"/>
      <c r="V33" s="503">
        <v>-129.17219425898475</v>
      </c>
      <c r="W33" s="517"/>
      <c r="X33" s="503">
        <v>-44.284361336231086</v>
      </c>
    </row>
    <row r="34" spans="3:26" x14ac:dyDescent="0.25">
      <c r="C34" s="460"/>
      <c r="D34" s="460"/>
      <c r="E34" s="460"/>
      <c r="F34" s="460"/>
      <c r="G34" s="460"/>
      <c r="H34" s="460"/>
      <c r="I34" s="460"/>
      <c r="J34" s="460"/>
      <c r="K34" s="481">
        <f>SUM(K32:K33)</f>
        <v>136585.80466834758</v>
      </c>
      <c r="L34" s="11"/>
      <c r="M34" s="481">
        <f>SUM(M32:M33)</f>
        <v>21962.224161427555</v>
      </c>
      <c r="N34" s="485"/>
      <c r="O34" s="172"/>
      <c r="P34" s="172"/>
      <c r="Q34" s="172"/>
      <c r="V34" s="503">
        <v>-124817.28700499379</v>
      </c>
      <c r="W34" s="517"/>
      <c r="X34" s="503">
        <v>-24601.293701320745</v>
      </c>
    </row>
    <row r="35" spans="3:26" x14ac:dyDescent="0.25">
      <c r="K35" s="485"/>
      <c r="L35" s="485"/>
      <c r="M35" s="485"/>
      <c r="N35"/>
      <c r="O35" s="172"/>
      <c r="P35" s="172"/>
      <c r="Q35" s="172"/>
      <c r="V35"/>
      <c r="W35"/>
      <c r="X35"/>
    </row>
    <row r="36" spans="3:26" x14ac:dyDescent="0.25">
      <c r="I36" s="484" t="s">
        <v>354</v>
      </c>
      <c r="K36" s="520">
        <v>134003.62233608484</v>
      </c>
      <c r="L36" s="462"/>
      <c r="M36" s="486"/>
      <c r="N36" s="485"/>
      <c r="O36" s="172"/>
      <c r="P36" s="172"/>
      <c r="Q36" s="172"/>
      <c r="V36" s="503">
        <v>-122932.51679580574</v>
      </c>
      <c r="W36" s="517"/>
      <c r="X36"/>
    </row>
    <row r="37" spans="3:26" x14ac:dyDescent="0.25">
      <c r="I37" s="484" t="s">
        <v>355</v>
      </c>
      <c r="K37" s="520">
        <v>2058.3887143374973</v>
      </c>
      <c r="L37" s="462"/>
      <c r="M37" s="486"/>
      <c r="N37" s="485"/>
      <c r="O37" s="172"/>
      <c r="P37" s="172"/>
      <c r="Q37" s="172"/>
      <c r="V37" s="503">
        <v>-129.17219425898475</v>
      </c>
      <c r="W37" s="517"/>
      <c r="X37"/>
    </row>
    <row r="38" spans="3:26" x14ac:dyDescent="0.25">
      <c r="J38" s="460"/>
      <c r="K38" s="521">
        <f>SUM(K36:K37)</f>
        <v>136062.01105042233</v>
      </c>
      <c r="L38" s="462"/>
      <c r="M38" s="481"/>
      <c r="O38" s="172"/>
      <c r="P38" s="172"/>
      <c r="Q38" s="172"/>
      <c r="T38" s="485"/>
      <c r="V38" s="503">
        <v>-123061.68899006472</v>
      </c>
      <c r="W38" s="517"/>
      <c r="X38"/>
      <c r="Y38" s="485"/>
    </row>
    <row r="39" spans="3:26" x14ac:dyDescent="0.25">
      <c r="K39" s="487"/>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136586.03356106771</v>
      </c>
      <c r="M8" s="76"/>
      <c r="N8" s="76">
        <v>21962.224161427595</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96">
        <v>1</v>
      </c>
      <c r="C10" s="21" t="s">
        <v>7</v>
      </c>
      <c r="L10" s="79">
        <v>100643.79183012384</v>
      </c>
      <c r="M10" s="79"/>
      <c r="N10" s="79">
        <v>11372.930380080295</v>
      </c>
      <c r="Q10" s="434"/>
      <c r="R10" s="434"/>
    </row>
    <row r="11" spans="1:32" ht="7.5" customHeight="1" x14ac:dyDescent="0.25">
      <c r="L11" s="17"/>
      <c r="N11" s="17"/>
      <c r="Q11" s="434"/>
      <c r="R11" s="434"/>
    </row>
    <row r="12" spans="1:32" ht="15.75" customHeight="1" x14ac:dyDescent="0.25">
      <c r="C12" s="8" t="s">
        <v>8</v>
      </c>
      <c r="D12" s="8" t="s">
        <v>9</v>
      </c>
      <c r="L12" s="79">
        <v>98940.31679364189</v>
      </c>
      <c r="N12" s="79">
        <v>10796.631323028754</v>
      </c>
      <c r="Q12" s="434"/>
      <c r="R12" s="434"/>
    </row>
    <row r="13" spans="1:32" ht="7.5" customHeight="1" x14ac:dyDescent="0.25">
      <c r="Q13" s="434"/>
      <c r="R13" s="434"/>
    </row>
    <row r="14" spans="1:32" ht="15" customHeight="1" x14ac:dyDescent="0.25">
      <c r="D14" s="8" t="s">
        <v>10</v>
      </c>
      <c r="L14" s="17">
        <v>94821.345305048468</v>
      </c>
      <c r="N14" s="17">
        <v>7068.5084181998118</v>
      </c>
      <c r="Q14" s="434"/>
      <c r="R14" s="434"/>
    </row>
    <row r="15" spans="1:32" ht="15" customHeight="1" x14ac:dyDescent="0.25">
      <c r="D15" s="22" t="s">
        <v>11</v>
      </c>
      <c r="E15" s="23" t="s">
        <v>12</v>
      </c>
      <c r="L15" s="10">
        <v>92920.094405257129</v>
      </c>
      <c r="N15" s="10">
        <v>7068.5084181998118</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1901.2508997913424</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1901.2508997913424</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4118.97148859342</v>
      </c>
      <c r="M23" s="19"/>
      <c r="N23" s="17">
        <v>3728.1229048289429</v>
      </c>
      <c r="Q23" s="434"/>
      <c r="R23" s="434"/>
    </row>
    <row r="24" spans="1:18" s="430" customFormat="1" ht="15" customHeight="1" x14ac:dyDescent="0.25">
      <c r="A24" s="8"/>
      <c r="B24" s="8"/>
      <c r="C24" s="8"/>
      <c r="D24" s="22" t="s">
        <v>11</v>
      </c>
      <c r="E24" s="23" t="s">
        <v>12</v>
      </c>
      <c r="F24" s="8"/>
      <c r="G24" s="8"/>
      <c r="H24" s="8"/>
      <c r="I24" s="8"/>
      <c r="J24" s="8"/>
      <c r="K24" s="8"/>
      <c r="L24" s="411">
        <v>3255.7505111648061</v>
      </c>
      <c r="M24" s="11"/>
      <c r="N24" s="10">
        <v>3728.1229048289429</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863.22097742861399</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863.22097742861399</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1703.4750364819417</v>
      </c>
      <c r="M32" s="19"/>
      <c r="N32" s="17">
        <v>576.2990570515409</v>
      </c>
      <c r="Q32" s="434"/>
      <c r="R32" s="434"/>
    </row>
    <row r="33" spans="1:18" s="430" customFormat="1" ht="7.5" customHeight="1" x14ac:dyDescent="0.25">
      <c r="A33" s="8"/>
      <c r="B33" s="496"/>
      <c r="C33" s="8"/>
      <c r="D33" s="8"/>
      <c r="E33" s="8"/>
      <c r="F33" s="8"/>
      <c r="G33" s="8"/>
      <c r="H33" s="8"/>
      <c r="I33" s="8"/>
      <c r="J33" s="8"/>
      <c r="K33" s="8"/>
      <c r="L33" s="17"/>
      <c r="M33" s="11"/>
      <c r="N33" s="17"/>
      <c r="Q33" s="434"/>
      <c r="R33" s="434"/>
    </row>
    <row r="34" spans="1:18" s="430" customFormat="1" ht="15" x14ac:dyDescent="0.25">
      <c r="A34" s="8"/>
      <c r="B34" s="496"/>
      <c r="C34" s="8"/>
      <c r="D34" s="22" t="s">
        <v>11</v>
      </c>
      <c r="E34" s="8" t="s">
        <v>21</v>
      </c>
      <c r="F34" s="8"/>
      <c r="G34" s="8"/>
      <c r="H34" s="8"/>
      <c r="I34" s="8"/>
      <c r="J34" s="8"/>
      <c r="K34" s="8"/>
      <c r="L34" s="10">
        <v>1374.1650074555876</v>
      </c>
      <c r="M34" s="11"/>
      <c r="N34" s="10">
        <v>571.27257228333895</v>
      </c>
      <c r="Q34" s="434"/>
      <c r="R34" s="434"/>
    </row>
    <row r="35" spans="1:18" s="430" customFormat="1" ht="15" x14ac:dyDescent="0.25">
      <c r="A35" s="8"/>
      <c r="B35" s="496"/>
      <c r="C35" s="8"/>
      <c r="D35" s="22" t="s">
        <v>13</v>
      </c>
      <c r="E35" s="8" t="s">
        <v>22</v>
      </c>
      <c r="F35" s="8"/>
      <c r="G35" s="8"/>
      <c r="H35" s="8"/>
      <c r="I35" s="8"/>
      <c r="J35" s="8"/>
      <c r="K35" s="8"/>
      <c r="L35" s="455">
        <v>11.733950752338682</v>
      </c>
      <c r="M35" s="11"/>
      <c r="N35" s="10">
        <v>8.739317999604982E-3</v>
      </c>
      <c r="Q35" s="434"/>
      <c r="R35" s="434"/>
    </row>
    <row r="36" spans="1:18" s="430" customFormat="1" ht="15.75" customHeight="1" x14ac:dyDescent="0.25">
      <c r="A36" s="8"/>
      <c r="B36" s="496"/>
      <c r="C36" s="8"/>
      <c r="D36" s="8"/>
      <c r="E36" s="8"/>
      <c r="F36" s="24" t="s">
        <v>15</v>
      </c>
      <c r="G36" s="8"/>
      <c r="H36" s="8"/>
      <c r="I36" s="8"/>
      <c r="J36" s="8"/>
      <c r="K36" s="8"/>
      <c r="L36" s="81">
        <v>11.733948752338682</v>
      </c>
      <c r="M36" s="11"/>
      <c r="N36" s="81">
        <v>8.739317999604982E-3</v>
      </c>
      <c r="Q36" s="434"/>
      <c r="R36" s="434"/>
    </row>
    <row r="37" spans="1:18" s="430" customFormat="1" ht="15" x14ac:dyDescent="0.25">
      <c r="A37" s="8"/>
      <c r="B37" s="496"/>
      <c r="C37" s="8"/>
      <c r="D37" s="8"/>
      <c r="E37" s="8"/>
      <c r="F37" s="24" t="s">
        <v>16</v>
      </c>
      <c r="G37" s="8"/>
      <c r="H37" s="8"/>
      <c r="I37" s="8"/>
      <c r="J37" s="8"/>
      <c r="K37" s="8"/>
      <c r="L37" s="81">
        <v>1.9999999999999999E-6</v>
      </c>
      <c r="M37" s="11"/>
      <c r="N37" s="81">
        <v>0</v>
      </c>
      <c r="Q37" s="434"/>
      <c r="R37" s="434"/>
    </row>
    <row r="38" spans="1:18" s="430" customFormat="1" ht="15" x14ac:dyDescent="0.25">
      <c r="A38" s="8"/>
      <c r="B38" s="496"/>
      <c r="C38" s="8"/>
      <c r="D38" s="22" t="s">
        <v>17</v>
      </c>
      <c r="E38" s="8" t="s">
        <v>23</v>
      </c>
      <c r="F38" s="8"/>
      <c r="G38" s="8"/>
      <c r="H38" s="8"/>
      <c r="I38" s="8"/>
      <c r="J38" s="8"/>
      <c r="K38" s="8"/>
      <c r="L38" s="10">
        <v>317.57607827401557</v>
      </c>
      <c r="M38" s="11"/>
      <c r="N38" s="10">
        <v>5.0177454502024235</v>
      </c>
      <c r="Q38" s="434"/>
      <c r="R38" s="434"/>
    </row>
    <row r="39" spans="1:18" s="430" customFormat="1" ht="15" x14ac:dyDescent="0.25">
      <c r="A39" s="8"/>
      <c r="B39" s="496"/>
      <c r="C39" s="8"/>
      <c r="D39" s="8"/>
      <c r="E39" s="8"/>
      <c r="F39" s="24" t="s">
        <v>15</v>
      </c>
      <c r="G39" s="8"/>
      <c r="H39" s="8"/>
      <c r="I39" s="8"/>
      <c r="J39" s="8"/>
      <c r="K39" s="8"/>
      <c r="L39" s="81">
        <v>312.29805873971583</v>
      </c>
      <c r="M39" s="11"/>
      <c r="N39" s="81">
        <v>0</v>
      </c>
      <c r="Q39" s="434"/>
      <c r="R39" s="434"/>
    </row>
    <row r="40" spans="1:18" s="430" customFormat="1" ht="15" x14ac:dyDescent="0.25">
      <c r="A40" s="8"/>
      <c r="B40" s="496"/>
      <c r="C40" s="8"/>
      <c r="D40" s="8"/>
      <c r="E40" s="8"/>
      <c r="F40" s="24" t="s">
        <v>16</v>
      </c>
      <c r="G40" s="8"/>
      <c r="H40" s="8"/>
      <c r="I40" s="8"/>
      <c r="J40" s="8"/>
      <c r="K40" s="8"/>
      <c r="L40" s="81">
        <v>5.2780195342997533</v>
      </c>
      <c r="M40" s="11"/>
      <c r="N40" s="81">
        <v>5.0177454502024235</v>
      </c>
      <c r="Q40" s="434"/>
      <c r="R40" s="434"/>
    </row>
    <row r="41" spans="1:18" s="430" customFormat="1" ht="7.5" customHeight="1" x14ac:dyDescent="0.25">
      <c r="A41" s="8"/>
      <c r="B41" s="496"/>
      <c r="C41" s="8"/>
      <c r="D41" s="8"/>
      <c r="E41" s="8"/>
      <c r="F41" s="8"/>
      <c r="G41" s="8"/>
      <c r="H41" s="8"/>
      <c r="I41" s="8"/>
      <c r="J41" s="8"/>
      <c r="K41" s="8"/>
      <c r="L41" s="81"/>
      <c r="M41" s="11"/>
      <c r="N41" s="81"/>
      <c r="Q41" s="434"/>
      <c r="R41" s="434"/>
    </row>
    <row r="42" spans="1:18" s="430" customFormat="1" ht="15" x14ac:dyDescent="0.25">
      <c r="A42" s="8"/>
      <c r="B42" s="496"/>
      <c r="C42" s="8"/>
      <c r="D42" s="22"/>
      <c r="E42" s="8"/>
      <c r="F42" s="8"/>
      <c r="G42" s="8"/>
      <c r="H42" s="8"/>
      <c r="I42" s="8"/>
      <c r="J42" s="8"/>
      <c r="K42" s="8"/>
      <c r="L42" s="10"/>
      <c r="M42" s="47"/>
      <c r="N42" s="10"/>
      <c r="Q42" s="434"/>
      <c r="R42" s="434"/>
    </row>
    <row r="43" spans="1:18" s="430" customFormat="1" ht="7.5" customHeight="1" x14ac:dyDescent="0.25">
      <c r="A43" s="8"/>
      <c r="B43" s="496"/>
      <c r="C43" s="8"/>
      <c r="D43" s="8"/>
      <c r="E43" s="8"/>
      <c r="F43" s="8"/>
      <c r="G43" s="8"/>
      <c r="H43" s="8"/>
      <c r="I43" s="8"/>
      <c r="J43" s="8"/>
      <c r="K43" s="8"/>
      <c r="L43" s="17"/>
      <c r="M43" s="11"/>
      <c r="N43" s="17"/>
      <c r="Q43" s="434"/>
      <c r="R43" s="434"/>
    </row>
    <row r="44" spans="1:18" s="430" customFormat="1" ht="15" x14ac:dyDescent="0.25">
      <c r="A44" s="8"/>
      <c r="B44" s="496">
        <v>2</v>
      </c>
      <c r="C44" s="21" t="s">
        <v>24</v>
      </c>
      <c r="D44" s="8"/>
      <c r="E44" s="8"/>
      <c r="F44" s="8"/>
      <c r="G44" s="8"/>
      <c r="H44" s="8"/>
      <c r="I44" s="8"/>
      <c r="J44" s="8"/>
      <c r="K44" s="8"/>
      <c r="L44" s="79">
        <v>6678.3339205815209</v>
      </c>
      <c r="M44" s="11"/>
      <c r="N44" s="413">
        <v>0</v>
      </c>
      <c r="Q44" s="434"/>
      <c r="R44" s="434"/>
    </row>
    <row r="45" spans="1:18" s="430" customFormat="1" x14ac:dyDescent="0.25">
      <c r="A45" s="1"/>
      <c r="B45" s="496"/>
      <c r="C45" s="8"/>
      <c r="D45" s="8"/>
      <c r="E45" s="8"/>
      <c r="F45" s="8"/>
      <c r="G45" s="8"/>
      <c r="H45" s="8"/>
      <c r="I45" s="8"/>
      <c r="J45" s="8"/>
      <c r="K45" s="8"/>
      <c r="L45" s="10"/>
      <c r="M45" s="11"/>
      <c r="N45" s="10"/>
      <c r="Q45" s="434"/>
      <c r="R45" s="434"/>
    </row>
    <row r="46" spans="1:18" s="430" customFormat="1" ht="15" x14ac:dyDescent="0.25">
      <c r="A46" s="8"/>
      <c r="B46" s="496">
        <v>3</v>
      </c>
      <c r="C46" s="21" t="s">
        <v>25</v>
      </c>
      <c r="D46" s="8"/>
      <c r="E46" s="8"/>
      <c r="F46" s="8"/>
      <c r="G46" s="8"/>
      <c r="H46" s="8"/>
      <c r="I46" s="8"/>
      <c r="J46" s="8"/>
      <c r="K46" s="8"/>
      <c r="L46" s="79">
        <v>10993.558953210084</v>
      </c>
      <c r="M46" s="11"/>
      <c r="N46" s="413">
        <v>0</v>
      </c>
      <c r="Q46" s="434"/>
      <c r="R46" s="434"/>
    </row>
    <row r="47" spans="1:18" s="430" customFormat="1" ht="15" x14ac:dyDescent="0.25">
      <c r="A47" s="8"/>
      <c r="B47" s="496"/>
      <c r="C47" s="21"/>
      <c r="D47" s="8"/>
      <c r="E47" s="8"/>
      <c r="F47" s="8"/>
      <c r="G47" s="8"/>
      <c r="H47" s="8"/>
      <c r="I47" s="8"/>
      <c r="J47" s="8"/>
      <c r="K47" s="8"/>
      <c r="L47" s="10"/>
      <c r="M47" s="11"/>
      <c r="N47" s="10"/>
      <c r="Q47" s="434"/>
      <c r="R47" s="434"/>
    </row>
    <row r="48" spans="1:18" s="430" customFormat="1" ht="15" x14ac:dyDescent="0.25">
      <c r="A48" s="8"/>
      <c r="B48" s="496">
        <v>4</v>
      </c>
      <c r="C48" s="21" t="s">
        <v>26</v>
      </c>
      <c r="D48" s="8"/>
      <c r="E48" s="8"/>
      <c r="F48" s="8"/>
      <c r="G48" s="8"/>
      <c r="H48" s="14"/>
      <c r="I48" s="8" t="s">
        <v>27</v>
      </c>
      <c r="J48" s="8"/>
      <c r="K48" s="8"/>
      <c r="L48" s="79">
        <v>11543.526620235103</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96">
        <v>5</v>
      </c>
      <c r="C51" s="21" t="s">
        <v>93</v>
      </c>
      <c r="G51" s="14"/>
      <c r="L51" s="79">
        <v>6726.8222369171608</v>
      </c>
      <c r="N51" s="79">
        <v>10589.2937813473</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6726.8222369171608</v>
      </c>
      <c r="M56" s="417"/>
      <c r="N56" s="10">
        <v>10589.2937813473</v>
      </c>
      <c r="Q56" s="434"/>
      <c r="R56" s="434"/>
    </row>
    <row r="57" spans="1:32" s="436" customFormat="1" ht="15.75" customHeight="1" x14ac:dyDescent="0.25">
      <c r="A57" s="28"/>
      <c r="B57" s="28"/>
      <c r="C57" s="28"/>
      <c r="D57" s="28"/>
      <c r="E57" s="28"/>
      <c r="F57" s="28"/>
      <c r="G57" s="14" t="s">
        <v>30</v>
      </c>
      <c r="H57" s="28"/>
      <c r="I57" s="28"/>
      <c r="J57" s="28"/>
      <c r="K57" s="28"/>
      <c r="L57" s="80">
        <v>506.57779262563207</v>
      </c>
      <c r="M57" s="417"/>
      <c r="N57" s="80">
        <v>3583.0508639451618</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4252.12708814908</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4252.12708814908</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96"/>
      <c r="C65" s="8"/>
      <c r="D65" s="8"/>
      <c r="E65" s="8"/>
      <c r="F65" s="8"/>
      <c r="G65" s="64"/>
      <c r="H65" s="64"/>
      <c r="I65" s="64"/>
      <c r="J65" s="64"/>
      <c r="K65" s="64"/>
      <c r="L65" s="85"/>
      <c r="M65" s="85"/>
      <c r="N65" s="66"/>
      <c r="Q65" s="434"/>
      <c r="R65" s="434"/>
    </row>
    <row r="66" spans="1:18" s="430" customFormat="1" x14ac:dyDescent="0.25">
      <c r="A66" s="1"/>
      <c r="B66" s="496"/>
      <c r="C66" s="8"/>
      <c r="D66" s="8"/>
      <c r="E66" s="8"/>
      <c r="F66" s="8"/>
      <c r="G66" s="64"/>
      <c r="H66" s="64"/>
      <c r="I66" s="64"/>
      <c r="J66" s="64"/>
      <c r="K66" s="64"/>
      <c r="L66" s="85"/>
      <c r="M66" s="85"/>
      <c r="N66" s="66"/>
      <c r="Q66" s="434"/>
      <c r="R66" s="434"/>
    </row>
    <row r="67" spans="1:18" s="430" customFormat="1" x14ac:dyDescent="0.25">
      <c r="A67" s="1"/>
      <c r="B67" s="496"/>
      <c r="C67" s="8"/>
      <c r="D67" s="8"/>
      <c r="E67" s="8"/>
      <c r="F67" s="8"/>
      <c r="G67" s="64"/>
      <c r="H67" s="64"/>
      <c r="I67" s="64"/>
      <c r="J67" s="64"/>
      <c r="K67" s="64"/>
      <c r="L67" s="85"/>
      <c r="M67" s="85"/>
      <c r="N67" s="66"/>
      <c r="Q67" s="434"/>
      <c r="R67" s="434"/>
    </row>
    <row r="68" spans="1:18" s="430" customFormat="1" x14ac:dyDescent="0.25">
      <c r="A68" s="18" t="s">
        <v>76</v>
      </c>
      <c r="B68" s="496"/>
      <c r="C68" s="8"/>
      <c r="D68" s="8"/>
      <c r="E68" s="8"/>
      <c r="F68" s="8"/>
      <c r="G68" s="8"/>
      <c r="H68" s="8"/>
      <c r="I68" s="8"/>
      <c r="J68" s="8"/>
      <c r="K68" s="8"/>
      <c r="L68" s="10"/>
      <c r="M68" s="11"/>
      <c r="N68" s="48" t="s">
        <v>1</v>
      </c>
      <c r="Q68" s="434"/>
      <c r="R68" s="434"/>
    </row>
    <row r="69" spans="1:18" s="430" customFormat="1" x14ac:dyDescent="0.25">
      <c r="A69" s="1"/>
      <c r="B69" s="496"/>
      <c r="C69" s="8"/>
      <c r="D69" s="8"/>
      <c r="E69" s="8"/>
      <c r="F69" s="8"/>
      <c r="G69" s="8"/>
      <c r="H69" s="8"/>
      <c r="I69" s="8"/>
      <c r="J69" s="8"/>
      <c r="K69" s="8"/>
      <c r="L69" s="10"/>
      <c r="M69" s="11"/>
      <c r="N69" s="10"/>
      <c r="Q69" s="434"/>
      <c r="R69" s="434"/>
    </row>
    <row r="70" spans="1:18" s="430" customFormat="1" x14ac:dyDescent="0.25">
      <c r="A70" s="14"/>
      <c r="B70" s="496"/>
      <c r="C70" s="61"/>
      <c r="D70" s="60"/>
      <c r="E70" s="8"/>
      <c r="F70" s="8"/>
      <c r="G70" s="8"/>
      <c r="H70" s="8"/>
      <c r="I70" s="8"/>
      <c r="J70" s="8"/>
      <c r="K70" s="8"/>
      <c r="L70" s="75" t="s">
        <v>2</v>
      </c>
      <c r="M70" s="16"/>
      <c r="N70" s="75" t="s">
        <v>3</v>
      </c>
      <c r="Q70" s="434"/>
      <c r="R70" s="434"/>
    </row>
    <row r="71" spans="1:18" s="430" customFormat="1" x14ac:dyDescent="0.25">
      <c r="A71" s="1"/>
      <c r="B71" s="496"/>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-442.07205995020763</v>
      </c>
      <c r="M72" s="30"/>
      <c r="N72" s="79">
        <v>-16855.15156669206</v>
      </c>
      <c r="Q72" s="434"/>
      <c r="R72" s="434"/>
    </row>
    <row r="73" spans="1:18" s="430" customFormat="1" x14ac:dyDescent="0.25">
      <c r="A73" s="1"/>
      <c r="B73" s="496"/>
      <c r="C73" s="15"/>
      <c r="D73" s="14"/>
      <c r="E73" s="8"/>
      <c r="F73" s="8"/>
      <c r="G73" s="8"/>
      <c r="H73" s="8"/>
      <c r="I73" s="13"/>
      <c r="J73" s="8"/>
      <c r="K73" s="8"/>
      <c r="L73" s="10"/>
      <c r="M73" s="30"/>
      <c r="N73" s="10"/>
      <c r="Q73" s="434"/>
      <c r="R73" s="434"/>
    </row>
    <row r="74" spans="1:18" s="430" customFormat="1" x14ac:dyDescent="0.25">
      <c r="A74" s="1"/>
      <c r="B74" s="496"/>
      <c r="C74" s="8"/>
      <c r="D74" s="8"/>
      <c r="E74" s="8"/>
      <c r="F74" s="8"/>
      <c r="G74" s="8"/>
      <c r="H74" s="8"/>
      <c r="I74" s="8" t="s">
        <v>29</v>
      </c>
      <c r="J74" s="31" t="s">
        <v>36</v>
      </c>
      <c r="K74" s="31"/>
      <c r="L74" s="10">
        <v>0</v>
      </c>
      <c r="M74" s="30"/>
      <c r="N74" s="10">
        <v>-7927.294948289993</v>
      </c>
      <c r="Q74" s="434"/>
      <c r="R74" s="434"/>
    </row>
    <row r="75" spans="1:18" s="430" customFormat="1" x14ac:dyDescent="0.25">
      <c r="A75" s="1"/>
      <c r="B75" s="496"/>
      <c r="C75" s="8"/>
      <c r="D75" s="8"/>
      <c r="E75" s="8"/>
      <c r="F75" s="8"/>
      <c r="G75" s="8"/>
      <c r="H75" s="8"/>
      <c r="I75" s="13"/>
      <c r="J75" s="32" t="s">
        <v>37</v>
      </c>
      <c r="K75" s="32"/>
      <c r="L75" s="10">
        <v>0</v>
      </c>
      <c r="M75" s="30"/>
      <c r="N75" s="10">
        <v>-7648.9868822820681</v>
      </c>
      <c r="Q75" s="434"/>
      <c r="R75" s="434"/>
    </row>
    <row r="76" spans="1:18" s="430" customFormat="1" x14ac:dyDescent="0.25">
      <c r="A76" s="1"/>
      <c r="B76" s="496"/>
      <c r="C76" s="8"/>
      <c r="D76" s="8"/>
      <c r="E76" s="8"/>
      <c r="F76" s="8"/>
      <c r="G76" s="8"/>
      <c r="H76" s="8"/>
      <c r="I76" s="13"/>
      <c r="J76" s="31" t="s">
        <v>38</v>
      </c>
      <c r="K76" s="31"/>
      <c r="L76" s="10">
        <v>-442.07205995020763</v>
      </c>
      <c r="M76" s="30"/>
      <c r="N76" s="10">
        <v>-1278.86973612</v>
      </c>
      <c r="Q76" s="434"/>
      <c r="R76" s="434"/>
    </row>
    <row r="77" spans="1:18" s="430" customFormat="1" ht="12.75" customHeight="1" x14ac:dyDescent="0.25">
      <c r="A77" s="1"/>
      <c r="B77" s="496"/>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-20416.380967879268</v>
      </c>
      <c r="M79" s="30"/>
      <c r="N79" s="79">
        <v>661.3478012561809</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32" ht="15" x14ac:dyDescent="0.25">
      <c r="A81" s="8"/>
      <c r="C81" s="8" t="s">
        <v>8</v>
      </c>
      <c r="D81" s="8" t="s">
        <v>42</v>
      </c>
      <c r="I81" s="15" t="s">
        <v>35</v>
      </c>
      <c r="J81" s="13"/>
      <c r="K81" s="13"/>
      <c r="L81" s="79">
        <v>-34690.380967879268</v>
      </c>
      <c r="M81" s="33"/>
      <c r="N81" s="79">
        <v>-13125.133663807266</v>
      </c>
      <c r="Q81" s="434"/>
      <c r="R81" s="434"/>
      <c r="S81" s="432"/>
      <c r="T81" s="432"/>
      <c r="U81" s="432"/>
      <c r="V81" s="432"/>
      <c r="W81" s="432"/>
      <c r="X81" s="432"/>
      <c r="Y81" s="432"/>
      <c r="Z81" s="432"/>
      <c r="AA81" s="432"/>
      <c r="AB81" s="432"/>
      <c r="AC81" s="432"/>
      <c r="AD81" s="432"/>
      <c r="AE81" s="432"/>
      <c r="AF81" s="432"/>
    </row>
    <row r="82" spans="1:32" ht="9" customHeight="1" x14ac:dyDescent="0.25">
      <c r="A82" s="8"/>
      <c r="I82" s="13"/>
      <c r="M82" s="30"/>
      <c r="Q82" s="434"/>
      <c r="R82" s="434"/>
      <c r="S82" s="432"/>
      <c r="T82" s="432"/>
      <c r="U82" s="432"/>
      <c r="V82" s="432"/>
      <c r="W82" s="432"/>
      <c r="X82" s="432"/>
      <c r="Y82" s="432"/>
      <c r="Z82" s="432"/>
      <c r="AA82" s="432"/>
      <c r="AB82" s="432"/>
      <c r="AC82" s="432"/>
      <c r="AD82" s="432"/>
      <c r="AE82" s="432"/>
      <c r="AF82" s="432"/>
    </row>
    <row r="83" spans="1:32" ht="15" x14ac:dyDescent="0.25">
      <c r="A83" s="8"/>
      <c r="B83" s="8"/>
      <c r="I83" s="8" t="s">
        <v>29</v>
      </c>
      <c r="J83" s="31" t="s">
        <v>36</v>
      </c>
      <c r="K83" s="31"/>
      <c r="L83" s="10">
        <v>-13210.824447718987</v>
      </c>
      <c r="N83" s="10">
        <v>-6726.2978067962576</v>
      </c>
      <c r="Q83" s="434"/>
      <c r="R83" s="434"/>
      <c r="S83" s="432"/>
      <c r="T83" s="432"/>
      <c r="U83" s="432"/>
      <c r="V83" s="432"/>
      <c r="W83" s="432"/>
      <c r="X83" s="432"/>
      <c r="Y83" s="432"/>
      <c r="Z83" s="432"/>
      <c r="AA83" s="432"/>
      <c r="AB83" s="432"/>
      <c r="AC83" s="432"/>
      <c r="AD83" s="432"/>
      <c r="AE83" s="432"/>
      <c r="AF83" s="432"/>
    </row>
    <row r="84" spans="1:32" ht="15" x14ac:dyDescent="0.25">
      <c r="A84" s="8"/>
      <c r="B84" s="8"/>
      <c r="I84" s="13"/>
      <c r="J84" s="32" t="s">
        <v>37</v>
      </c>
      <c r="K84" s="32"/>
      <c r="L84" s="10">
        <v>-8719.015425718384</v>
      </c>
      <c r="N84" s="10">
        <v>-5132.6238448458089</v>
      </c>
      <c r="Q84" s="434"/>
      <c r="R84" s="434"/>
      <c r="S84" s="432"/>
      <c r="T84" s="432"/>
      <c r="U84" s="432"/>
      <c r="V84" s="432"/>
      <c r="W84" s="432"/>
      <c r="X84" s="432"/>
      <c r="Y84" s="432"/>
      <c r="Z84" s="432"/>
      <c r="AA84" s="432"/>
      <c r="AB84" s="432"/>
      <c r="AC84" s="432"/>
      <c r="AD84" s="432"/>
      <c r="AE84" s="432"/>
      <c r="AF84" s="432"/>
    </row>
    <row r="85" spans="1:32" ht="15" x14ac:dyDescent="0.25">
      <c r="A85" s="8"/>
      <c r="B85" s="8"/>
      <c r="I85" s="13"/>
      <c r="J85" s="31" t="s">
        <v>38</v>
      </c>
      <c r="K85" s="31"/>
      <c r="L85" s="10">
        <v>-12760.541094441898</v>
      </c>
      <c r="N85" s="10">
        <v>-1266.2120121651983</v>
      </c>
      <c r="Q85" s="434"/>
      <c r="R85" s="434"/>
      <c r="S85" s="432"/>
      <c r="T85" s="432"/>
      <c r="U85" s="432"/>
      <c r="V85" s="432"/>
      <c r="W85" s="432"/>
      <c r="X85" s="432"/>
      <c r="Y85" s="432"/>
      <c r="Z85" s="432"/>
      <c r="AA85" s="432"/>
      <c r="AB85" s="432"/>
      <c r="AC85" s="432"/>
      <c r="AD85" s="432"/>
      <c r="AE85" s="432"/>
      <c r="AF85" s="432"/>
    </row>
    <row r="86" spans="1:32" ht="13.5" customHeight="1" x14ac:dyDescent="0.25">
      <c r="A86" s="8"/>
      <c r="B86" s="8"/>
      <c r="I86" s="13"/>
      <c r="J86" s="31"/>
      <c r="K86" s="31"/>
      <c r="M86" s="30"/>
      <c r="Q86" s="434"/>
      <c r="R86" s="434"/>
      <c r="S86" s="432"/>
      <c r="T86" s="432"/>
      <c r="U86" s="432"/>
      <c r="V86" s="432"/>
      <c r="W86" s="432"/>
      <c r="X86" s="432"/>
      <c r="Y86" s="432"/>
      <c r="Z86" s="432"/>
      <c r="AA86" s="432"/>
      <c r="AB86" s="432"/>
      <c r="AC86" s="432"/>
      <c r="AD86" s="432"/>
      <c r="AE86" s="432"/>
      <c r="AF86" s="432"/>
    </row>
    <row r="87" spans="1:32" ht="15" x14ac:dyDescent="0.25">
      <c r="A87" s="8"/>
      <c r="B87" s="8"/>
      <c r="C87" s="8" t="s">
        <v>20</v>
      </c>
      <c r="D87" s="8" t="s">
        <v>43</v>
      </c>
      <c r="I87" s="15" t="s">
        <v>44</v>
      </c>
      <c r="J87" s="13"/>
      <c r="K87" s="13"/>
      <c r="L87" s="79">
        <v>14274</v>
      </c>
      <c r="M87" s="30"/>
      <c r="N87" s="79">
        <v>13786.481465063447</v>
      </c>
      <c r="Q87" s="434"/>
      <c r="R87" s="434"/>
      <c r="S87" s="432"/>
      <c r="T87" s="432"/>
      <c r="U87" s="432"/>
      <c r="V87" s="432"/>
      <c r="W87" s="432"/>
      <c r="X87" s="432"/>
      <c r="Y87" s="432"/>
      <c r="Z87" s="432"/>
      <c r="AA87" s="432"/>
      <c r="AB87" s="432"/>
      <c r="AC87" s="432"/>
      <c r="AD87" s="432"/>
      <c r="AE87" s="432"/>
      <c r="AF87" s="432"/>
    </row>
    <row r="88" spans="1:32" ht="9" customHeight="1" x14ac:dyDescent="0.25">
      <c r="A88" s="8"/>
      <c r="B88" s="8"/>
      <c r="I88" s="13"/>
      <c r="M88" s="30"/>
      <c r="Q88" s="434"/>
      <c r="R88" s="434"/>
      <c r="S88" s="432"/>
      <c r="T88" s="432"/>
      <c r="U88" s="432"/>
      <c r="V88" s="432"/>
      <c r="W88" s="432"/>
      <c r="X88" s="432"/>
      <c r="Y88" s="432"/>
      <c r="Z88" s="432"/>
      <c r="AA88" s="432"/>
      <c r="AB88" s="432"/>
      <c r="AC88" s="432"/>
      <c r="AD88" s="432"/>
      <c r="AE88" s="432"/>
      <c r="AF88" s="432"/>
    </row>
    <row r="89" spans="1:32" ht="15" x14ac:dyDescent="0.25">
      <c r="A89" s="8"/>
      <c r="B89" s="8"/>
      <c r="I89" s="8" t="s">
        <v>29</v>
      </c>
      <c r="J89" s="31" t="s">
        <v>36</v>
      </c>
      <c r="K89" s="31"/>
      <c r="L89" s="10">
        <v>7760</v>
      </c>
      <c r="M89" s="30"/>
      <c r="N89" s="10">
        <v>6957.3655539953816</v>
      </c>
      <c r="Q89" s="434"/>
      <c r="R89" s="434"/>
      <c r="S89" s="432"/>
      <c r="T89" s="432"/>
      <c r="U89" s="432"/>
      <c r="V89" s="432"/>
      <c r="W89" s="432"/>
      <c r="X89" s="432"/>
      <c r="Y89" s="432"/>
      <c r="Z89" s="432"/>
      <c r="AA89" s="432"/>
      <c r="AB89" s="432"/>
      <c r="AC89" s="432"/>
      <c r="AD89" s="432"/>
      <c r="AE89" s="432"/>
      <c r="AF89" s="432"/>
    </row>
    <row r="90" spans="1:32" ht="15" x14ac:dyDescent="0.25">
      <c r="A90" s="8"/>
      <c r="B90" s="8"/>
      <c r="I90" s="13"/>
      <c r="J90" s="32" t="s">
        <v>37</v>
      </c>
      <c r="K90" s="32"/>
      <c r="L90" s="10">
        <v>5319</v>
      </c>
      <c r="M90" s="30"/>
      <c r="N90" s="10">
        <v>5525.5635550709858</v>
      </c>
      <c r="Q90" s="434"/>
      <c r="R90" s="434"/>
      <c r="S90" s="432"/>
      <c r="T90" s="432"/>
      <c r="U90" s="432"/>
      <c r="V90" s="432"/>
      <c r="W90" s="432"/>
      <c r="X90" s="432"/>
      <c r="Y90" s="432"/>
      <c r="Z90" s="432"/>
      <c r="AA90" s="432"/>
      <c r="AB90" s="432"/>
      <c r="AC90" s="432"/>
      <c r="AD90" s="432"/>
      <c r="AE90" s="432"/>
      <c r="AF90" s="432"/>
    </row>
    <row r="91" spans="1:32" ht="15" x14ac:dyDescent="0.25">
      <c r="A91" s="8"/>
      <c r="B91" s="8"/>
      <c r="I91" s="13"/>
      <c r="J91" s="31" t="s">
        <v>38</v>
      </c>
      <c r="K91" s="31"/>
      <c r="L91" s="10">
        <v>1195</v>
      </c>
      <c r="M91" s="30"/>
      <c r="N91" s="10">
        <v>1303.5523559970791</v>
      </c>
      <c r="Q91" s="434"/>
      <c r="R91" s="434"/>
      <c r="S91" s="432"/>
      <c r="T91" s="432"/>
      <c r="U91" s="432"/>
      <c r="V91" s="432"/>
      <c r="W91" s="432"/>
      <c r="X91" s="432"/>
      <c r="Y91" s="432"/>
      <c r="Z91" s="432"/>
      <c r="AA91" s="432"/>
      <c r="AB91" s="432"/>
      <c r="AC91" s="432"/>
      <c r="AD91" s="432"/>
      <c r="AE91" s="432"/>
      <c r="AF91" s="432"/>
    </row>
    <row r="92" spans="1:32" ht="12" customHeight="1" x14ac:dyDescent="0.25">
      <c r="A92" s="8"/>
      <c r="B92" s="8"/>
      <c r="I92" s="13"/>
      <c r="J92" s="13"/>
      <c r="K92" s="13"/>
      <c r="M92" s="30"/>
      <c r="Q92" s="434"/>
      <c r="R92" s="434"/>
      <c r="S92" s="432"/>
      <c r="T92" s="432"/>
      <c r="U92" s="432"/>
      <c r="V92" s="432"/>
      <c r="W92" s="432"/>
      <c r="X92" s="432"/>
      <c r="Y92" s="432"/>
      <c r="Z92" s="432"/>
      <c r="AA92" s="432"/>
      <c r="AB92" s="432"/>
      <c r="AC92" s="432"/>
      <c r="AD92" s="432"/>
      <c r="AE92" s="432"/>
      <c r="AF92" s="432"/>
    </row>
    <row r="93" spans="1:32" ht="15" x14ac:dyDescent="0.25">
      <c r="A93" s="8"/>
      <c r="B93" s="29">
        <v>3</v>
      </c>
      <c r="C93" s="21" t="s">
        <v>121</v>
      </c>
      <c r="L93" s="79">
        <v>-8628.635119084518</v>
      </c>
      <c r="M93" s="33"/>
      <c r="N93" s="79">
        <v>0</v>
      </c>
      <c r="Q93" s="434"/>
      <c r="R93" s="434"/>
      <c r="S93" s="432"/>
      <c r="T93" s="432"/>
      <c r="U93" s="432"/>
      <c r="V93" s="432"/>
      <c r="W93" s="432"/>
      <c r="X93" s="432"/>
      <c r="Y93" s="432"/>
      <c r="Z93" s="432"/>
      <c r="AA93" s="432"/>
      <c r="AB93" s="432"/>
      <c r="AC93" s="432"/>
      <c r="AD93" s="432"/>
      <c r="AE93" s="432"/>
      <c r="AF93" s="432"/>
    </row>
    <row r="94" spans="1:32" ht="35.25" customHeight="1" x14ac:dyDescent="0.25">
      <c r="A94" s="8"/>
      <c r="B94" s="8"/>
      <c r="C94" s="8" t="s">
        <v>122</v>
      </c>
      <c r="I94" s="15" t="s">
        <v>44</v>
      </c>
      <c r="J94" s="13"/>
      <c r="K94" s="13"/>
      <c r="L94" s="17">
        <v>-8628.635119084518</v>
      </c>
      <c r="M94" s="46"/>
      <c r="N94" s="17">
        <v>0</v>
      </c>
      <c r="Q94" s="434"/>
      <c r="R94" s="434"/>
      <c r="S94" s="432"/>
      <c r="T94" s="432"/>
      <c r="U94" s="432"/>
      <c r="V94" s="432"/>
      <c r="W94" s="432"/>
      <c r="X94" s="432"/>
      <c r="Y94" s="432"/>
      <c r="Z94" s="432"/>
      <c r="AA94" s="432"/>
      <c r="AB94" s="432"/>
      <c r="AC94" s="432"/>
      <c r="AD94" s="432"/>
      <c r="AE94" s="432"/>
      <c r="AF94" s="432"/>
    </row>
    <row r="95" spans="1:32" ht="18.75" customHeight="1" x14ac:dyDescent="0.25">
      <c r="A95" s="8"/>
      <c r="B95" s="8"/>
      <c r="I95" s="8" t="s">
        <v>29</v>
      </c>
      <c r="J95" s="31" t="s">
        <v>36</v>
      </c>
      <c r="L95" s="10">
        <v>-7074.3070403994061</v>
      </c>
      <c r="N95" s="10">
        <v>0</v>
      </c>
      <c r="Q95" s="434"/>
      <c r="R95" s="434"/>
      <c r="S95" s="432"/>
      <c r="T95" s="432"/>
      <c r="U95" s="432"/>
      <c r="V95" s="432"/>
      <c r="W95" s="432"/>
      <c r="X95" s="432"/>
      <c r="Y95" s="432"/>
      <c r="Z95" s="432"/>
      <c r="AA95" s="432"/>
      <c r="AB95" s="432"/>
      <c r="AC95" s="432"/>
      <c r="AD95" s="432"/>
      <c r="AE95" s="432"/>
      <c r="AF95" s="432"/>
    </row>
    <row r="96" spans="1:32" ht="15" x14ac:dyDescent="0.25">
      <c r="A96" s="8"/>
      <c r="B96" s="8"/>
      <c r="J96" s="32" t="s">
        <v>37</v>
      </c>
      <c r="L96" s="10">
        <v>-1554.3280786851119</v>
      </c>
      <c r="N96" s="10">
        <v>0</v>
      </c>
      <c r="Q96" s="434"/>
      <c r="R96" s="434"/>
      <c r="S96" s="432"/>
      <c r="T96" s="432"/>
      <c r="U96" s="432"/>
      <c r="V96" s="432"/>
      <c r="W96" s="432"/>
      <c r="X96" s="432"/>
      <c r="Y96" s="432"/>
      <c r="Z96" s="432"/>
      <c r="AA96" s="432"/>
      <c r="AB96" s="432"/>
      <c r="AC96" s="432"/>
      <c r="AD96" s="432"/>
      <c r="AE96" s="432"/>
      <c r="AF96" s="432"/>
    </row>
    <row r="97" spans="1:18" s="430" customFormat="1" x14ac:dyDescent="0.25">
      <c r="A97" s="1"/>
      <c r="B97" s="8"/>
      <c r="C97" s="8"/>
      <c r="D97" s="8"/>
      <c r="E97" s="8"/>
      <c r="F97" s="8"/>
      <c r="G97" s="8"/>
      <c r="H97" s="8"/>
      <c r="I97" s="8"/>
      <c r="J97" s="31" t="s">
        <v>38</v>
      </c>
      <c r="K97" s="8"/>
      <c r="L97" s="10">
        <v>0</v>
      </c>
      <c r="M97" s="11"/>
      <c r="N97" s="10">
        <v>0</v>
      </c>
      <c r="Q97" s="434"/>
      <c r="R97" s="434"/>
    </row>
    <row r="98" spans="1:18" s="430" customFormat="1" ht="9" customHeight="1" x14ac:dyDescent="0.25">
      <c r="A98" s="1"/>
      <c r="B98" s="496"/>
      <c r="C98" s="8"/>
      <c r="D98" s="8"/>
      <c r="E98" s="8"/>
      <c r="F98" s="8"/>
      <c r="G98" s="8"/>
      <c r="H98" s="8"/>
      <c r="I98" s="8"/>
      <c r="J98" s="8"/>
      <c r="K98" s="8"/>
      <c r="L98" s="10"/>
      <c r="M98" s="11"/>
      <c r="N98" s="10"/>
      <c r="Q98" s="434"/>
      <c r="R98" s="434"/>
    </row>
    <row r="99" spans="1:18" s="430" customFormat="1" x14ac:dyDescent="0.25">
      <c r="A99" s="1"/>
      <c r="B99" s="496"/>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96"/>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-29487.088146913993</v>
      </c>
      <c r="M113" s="46"/>
      <c r="N113" s="17">
        <v>-16193.80376543588</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96"/>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96"/>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96"/>
      <c r="C123" s="8"/>
      <c r="D123" s="8"/>
      <c r="E123" s="8"/>
      <c r="F123" s="8"/>
      <c r="G123" s="8"/>
      <c r="H123" s="8"/>
      <c r="I123" s="13"/>
      <c r="J123" s="13"/>
      <c r="K123" s="13"/>
      <c r="L123" s="10"/>
      <c r="M123" s="30"/>
      <c r="N123" s="10"/>
      <c r="Q123" s="434"/>
      <c r="R123" s="434"/>
    </row>
    <row r="124" spans="1:18" s="430" customFormat="1" x14ac:dyDescent="0.25">
      <c r="A124" s="1"/>
      <c r="B124" s="496"/>
      <c r="C124" s="8" t="s">
        <v>8</v>
      </c>
      <c r="D124" s="8" t="s">
        <v>47</v>
      </c>
      <c r="E124" s="8"/>
      <c r="F124" s="8"/>
      <c r="G124" s="8"/>
      <c r="H124" s="8"/>
      <c r="I124" s="13"/>
      <c r="J124" s="13"/>
      <c r="K124" s="13"/>
      <c r="L124" s="420">
        <v>0</v>
      </c>
      <c r="M124" s="37"/>
      <c r="N124" s="420">
        <v>0</v>
      </c>
      <c r="Q124" s="434"/>
      <c r="R124" s="434"/>
    </row>
    <row r="125" spans="1:18" s="430" customFormat="1" x14ac:dyDescent="0.25">
      <c r="A125" s="1"/>
      <c r="B125" s="496"/>
      <c r="C125" s="8" t="s">
        <v>20</v>
      </c>
      <c r="D125" s="8" t="s">
        <v>48</v>
      </c>
      <c r="E125" s="8"/>
      <c r="F125" s="8"/>
      <c r="G125" s="8"/>
      <c r="H125" s="8"/>
      <c r="I125" s="87"/>
      <c r="J125" s="13"/>
      <c r="K125" s="13"/>
      <c r="L125" s="420">
        <v>0</v>
      </c>
      <c r="M125" s="37"/>
      <c r="N125" s="420">
        <v>0</v>
      </c>
      <c r="Q125" s="434"/>
      <c r="R125" s="434"/>
    </row>
    <row r="126" spans="1:18" s="430" customFormat="1" x14ac:dyDescent="0.25">
      <c r="A126" s="1"/>
      <c r="B126" s="496"/>
      <c r="C126" s="8"/>
      <c r="D126" s="8"/>
      <c r="E126" s="8"/>
      <c r="F126" s="8"/>
      <c r="G126" s="8"/>
      <c r="H126" s="8"/>
      <c r="I126" s="13"/>
      <c r="J126" s="13"/>
      <c r="K126" s="13"/>
      <c r="L126" s="10"/>
      <c r="M126" s="30"/>
      <c r="N126" s="10"/>
      <c r="Q126" s="434"/>
      <c r="R126" s="434"/>
    </row>
    <row r="127" spans="1:18" s="430" customFormat="1" x14ac:dyDescent="0.25">
      <c r="A127" s="1"/>
      <c r="B127" s="496"/>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96"/>
      <c r="C145" s="8"/>
      <c r="D145" s="8"/>
      <c r="E145" s="8"/>
      <c r="F145" s="8"/>
      <c r="G145" s="8"/>
      <c r="H145" s="8"/>
      <c r="I145" s="28"/>
      <c r="J145" s="28"/>
      <c r="K145" s="28"/>
      <c r="L145" s="90"/>
      <c r="M145" s="98"/>
      <c r="N145" s="90"/>
      <c r="Q145" s="434"/>
      <c r="R145" s="434"/>
    </row>
    <row r="146" spans="1:18" s="430" customFormat="1" x14ac:dyDescent="0.25">
      <c r="A146" s="1"/>
      <c r="B146" s="496"/>
      <c r="C146" s="8" t="s">
        <v>54</v>
      </c>
      <c r="D146" s="8" t="s">
        <v>58</v>
      </c>
      <c r="E146" s="8"/>
      <c r="F146" s="8"/>
      <c r="G146" s="8"/>
      <c r="H146" s="8"/>
      <c r="I146" s="28"/>
      <c r="J146" s="28"/>
      <c r="K146" s="28"/>
      <c r="L146" s="39">
        <v>-9545.0882519999996</v>
      </c>
      <c r="M146" s="11"/>
      <c r="N146" s="39">
        <v>-109.894578</v>
      </c>
      <c r="Q146" s="434"/>
      <c r="R146" s="434"/>
    </row>
    <row r="147" spans="1:18" s="430" customFormat="1" x14ac:dyDescent="0.25">
      <c r="A147" s="1"/>
      <c r="B147" s="496"/>
      <c r="C147" s="8"/>
      <c r="D147" s="8"/>
      <c r="E147" s="8"/>
      <c r="F147" s="8"/>
      <c r="G147" s="8"/>
      <c r="H147" s="8"/>
      <c r="I147" s="28"/>
      <c r="J147" s="28"/>
      <c r="K147" s="28"/>
      <c r="L147" s="90"/>
      <c r="M147" s="98"/>
      <c r="N147" s="90"/>
      <c r="Q147" s="434"/>
      <c r="R147" s="434"/>
    </row>
    <row r="148" spans="1:18" s="430" customFormat="1" x14ac:dyDescent="0.25">
      <c r="A148" s="1"/>
      <c r="B148" s="496"/>
      <c r="C148" s="8" t="s">
        <v>59</v>
      </c>
      <c r="D148" s="8" t="s">
        <v>60</v>
      </c>
      <c r="E148" s="8"/>
      <c r="F148" s="8"/>
      <c r="G148" s="8"/>
      <c r="H148" s="8"/>
      <c r="I148" s="28"/>
      <c r="J148" s="28"/>
      <c r="K148" s="28"/>
      <c r="L148" s="40">
        <v>8421.8060919653672</v>
      </c>
      <c r="M148" s="35"/>
      <c r="N148" s="40">
        <v>0</v>
      </c>
      <c r="Q148" s="434"/>
      <c r="R148" s="434"/>
    </row>
    <row r="149" spans="1:18" s="430" customFormat="1" x14ac:dyDescent="0.25">
      <c r="A149" s="1"/>
      <c r="B149" s="496"/>
      <c r="C149" s="8"/>
      <c r="D149" s="8" t="s">
        <v>61</v>
      </c>
      <c r="E149" s="8"/>
      <c r="F149" s="8"/>
      <c r="G149" s="8"/>
      <c r="H149" s="8"/>
      <c r="I149" s="28"/>
      <c r="J149" s="28"/>
      <c r="K149" s="28"/>
      <c r="L149" s="40">
        <v>12434.643147391151</v>
      </c>
      <c r="M149" s="11"/>
      <c r="N149" s="40">
        <v>10759.069825213899</v>
      </c>
      <c r="Q149" s="434"/>
      <c r="R149" s="434"/>
    </row>
    <row r="150" spans="1:18" s="430" customFormat="1" x14ac:dyDescent="0.25">
      <c r="A150" s="1"/>
      <c r="B150" s="496"/>
      <c r="C150" s="8"/>
      <c r="D150" s="14"/>
      <c r="E150" s="8"/>
      <c r="F150" s="8"/>
      <c r="G150" s="8"/>
      <c r="H150" s="8"/>
      <c r="I150" s="28"/>
      <c r="J150" s="28"/>
      <c r="K150" s="28"/>
      <c r="L150" s="90"/>
      <c r="M150" s="98"/>
      <c r="N150" s="90"/>
      <c r="Q150" s="434"/>
      <c r="R150" s="434"/>
    </row>
    <row r="151" spans="1:18" s="430" customFormat="1" x14ac:dyDescent="0.25">
      <c r="A151" s="1"/>
      <c r="B151" s="496"/>
      <c r="C151" s="8" t="s">
        <v>62</v>
      </c>
      <c r="D151" s="8" t="s">
        <v>359</v>
      </c>
      <c r="E151" s="8"/>
      <c r="F151" s="8"/>
      <c r="G151" s="8"/>
      <c r="H151" s="8"/>
      <c r="I151" s="8"/>
      <c r="J151" s="28"/>
      <c r="K151" s="28"/>
      <c r="L151" s="39">
        <v>-81356.634317793316</v>
      </c>
      <c r="M151" s="35"/>
      <c r="N151" s="39">
        <v>-1174.9595315316617</v>
      </c>
      <c r="Q151" s="434"/>
      <c r="R151" s="434"/>
    </row>
    <row r="152" spans="1:18" s="430" customFormat="1" x14ac:dyDescent="0.25">
      <c r="A152" s="1"/>
      <c r="B152" s="496"/>
      <c r="C152" s="8"/>
      <c r="D152" s="8"/>
      <c r="E152" s="8"/>
      <c r="F152" s="8"/>
      <c r="G152" s="8"/>
      <c r="H152" s="8"/>
      <c r="I152" s="8" t="s">
        <v>64</v>
      </c>
      <c r="J152" s="28"/>
      <c r="K152" s="28"/>
      <c r="L152" s="27">
        <v>-4257.3317530269578</v>
      </c>
      <c r="M152" s="11"/>
      <c r="N152" s="27">
        <v>-1510.5732479999999</v>
      </c>
      <c r="Q152" s="434"/>
      <c r="R152" s="434"/>
    </row>
    <row r="153" spans="1:18" s="430" customFormat="1" x14ac:dyDescent="0.25">
      <c r="A153" s="1"/>
      <c r="B153" s="496"/>
      <c r="C153" s="8"/>
      <c r="D153" s="8"/>
      <c r="E153" s="8"/>
      <c r="F153" s="8"/>
      <c r="G153" s="8"/>
      <c r="H153" s="8"/>
      <c r="I153" s="8" t="s">
        <v>65</v>
      </c>
      <c r="J153" s="28"/>
      <c r="K153" s="28"/>
      <c r="L153" s="27">
        <v>-78003.93689212999</v>
      </c>
      <c r="M153" s="11"/>
      <c r="N153" s="27">
        <v>339.87963363961592</v>
      </c>
      <c r="Q153" s="434"/>
      <c r="R153" s="434"/>
    </row>
    <row r="154" spans="1:18" s="430" customFormat="1" x14ac:dyDescent="0.25">
      <c r="A154" s="1"/>
      <c r="B154" s="496"/>
      <c r="C154" s="8"/>
      <c r="D154" s="8"/>
      <c r="E154" s="8"/>
      <c r="F154" s="8"/>
      <c r="G154" s="8"/>
      <c r="H154" s="8"/>
      <c r="I154" s="8" t="s">
        <v>66</v>
      </c>
      <c r="J154" s="28"/>
      <c r="K154" s="28"/>
      <c r="L154" s="27">
        <v>904.63432736362688</v>
      </c>
      <c r="M154" s="11"/>
      <c r="N154" s="27">
        <v>-4.2659171712778701</v>
      </c>
      <c r="Q154" s="434"/>
      <c r="R154" s="434"/>
    </row>
    <row r="155" spans="1:18" s="430" customFormat="1" x14ac:dyDescent="0.25">
      <c r="A155" s="1"/>
      <c r="B155" s="496"/>
      <c r="C155" s="8"/>
      <c r="D155" s="8"/>
      <c r="E155" s="8"/>
      <c r="F155" s="8"/>
      <c r="G155" s="8"/>
      <c r="H155" s="8"/>
      <c r="I155" s="8" t="s">
        <v>67</v>
      </c>
      <c r="J155" s="28"/>
      <c r="K155" s="28"/>
      <c r="L155" s="422">
        <v>0</v>
      </c>
      <c r="M155" s="11"/>
      <c r="N155" s="422">
        <v>0</v>
      </c>
      <c r="Q155" s="434"/>
      <c r="R155" s="434"/>
    </row>
    <row r="156" spans="1:18" s="430" customFormat="1" x14ac:dyDescent="0.25">
      <c r="A156" s="1"/>
      <c r="B156" s="496"/>
      <c r="C156" s="8"/>
      <c r="D156" s="8"/>
      <c r="E156" s="8"/>
      <c r="F156" s="8"/>
      <c r="G156" s="8"/>
      <c r="H156" s="8"/>
      <c r="I156" s="28"/>
      <c r="J156" s="28"/>
      <c r="K156" s="28"/>
      <c r="L156" s="90"/>
      <c r="M156" s="98"/>
      <c r="N156" s="90"/>
      <c r="Q156" s="434"/>
      <c r="R156" s="434"/>
    </row>
    <row r="157" spans="1:18" s="430" customFormat="1" x14ac:dyDescent="0.25">
      <c r="A157" s="1"/>
      <c r="B157" s="496"/>
      <c r="C157" s="8" t="s">
        <v>68</v>
      </c>
      <c r="D157" s="8" t="s">
        <v>158</v>
      </c>
      <c r="E157" s="8"/>
      <c r="F157" s="8"/>
      <c r="G157" s="8"/>
      <c r="H157" s="8"/>
      <c r="I157" s="28"/>
      <c r="J157" s="28"/>
      <c r="K157" s="28"/>
      <c r="L157" s="421">
        <v>0</v>
      </c>
      <c r="M157" s="98"/>
      <c r="N157" s="421">
        <v>0</v>
      </c>
      <c r="Q157" s="434"/>
    </row>
    <row r="158" spans="1:18" s="430" customFormat="1" x14ac:dyDescent="0.25">
      <c r="A158" s="1"/>
      <c r="B158" s="496"/>
      <c r="C158" s="8"/>
      <c r="D158" s="8" t="s">
        <v>41</v>
      </c>
      <c r="E158" s="8"/>
      <c r="F158" s="8"/>
      <c r="G158" s="8"/>
      <c r="H158" s="8"/>
      <c r="I158" s="28"/>
      <c r="J158" s="28"/>
      <c r="K158" s="28"/>
      <c r="L158" s="90"/>
      <c r="M158" s="98"/>
      <c r="N158" s="90"/>
      <c r="Q158" s="434"/>
    </row>
    <row r="159" spans="1:18" s="430" customFormat="1" x14ac:dyDescent="0.25">
      <c r="A159" s="1"/>
      <c r="B159" s="496"/>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96"/>
      <c r="C161" s="8"/>
      <c r="D161" s="8"/>
      <c r="E161" s="8"/>
      <c r="F161" s="8"/>
      <c r="G161" s="8"/>
      <c r="H161" s="8"/>
      <c r="I161" s="13"/>
      <c r="J161" s="13"/>
      <c r="K161" s="13"/>
      <c r="L161" s="10"/>
      <c r="M161" s="30"/>
      <c r="N161" s="10"/>
      <c r="Q161" s="434"/>
    </row>
    <row r="162" spans="1:17" s="430" customFormat="1" x14ac:dyDescent="0.25">
      <c r="A162" s="1"/>
      <c r="B162" s="1"/>
      <c r="C162" s="8"/>
      <c r="D162" s="8"/>
      <c r="E162" s="8"/>
      <c r="F162" s="8"/>
      <c r="G162" s="8"/>
      <c r="H162" s="8"/>
      <c r="I162" s="13"/>
      <c r="J162" s="13"/>
      <c r="K162" s="13"/>
      <c r="L162" s="10"/>
      <c r="M162" s="30"/>
      <c r="N162" s="10"/>
      <c r="Q162" s="434"/>
    </row>
    <row r="163" spans="1:17" s="430" customFormat="1" x14ac:dyDescent="0.25">
      <c r="A163" s="1"/>
      <c r="B163" s="496"/>
      <c r="C163" s="8"/>
      <c r="D163" s="8"/>
      <c r="E163" s="8"/>
      <c r="F163" s="8"/>
      <c r="G163" s="8"/>
      <c r="H163" s="8"/>
      <c r="I163" s="8"/>
      <c r="J163" s="8"/>
      <c r="K163" s="8"/>
      <c r="L163" s="8"/>
      <c r="M163" s="8"/>
      <c r="N163" s="8"/>
      <c r="Q163" s="434"/>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30" customFormat="1" x14ac:dyDescent="0.25">
      <c r="A186" s="1"/>
      <c r="B186" s="496"/>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7" bestFit="1" customWidth="1"/>
    <col min="2" max="2" width="23" style="430" bestFit="1" customWidth="1"/>
    <col min="3" max="3" width="11" style="448" customWidth="1"/>
    <col min="4" max="4" width="10.140625" style="448" customWidth="1"/>
    <col min="5" max="5" width="30.140625" style="430" customWidth="1"/>
    <col min="6" max="6" width="12.140625" style="430" customWidth="1"/>
    <col min="7" max="7" width="10.140625" style="448" customWidth="1"/>
    <col min="8" max="9" width="13.7109375" style="448" customWidth="1"/>
    <col min="10" max="10" width="6" style="430" bestFit="1" customWidth="1"/>
    <col min="11" max="16384" width="9.140625" style="430"/>
  </cols>
  <sheetData>
    <row r="2" spans="1:13" ht="60" x14ac:dyDescent="0.25">
      <c r="A2" s="438" t="s">
        <v>379</v>
      </c>
      <c r="B2" s="438" t="s">
        <v>380</v>
      </c>
      <c r="C2" s="439" t="s">
        <v>381</v>
      </c>
      <c r="D2" s="439" t="s">
        <v>382</v>
      </c>
      <c r="E2" s="438" t="s">
        <v>383</v>
      </c>
      <c r="F2" s="439" t="s">
        <v>384</v>
      </c>
      <c r="G2" s="439" t="s">
        <v>385</v>
      </c>
      <c r="H2" s="449" t="s">
        <v>386</v>
      </c>
      <c r="I2" s="449" t="s">
        <v>387</v>
      </c>
      <c r="J2" s="440"/>
      <c r="K2" s="440"/>
      <c r="L2" s="440"/>
      <c r="M2" s="440"/>
    </row>
    <row r="3" spans="1:13" x14ac:dyDescent="0.25">
      <c r="A3" s="441" t="s">
        <v>388</v>
      </c>
      <c r="B3" s="442" t="s">
        <v>389</v>
      </c>
      <c r="C3" s="443">
        <v>1</v>
      </c>
      <c r="D3" s="443">
        <v>1</v>
      </c>
      <c r="E3" s="442" t="s">
        <v>390</v>
      </c>
      <c r="F3" s="443">
        <v>1</v>
      </c>
      <c r="G3" s="443">
        <v>1</v>
      </c>
      <c r="H3" s="450">
        <f>F3-C3</f>
        <v>0</v>
      </c>
      <c r="I3" s="450">
        <f>H3</f>
        <v>0</v>
      </c>
      <c r="J3" s="454">
        <f>I3/$D$8</f>
        <v>0</v>
      </c>
      <c r="K3" s="440"/>
      <c r="L3" s="440"/>
      <c r="M3" s="440"/>
    </row>
    <row r="4" spans="1:13" ht="75" x14ac:dyDescent="0.25">
      <c r="A4" s="441" t="s">
        <v>391</v>
      </c>
      <c r="B4" s="442" t="s">
        <v>392</v>
      </c>
      <c r="C4" s="443">
        <v>4</v>
      </c>
      <c r="D4" s="443">
        <v>4</v>
      </c>
      <c r="E4" s="442" t="s">
        <v>395</v>
      </c>
      <c r="F4" s="443">
        <v>1</v>
      </c>
      <c r="G4" s="443">
        <v>1</v>
      </c>
      <c r="H4" s="450">
        <f>F4-C4</f>
        <v>-3</v>
      </c>
      <c r="I4" s="450">
        <f>H4</f>
        <v>-3</v>
      </c>
      <c r="J4" s="454">
        <f t="shared" ref="J4:J8" si="0">I4/$D$8</f>
        <v>-1.9736842105263157E-2</v>
      </c>
      <c r="K4" s="440"/>
      <c r="L4" s="440"/>
      <c r="M4" s="440"/>
    </row>
    <row r="5" spans="1:13" ht="60" x14ac:dyDescent="0.25">
      <c r="A5" s="441" t="s">
        <v>393</v>
      </c>
      <c r="B5" s="442" t="s">
        <v>394</v>
      </c>
      <c r="C5" s="443">
        <v>36</v>
      </c>
      <c r="D5" s="443">
        <f>C5</f>
        <v>36</v>
      </c>
      <c r="E5" s="442" t="s">
        <v>395</v>
      </c>
      <c r="F5" s="443">
        <v>2</v>
      </c>
      <c r="G5" s="443">
        <v>2</v>
      </c>
      <c r="H5" s="450">
        <f>F5-C5</f>
        <v>-34</v>
      </c>
      <c r="I5" s="450">
        <f>H5</f>
        <v>-34</v>
      </c>
      <c r="J5" s="454">
        <f t="shared" si="0"/>
        <v>-0.22368421052631579</v>
      </c>
      <c r="K5" s="440"/>
      <c r="L5" s="440"/>
      <c r="M5" s="440"/>
    </row>
    <row r="6" spans="1:13" ht="75" x14ac:dyDescent="0.25">
      <c r="A6" s="441" t="s">
        <v>396</v>
      </c>
      <c r="B6" s="442" t="s">
        <v>397</v>
      </c>
      <c r="C6" s="443">
        <v>5</v>
      </c>
      <c r="D6" s="443">
        <f>C6*21</f>
        <v>105</v>
      </c>
      <c r="E6" s="442" t="s">
        <v>401</v>
      </c>
      <c r="F6" s="443">
        <v>2</v>
      </c>
      <c r="G6" s="443">
        <f>F6*21</f>
        <v>42</v>
      </c>
      <c r="H6" s="450">
        <f>F6-C6</f>
        <v>-3</v>
      </c>
      <c r="I6" s="450">
        <f>H6*21</f>
        <v>-63</v>
      </c>
      <c r="J6" s="454">
        <f t="shared" si="0"/>
        <v>-0.41447368421052633</v>
      </c>
      <c r="K6" s="440"/>
      <c r="L6" s="440"/>
      <c r="M6" s="440"/>
    </row>
    <row r="7" spans="1:13" ht="45" x14ac:dyDescent="0.25">
      <c r="A7" s="441" t="s">
        <v>398</v>
      </c>
      <c r="B7" s="442" t="s">
        <v>399</v>
      </c>
      <c r="C7" s="443">
        <v>1</v>
      </c>
      <c r="D7" s="443">
        <f>C7*6</f>
        <v>6</v>
      </c>
      <c r="E7" s="442" t="s">
        <v>390</v>
      </c>
      <c r="F7" s="443">
        <v>1</v>
      </c>
      <c r="G7" s="443">
        <f>F7*6</f>
        <v>6</v>
      </c>
      <c r="H7" s="450">
        <f>F7-C7</f>
        <v>0</v>
      </c>
      <c r="I7" s="450">
        <f>H7</f>
        <v>0</v>
      </c>
      <c r="J7" s="454">
        <f t="shared" si="0"/>
        <v>0</v>
      </c>
      <c r="K7" s="440"/>
      <c r="L7" s="440"/>
      <c r="M7" s="440"/>
    </row>
    <row r="8" spans="1:13" x14ac:dyDescent="0.25">
      <c r="A8" s="441"/>
      <c r="B8" s="442"/>
      <c r="C8" s="444"/>
      <c r="D8" s="444">
        <f>SUM(D3:D7)</f>
        <v>152</v>
      </c>
      <c r="E8" s="442"/>
      <c r="F8" s="443"/>
      <c r="G8" s="444">
        <f>SUM(G3:G7)</f>
        <v>52</v>
      </c>
      <c r="H8" s="451"/>
      <c r="I8" s="451">
        <f>SUM(I3:I7)</f>
        <v>-100</v>
      </c>
      <c r="J8" s="454">
        <f t="shared" si="0"/>
        <v>-0.65789473684210531</v>
      </c>
      <c r="K8" s="440"/>
      <c r="L8" s="440"/>
      <c r="M8" s="440"/>
    </row>
    <row r="9" spans="1:13" x14ac:dyDescent="0.25">
      <c r="A9" s="445"/>
      <c r="B9" s="440"/>
      <c r="C9" s="446"/>
      <c r="D9" s="446"/>
      <c r="E9" s="440"/>
      <c r="F9" s="446"/>
      <c r="G9" s="446"/>
      <c r="H9" s="452"/>
      <c r="I9" s="453">
        <f>I8/D8</f>
        <v>-0.65789473684210531</v>
      </c>
      <c r="J9" s="440"/>
      <c r="K9" s="440"/>
      <c r="L9" s="440"/>
      <c r="M9" s="440"/>
    </row>
    <row r="10" spans="1:13" ht="60" customHeight="1" x14ac:dyDescent="0.25">
      <c r="A10" s="567" t="s">
        <v>400</v>
      </c>
      <c r="B10" s="568"/>
      <c r="C10" s="568"/>
      <c r="D10" s="568"/>
      <c r="E10" s="568"/>
      <c r="F10" s="568"/>
      <c r="G10" s="568"/>
      <c r="H10" s="568"/>
      <c r="I10" s="569"/>
      <c r="J10" s="440"/>
      <c r="K10" s="440"/>
      <c r="L10" s="440"/>
      <c r="M10" s="440"/>
    </row>
    <row r="11" spans="1:13" x14ac:dyDescent="0.25">
      <c r="A11" s="440"/>
      <c r="B11" s="440"/>
      <c r="C11" s="440"/>
      <c r="D11" s="440"/>
      <c r="E11" s="440"/>
      <c r="F11" s="440"/>
      <c r="G11" s="440"/>
      <c r="H11" s="440"/>
      <c r="I11" s="440"/>
      <c r="J11" s="440"/>
      <c r="K11" s="440"/>
      <c r="L11" s="440"/>
      <c r="M11" s="440"/>
    </row>
    <row r="12" spans="1:13" x14ac:dyDescent="0.25">
      <c r="A12" s="440"/>
      <c r="B12" s="440"/>
      <c r="C12" s="440"/>
      <c r="D12" s="440"/>
      <c r="E12" s="440"/>
      <c r="F12" s="440"/>
      <c r="G12" s="440"/>
      <c r="H12" s="440"/>
      <c r="I12" s="430"/>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139903.70380114665</v>
      </c>
      <c r="M8" s="76"/>
      <c r="N8" s="76">
        <v>21821.503542478116</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95">
        <v>1</v>
      </c>
      <c r="C10" s="21" t="s">
        <v>7</v>
      </c>
      <c r="L10" s="79">
        <v>101152.52997849055</v>
      </c>
      <c r="M10" s="79"/>
      <c r="N10" s="79">
        <v>11188.894511234515</v>
      </c>
      <c r="Q10" s="434"/>
      <c r="R10" s="434"/>
    </row>
    <row r="11" spans="1:32" ht="7.5" customHeight="1" x14ac:dyDescent="0.25">
      <c r="L11" s="17"/>
      <c r="N11" s="17"/>
      <c r="Q11" s="434"/>
      <c r="R11" s="434"/>
    </row>
    <row r="12" spans="1:32" ht="15.75" customHeight="1" x14ac:dyDescent="0.25">
      <c r="C12" s="8" t="s">
        <v>8</v>
      </c>
      <c r="D12" s="8" t="s">
        <v>9</v>
      </c>
      <c r="L12" s="79">
        <v>100271.61451789754</v>
      </c>
      <c r="N12" s="79">
        <v>10678.89384920341</v>
      </c>
      <c r="Q12" s="434"/>
      <c r="R12" s="434"/>
    </row>
    <row r="13" spans="1:32" ht="7.5" customHeight="1" x14ac:dyDescent="0.25">
      <c r="Q13" s="434"/>
      <c r="R13" s="434"/>
    </row>
    <row r="14" spans="1:32" ht="15" customHeight="1" x14ac:dyDescent="0.25">
      <c r="D14" s="8" t="s">
        <v>10</v>
      </c>
      <c r="L14" s="17">
        <v>96898.410756911238</v>
      </c>
      <c r="N14" s="17">
        <v>6815.5703360073067</v>
      </c>
      <c r="Q14" s="434"/>
      <c r="R14" s="434"/>
    </row>
    <row r="15" spans="1:32" ht="15" customHeight="1" x14ac:dyDescent="0.25">
      <c r="D15" s="22" t="s">
        <v>11</v>
      </c>
      <c r="E15" s="23" t="s">
        <v>12</v>
      </c>
      <c r="L15" s="10">
        <v>95399.248008552953</v>
      </c>
      <c r="N15" s="10">
        <v>6815.5703360073067</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1499.1627483582799</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1499.1627483582799</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3373.2037609862973</v>
      </c>
      <c r="M23" s="19"/>
      <c r="N23" s="17">
        <v>3863.3235131961028</v>
      </c>
      <c r="Q23" s="434"/>
      <c r="R23" s="434"/>
    </row>
    <row r="24" spans="1:18" s="430" customFormat="1" ht="15" customHeight="1" x14ac:dyDescent="0.25">
      <c r="A24" s="8"/>
      <c r="B24" s="8"/>
      <c r="C24" s="8"/>
      <c r="D24" s="22" t="s">
        <v>11</v>
      </c>
      <c r="E24" s="23" t="s">
        <v>12</v>
      </c>
      <c r="F24" s="8"/>
      <c r="G24" s="8"/>
      <c r="H24" s="8"/>
      <c r="I24" s="8"/>
      <c r="J24" s="8"/>
      <c r="K24" s="8"/>
      <c r="L24" s="411">
        <v>2238.998379245892</v>
      </c>
      <c r="M24" s="11"/>
      <c r="N24" s="10">
        <v>3863.3235131961028</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1134.2053817404051</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1134.2053817404051</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880.91546059300822</v>
      </c>
      <c r="M32" s="19"/>
      <c r="N32" s="17">
        <v>510.0006620311043</v>
      </c>
      <c r="Q32" s="434"/>
      <c r="R32" s="434"/>
    </row>
    <row r="33" spans="1:18" s="430" customFormat="1" ht="7.5" customHeight="1" x14ac:dyDescent="0.25">
      <c r="A33" s="8"/>
      <c r="B33" s="495"/>
      <c r="C33" s="8"/>
      <c r="D33" s="8"/>
      <c r="E33" s="8"/>
      <c r="F33" s="8"/>
      <c r="G33" s="8"/>
      <c r="H33" s="8"/>
      <c r="I33" s="8"/>
      <c r="J33" s="8"/>
      <c r="K33" s="8"/>
      <c r="L33" s="17"/>
      <c r="M33" s="11"/>
      <c r="N33" s="17"/>
      <c r="Q33" s="434"/>
      <c r="R33" s="434"/>
    </row>
    <row r="34" spans="1:18" s="430" customFormat="1" ht="15" x14ac:dyDescent="0.25">
      <c r="A34" s="8"/>
      <c r="B34" s="495"/>
      <c r="C34" s="8"/>
      <c r="D34" s="22" t="s">
        <v>11</v>
      </c>
      <c r="E34" s="8" t="s">
        <v>21</v>
      </c>
      <c r="F34" s="8"/>
      <c r="G34" s="8"/>
      <c r="H34" s="8"/>
      <c r="I34" s="8"/>
      <c r="J34" s="8"/>
      <c r="K34" s="8"/>
      <c r="L34" s="10">
        <v>550.31969849896734</v>
      </c>
      <c r="M34" s="11"/>
      <c r="N34" s="10">
        <v>508.13169229092563</v>
      </c>
      <c r="Q34" s="434"/>
      <c r="R34" s="434"/>
    </row>
    <row r="35" spans="1:18" s="430" customFormat="1" ht="15" x14ac:dyDescent="0.25">
      <c r="A35" s="8"/>
      <c r="B35" s="495"/>
      <c r="C35" s="8"/>
      <c r="D35" s="22" t="s">
        <v>13</v>
      </c>
      <c r="E35" s="8" t="s">
        <v>22</v>
      </c>
      <c r="F35" s="8"/>
      <c r="G35" s="8"/>
      <c r="H35" s="8"/>
      <c r="I35" s="8"/>
      <c r="J35" s="8"/>
      <c r="K35" s="8"/>
      <c r="L35" s="455">
        <v>7.0184642905237489</v>
      </c>
      <c r="M35" s="11"/>
      <c r="N35" s="10">
        <v>7.0253472502757449E-3</v>
      </c>
      <c r="Q35" s="434"/>
      <c r="R35" s="434"/>
    </row>
    <row r="36" spans="1:18" s="430" customFormat="1" ht="15.75" customHeight="1" x14ac:dyDescent="0.25">
      <c r="A36" s="8"/>
      <c r="B36" s="495"/>
      <c r="C36" s="8"/>
      <c r="D36" s="8"/>
      <c r="E36" s="8"/>
      <c r="F36" s="24" t="s">
        <v>15</v>
      </c>
      <c r="G36" s="8"/>
      <c r="H36" s="8"/>
      <c r="I36" s="8"/>
      <c r="J36" s="8"/>
      <c r="K36" s="8"/>
      <c r="L36" s="81">
        <v>7.0184622905237486</v>
      </c>
      <c r="M36" s="11"/>
      <c r="N36" s="81">
        <v>7.0253472502757449E-3</v>
      </c>
      <c r="Q36" s="434"/>
      <c r="R36" s="434"/>
    </row>
    <row r="37" spans="1:18" s="430" customFormat="1" ht="15" x14ac:dyDescent="0.25">
      <c r="A37" s="8"/>
      <c r="B37" s="495"/>
      <c r="C37" s="8"/>
      <c r="D37" s="8"/>
      <c r="E37" s="8"/>
      <c r="F37" s="24" t="s">
        <v>16</v>
      </c>
      <c r="G37" s="8"/>
      <c r="H37" s="8"/>
      <c r="I37" s="8"/>
      <c r="J37" s="8"/>
      <c r="K37" s="8"/>
      <c r="L37" s="81">
        <v>1.9999999999999999E-6</v>
      </c>
      <c r="M37" s="11"/>
      <c r="N37" s="81">
        <v>0</v>
      </c>
      <c r="Q37" s="434"/>
      <c r="R37" s="434"/>
    </row>
    <row r="38" spans="1:18" s="430" customFormat="1" ht="15" x14ac:dyDescent="0.25">
      <c r="A38" s="8"/>
      <c r="B38" s="495"/>
      <c r="C38" s="8"/>
      <c r="D38" s="22" t="s">
        <v>17</v>
      </c>
      <c r="E38" s="8" t="s">
        <v>23</v>
      </c>
      <c r="F38" s="8"/>
      <c r="G38" s="8"/>
      <c r="H38" s="8"/>
      <c r="I38" s="8"/>
      <c r="J38" s="8"/>
      <c r="K38" s="8"/>
      <c r="L38" s="10">
        <v>323.57729780351718</v>
      </c>
      <c r="M38" s="11"/>
      <c r="N38" s="10">
        <v>1.8619443929284289</v>
      </c>
      <c r="Q38" s="434"/>
      <c r="R38" s="434"/>
    </row>
    <row r="39" spans="1:18" s="430" customFormat="1" ht="15" x14ac:dyDescent="0.25">
      <c r="A39" s="8"/>
      <c r="B39" s="495"/>
      <c r="C39" s="8"/>
      <c r="D39" s="8"/>
      <c r="E39" s="8"/>
      <c r="F39" s="24" t="s">
        <v>15</v>
      </c>
      <c r="G39" s="8"/>
      <c r="H39" s="8"/>
      <c r="I39" s="8"/>
      <c r="J39" s="8"/>
      <c r="K39" s="8"/>
      <c r="L39" s="81">
        <v>314.53509854262035</v>
      </c>
      <c r="M39" s="11"/>
      <c r="N39" s="81">
        <v>0</v>
      </c>
      <c r="Q39" s="434"/>
      <c r="R39" s="434"/>
    </row>
    <row r="40" spans="1:18" s="430" customFormat="1" ht="15" x14ac:dyDescent="0.25">
      <c r="A40" s="8"/>
      <c r="B40" s="495"/>
      <c r="C40" s="8"/>
      <c r="D40" s="8"/>
      <c r="E40" s="8"/>
      <c r="F40" s="24" t="s">
        <v>16</v>
      </c>
      <c r="G40" s="8"/>
      <c r="H40" s="8"/>
      <c r="I40" s="8"/>
      <c r="J40" s="8"/>
      <c r="K40" s="8"/>
      <c r="L40" s="81">
        <v>9.042199260896858</v>
      </c>
      <c r="M40" s="11"/>
      <c r="N40" s="81">
        <v>1.8619443929284289</v>
      </c>
      <c r="Q40" s="434"/>
      <c r="R40" s="434"/>
    </row>
    <row r="41" spans="1:18" s="430" customFormat="1" ht="7.5" customHeight="1" x14ac:dyDescent="0.25">
      <c r="A41" s="8"/>
      <c r="B41" s="495"/>
      <c r="C41" s="8"/>
      <c r="D41" s="8"/>
      <c r="E41" s="8"/>
      <c r="F41" s="8"/>
      <c r="G41" s="8"/>
      <c r="H41" s="8"/>
      <c r="I41" s="8"/>
      <c r="J41" s="8"/>
      <c r="K41" s="8"/>
      <c r="L41" s="81"/>
      <c r="M41" s="11"/>
      <c r="N41" s="81"/>
      <c r="Q41" s="434"/>
      <c r="R41" s="434"/>
    </row>
    <row r="42" spans="1:18" s="430" customFormat="1" ht="15" x14ac:dyDescent="0.25">
      <c r="A42" s="8"/>
      <c r="B42" s="495"/>
      <c r="C42" s="8"/>
      <c r="D42" s="22"/>
      <c r="E42" s="8"/>
      <c r="F42" s="8"/>
      <c r="G42" s="8"/>
      <c r="H42" s="8"/>
      <c r="I42" s="8"/>
      <c r="J42" s="8"/>
      <c r="K42" s="8"/>
      <c r="L42" s="10"/>
      <c r="M42" s="47"/>
      <c r="N42" s="10"/>
      <c r="Q42" s="434"/>
      <c r="R42" s="434"/>
    </row>
    <row r="43" spans="1:18" s="430" customFormat="1" ht="7.5" customHeight="1" x14ac:dyDescent="0.25">
      <c r="A43" s="8"/>
      <c r="B43" s="495"/>
      <c r="C43" s="8"/>
      <c r="D43" s="8"/>
      <c r="E43" s="8"/>
      <c r="F43" s="8"/>
      <c r="G43" s="8"/>
      <c r="H43" s="8"/>
      <c r="I43" s="8"/>
      <c r="J43" s="8"/>
      <c r="K43" s="8"/>
      <c r="L43" s="17"/>
      <c r="M43" s="11"/>
      <c r="N43" s="17"/>
      <c r="Q43" s="434"/>
      <c r="R43" s="434"/>
    </row>
    <row r="44" spans="1:18" s="430" customFormat="1" ht="15" x14ac:dyDescent="0.25">
      <c r="A44" s="8"/>
      <c r="B44" s="495">
        <v>2</v>
      </c>
      <c r="C44" s="21" t="s">
        <v>24</v>
      </c>
      <c r="D44" s="8"/>
      <c r="E44" s="8"/>
      <c r="F44" s="8"/>
      <c r="G44" s="8"/>
      <c r="H44" s="8"/>
      <c r="I44" s="8"/>
      <c r="J44" s="8"/>
      <c r="K44" s="8"/>
      <c r="L44" s="79">
        <v>6773.1273911668814</v>
      </c>
      <c r="M44" s="11"/>
      <c r="N44" s="413">
        <v>0</v>
      </c>
      <c r="Q44" s="434"/>
      <c r="R44" s="434"/>
    </row>
    <row r="45" spans="1:18" s="430" customFormat="1" x14ac:dyDescent="0.25">
      <c r="A45" s="1"/>
      <c r="B45" s="495"/>
      <c r="C45" s="8"/>
      <c r="D45" s="8"/>
      <c r="E45" s="8"/>
      <c r="F45" s="8"/>
      <c r="G45" s="8"/>
      <c r="H45" s="8"/>
      <c r="I45" s="8"/>
      <c r="J45" s="8"/>
      <c r="K45" s="8"/>
      <c r="L45" s="10"/>
      <c r="M45" s="11"/>
      <c r="N45" s="10"/>
      <c r="Q45" s="434"/>
      <c r="R45" s="434"/>
    </row>
    <row r="46" spans="1:18" s="430" customFormat="1" ht="15" x14ac:dyDescent="0.25">
      <c r="A46" s="8"/>
      <c r="B46" s="495">
        <v>3</v>
      </c>
      <c r="C46" s="21" t="s">
        <v>25</v>
      </c>
      <c r="D46" s="8"/>
      <c r="E46" s="8"/>
      <c r="F46" s="8"/>
      <c r="G46" s="8"/>
      <c r="H46" s="8"/>
      <c r="I46" s="8"/>
      <c r="J46" s="8"/>
      <c r="K46" s="8"/>
      <c r="L46" s="79">
        <v>10834.588415833194</v>
      </c>
      <c r="M46" s="11"/>
      <c r="N46" s="413">
        <v>0</v>
      </c>
      <c r="Q46" s="434"/>
      <c r="R46" s="434"/>
    </row>
    <row r="47" spans="1:18" s="430" customFormat="1" ht="15" x14ac:dyDescent="0.25">
      <c r="A47" s="8"/>
      <c r="B47" s="495"/>
      <c r="C47" s="21"/>
      <c r="D47" s="8"/>
      <c r="E47" s="8"/>
      <c r="F47" s="8"/>
      <c r="G47" s="8"/>
      <c r="H47" s="8"/>
      <c r="I47" s="8"/>
      <c r="J47" s="8"/>
      <c r="K47" s="8"/>
      <c r="L47" s="10"/>
      <c r="M47" s="11"/>
      <c r="N47" s="10"/>
      <c r="Q47" s="434"/>
      <c r="R47" s="434"/>
    </row>
    <row r="48" spans="1:18" s="430" customFormat="1" ht="15" x14ac:dyDescent="0.25">
      <c r="A48" s="8"/>
      <c r="B48" s="495">
        <v>4</v>
      </c>
      <c r="C48" s="21" t="s">
        <v>26</v>
      </c>
      <c r="D48" s="8"/>
      <c r="E48" s="8"/>
      <c r="F48" s="8"/>
      <c r="G48" s="8"/>
      <c r="H48" s="14"/>
      <c r="I48" s="8" t="s">
        <v>27</v>
      </c>
      <c r="J48" s="8"/>
      <c r="K48" s="8"/>
      <c r="L48" s="79">
        <v>11743.995512437918</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95">
        <v>5</v>
      </c>
      <c r="C51" s="21" t="s">
        <v>93</v>
      </c>
      <c r="G51" s="14"/>
      <c r="L51" s="79">
        <v>9399.4625032181011</v>
      </c>
      <c r="N51" s="79">
        <v>10632.609031243601</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9399.4625032181011</v>
      </c>
      <c r="M56" s="417"/>
      <c r="N56" s="10">
        <v>10632.609031243601</v>
      </c>
      <c r="Q56" s="434"/>
      <c r="R56" s="434"/>
    </row>
    <row r="57" spans="1:32" s="436" customFormat="1" ht="15.75" customHeight="1" x14ac:dyDescent="0.25">
      <c r="A57" s="28"/>
      <c r="B57" s="28"/>
      <c r="C57" s="28"/>
      <c r="D57" s="28"/>
      <c r="E57" s="28"/>
      <c r="F57" s="28"/>
      <c r="G57" s="14" t="s">
        <v>30</v>
      </c>
      <c r="H57" s="28"/>
      <c r="I57" s="28"/>
      <c r="J57" s="28"/>
      <c r="K57" s="28"/>
      <c r="L57" s="80">
        <v>967.93592103251785</v>
      </c>
      <c r="M57" s="417"/>
      <c r="N57" s="80">
        <v>2891.6681938597244</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4575.4142976752573</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4575.4142976752573</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95"/>
      <c r="C65" s="8"/>
      <c r="D65" s="8"/>
      <c r="E65" s="8"/>
      <c r="F65" s="8"/>
      <c r="G65" s="64"/>
      <c r="H65" s="64"/>
      <c r="I65" s="64"/>
      <c r="J65" s="64"/>
      <c r="K65" s="64"/>
      <c r="L65" s="85"/>
      <c r="M65" s="85"/>
      <c r="N65" s="66"/>
      <c r="Q65" s="434"/>
      <c r="R65" s="434"/>
    </row>
    <row r="66" spans="1:18" s="430" customFormat="1" x14ac:dyDescent="0.25">
      <c r="A66" s="1"/>
      <c r="B66" s="495"/>
      <c r="C66" s="8"/>
      <c r="D66" s="8"/>
      <c r="E66" s="8"/>
      <c r="F66" s="8"/>
      <c r="G66" s="64"/>
      <c r="H66" s="64"/>
      <c r="I66" s="64"/>
      <c r="J66" s="64"/>
      <c r="K66" s="64"/>
      <c r="L66" s="85"/>
      <c r="M66" s="85"/>
      <c r="N66" s="66"/>
      <c r="Q66" s="434"/>
      <c r="R66" s="434"/>
    </row>
    <row r="67" spans="1:18" s="430" customFormat="1" x14ac:dyDescent="0.25">
      <c r="A67" s="1"/>
      <c r="B67" s="495"/>
      <c r="C67" s="8"/>
      <c r="D67" s="8"/>
      <c r="E67" s="8"/>
      <c r="F67" s="8"/>
      <c r="G67" s="64"/>
      <c r="H67" s="64"/>
      <c r="I67" s="64"/>
      <c r="J67" s="64"/>
      <c r="K67" s="64"/>
      <c r="L67" s="85"/>
      <c r="M67" s="85"/>
      <c r="N67" s="66"/>
      <c r="Q67" s="434"/>
      <c r="R67" s="434"/>
    </row>
    <row r="68" spans="1:18" s="430" customFormat="1" x14ac:dyDescent="0.25">
      <c r="A68" s="18" t="s">
        <v>76</v>
      </c>
      <c r="B68" s="495"/>
      <c r="C68" s="8"/>
      <c r="D68" s="8"/>
      <c r="E68" s="8"/>
      <c r="F68" s="8"/>
      <c r="G68" s="8"/>
      <c r="H68" s="8"/>
      <c r="I68" s="8"/>
      <c r="J68" s="8"/>
      <c r="K68" s="8"/>
      <c r="L68" s="10"/>
      <c r="M68" s="11"/>
      <c r="N68" s="48" t="s">
        <v>1</v>
      </c>
      <c r="Q68" s="434"/>
      <c r="R68" s="434"/>
    </row>
    <row r="69" spans="1:18" s="430" customFormat="1" x14ac:dyDescent="0.25">
      <c r="A69" s="1"/>
      <c r="B69" s="495"/>
      <c r="C69" s="8"/>
      <c r="D69" s="8"/>
      <c r="E69" s="8"/>
      <c r="F69" s="8"/>
      <c r="G69" s="8"/>
      <c r="H69" s="8"/>
      <c r="I69" s="8"/>
      <c r="J69" s="8"/>
      <c r="K69" s="8"/>
      <c r="L69" s="10"/>
      <c r="M69" s="11"/>
      <c r="N69" s="10"/>
      <c r="Q69" s="434"/>
      <c r="R69" s="434"/>
    </row>
    <row r="70" spans="1:18" s="430" customFormat="1" x14ac:dyDescent="0.25">
      <c r="A70" s="14"/>
      <c r="B70" s="495"/>
      <c r="C70" s="61"/>
      <c r="D70" s="60"/>
      <c r="E70" s="8"/>
      <c r="F70" s="8"/>
      <c r="G70" s="8"/>
      <c r="H70" s="8"/>
      <c r="I70" s="8"/>
      <c r="J70" s="8"/>
      <c r="K70" s="8"/>
      <c r="L70" s="75" t="s">
        <v>2</v>
      </c>
      <c r="M70" s="16"/>
      <c r="N70" s="75" t="s">
        <v>3</v>
      </c>
      <c r="Q70" s="434"/>
      <c r="R70" s="434"/>
    </row>
    <row r="71" spans="1:18" s="430" customFormat="1" x14ac:dyDescent="0.25">
      <c r="A71" s="1"/>
      <c r="B71" s="495"/>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-445.83374922252045</v>
      </c>
      <c r="M72" s="30"/>
      <c r="N72" s="79">
        <v>-17398.749243094055</v>
      </c>
      <c r="Q72" s="434"/>
      <c r="R72" s="434"/>
    </row>
    <row r="73" spans="1:18" s="430" customFormat="1" x14ac:dyDescent="0.25">
      <c r="A73" s="1"/>
      <c r="B73" s="495"/>
      <c r="C73" s="15"/>
      <c r="D73" s="14"/>
      <c r="E73" s="8"/>
      <c r="F73" s="8"/>
      <c r="G73" s="8"/>
      <c r="H73" s="8"/>
      <c r="I73" s="13"/>
      <c r="J73" s="8"/>
      <c r="K73" s="8"/>
      <c r="L73" s="10"/>
      <c r="M73" s="30"/>
      <c r="N73" s="10"/>
      <c r="Q73" s="434"/>
      <c r="R73" s="434"/>
    </row>
    <row r="74" spans="1:18" s="430" customFormat="1" x14ac:dyDescent="0.25">
      <c r="A74" s="1"/>
      <c r="B74" s="495"/>
      <c r="C74" s="8"/>
      <c r="D74" s="8"/>
      <c r="E74" s="8"/>
      <c r="F74" s="8"/>
      <c r="G74" s="8"/>
      <c r="H74" s="8"/>
      <c r="I74" s="8" t="s">
        <v>29</v>
      </c>
      <c r="J74" s="31" t="s">
        <v>36</v>
      </c>
      <c r="K74" s="31"/>
      <c r="L74" s="10">
        <v>0</v>
      </c>
      <c r="M74" s="30"/>
      <c r="N74" s="10">
        <v>-5860.7686952942986</v>
      </c>
      <c r="Q74" s="434"/>
      <c r="R74" s="434"/>
    </row>
    <row r="75" spans="1:18" s="430" customFormat="1" x14ac:dyDescent="0.25">
      <c r="A75" s="1"/>
      <c r="B75" s="495"/>
      <c r="C75" s="8"/>
      <c r="D75" s="8"/>
      <c r="E75" s="8"/>
      <c r="F75" s="8"/>
      <c r="G75" s="8"/>
      <c r="H75" s="8"/>
      <c r="I75" s="13"/>
      <c r="J75" s="32" t="s">
        <v>37</v>
      </c>
      <c r="K75" s="32"/>
      <c r="L75" s="10">
        <v>0</v>
      </c>
      <c r="M75" s="30"/>
      <c r="N75" s="10">
        <v>-7944.5111970597536</v>
      </c>
      <c r="Q75" s="434"/>
      <c r="R75" s="434"/>
    </row>
    <row r="76" spans="1:18" s="430" customFormat="1" x14ac:dyDescent="0.25">
      <c r="A76" s="1"/>
      <c r="B76" s="495"/>
      <c r="C76" s="8"/>
      <c r="D76" s="8"/>
      <c r="E76" s="8"/>
      <c r="F76" s="8"/>
      <c r="G76" s="8"/>
      <c r="H76" s="8"/>
      <c r="I76" s="13"/>
      <c r="J76" s="31" t="s">
        <v>38</v>
      </c>
      <c r="K76" s="31"/>
      <c r="L76" s="10">
        <v>-445.83374922252045</v>
      </c>
      <c r="M76" s="30"/>
      <c r="N76" s="10">
        <v>-3593.4693507400011</v>
      </c>
      <c r="Q76" s="434"/>
      <c r="R76" s="434"/>
    </row>
    <row r="77" spans="1:18" s="430" customFormat="1" ht="12.75" customHeight="1" x14ac:dyDescent="0.25">
      <c r="A77" s="1"/>
      <c r="B77" s="495"/>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-20779.157678533957</v>
      </c>
      <c r="M79" s="30"/>
      <c r="N79" s="79">
        <v>724.55165798877897</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18" s="432" customFormat="1" ht="15" x14ac:dyDescent="0.25">
      <c r="A81" s="8"/>
      <c r="B81" s="495"/>
      <c r="C81" s="8" t="s">
        <v>8</v>
      </c>
      <c r="D81" s="8" t="s">
        <v>42</v>
      </c>
      <c r="E81" s="8"/>
      <c r="F81" s="8"/>
      <c r="G81" s="8"/>
      <c r="H81" s="8"/>
      <c r="I81" s="15" t="s">
        <v>35</v>
      </c>
      <c r="J81" s="13"/>
      <c r="K81" s="13"/>
      <c r="L81" s="79">
        <v>-42235.157678533957</v>
      </c>
      <c r="M81" s="33"/>
      <c r="N81" s="79">
        <v>-13859.242670800371</v>
      </c>
      <c r="O81" s="430"/>
      <c r="P81" s="430"/>
      <c r="Q81" s="434"/>
      <c r="R81" s="434"/>
    </row>
    <row r="82" spans="1:18" s="432" customFormat="1" ht="9" customHeight="1" x14ac:dyDescent="0.25">
      <c r="A82" s="8"/>
      <c r="B82" s="495"/>
      <c r="C82" s="8"/>
      <c r="D82" s="8"/>
      <c r="E82" s="8"/>
      <c r="F82" s="8"/>
      <c r="G82" s="8"/>
      <c r="H82" s="8"/>
      <c r="I82" s="13"/>
      <c r="J82" s="8"/>
      <c r="K82" s="8"/>
      <c r="L82" s="10"/>
      <c r="M82" s="30"/>
      <c r="N82" s="10"/>
      <c r="O82" s="430"/>
      <c r="P82" s="430"/>
      <c r="Q82" s="434"/>
      <c r="R82" s="434"/>
    </row>
    <row r="83" spans="1:18" s="432" customFormat="1" ht="15" x14ac:dyDescent="0.25">
      <c r="A83" s="8"/>
      <c r="B83" s="8"/>
      <c r="C83" s="8"/>
      <c r="D83" s="8"/>
      <c r="E83" s="8"/>
      <c r="F83" s="8"/>
      <c r="G83" s="8"/>
      <c r="H83" s="8"/>
      <c r="I83" s="8" t="s">
        <v>29</v>
      </c>
      <c r="J83" s="31" t="s">
        <v>36</v>
      </c>
      <c r="K83" s="31"/>
      <c r="L83" s="10">
        <v>-14619.988028001595</v>
      </c>
      <c r="M83" s="11"/>
      <c r="N83" s="10">
        <v>-5182.4948877467277</v>
      </c>
      <c r="O83" s="430"/>
      <c r="P83" s="430"/>
      <c r="Q83" s="434"/>
      <c r="R83" s="434"/>
    </row>
    <row r="84" spans="1:18" s="432" customFormat="1" ht="15" x14ac:dyDescent="0.25">
      <c r="A84" s="8"/>
      <c r="B84" s="8"/>
      <c r="C84" s="8"/>
      <c r="D84" s="8"/>
      <c r="E84" s="8"/>
      <c r="F84" s="8"/>
      <c r="G84" s="8"/>
      <c r="H84" s="8"/>
      <c r="I84" s="13"/>
      <c r="J84" s="32" t="s">
        <v>37</v>
      </c>
      <c r="K84" s="32"/>
      <c r="L84" s="10">
        <v>-13375.476663905709</v>
      </c>
      <c r="M84" s="11"/>
      <c r="N84" s="10">
        <v>-5991.9458659592365</v>
      </c>
      <c r="O84" s="430"/>
      <c r="P84" s="430"/>
      <c r="Q84" s="434"/>
      <c r="R84" s="434"/>
    </row>
    <row r="85" spans="1:18" s="432" customFormat="1" ht="15" x14ac:dyDescent="0.25">
      <c r="A85" s="8"/>
      <c r="B85" s="8"/>
      <c r="C85" s="8"/>
      <c r="D85" s="8"/>
      <c r="E85" s="8"/>
      <c r="F85" s="8"/>
      <c r="G85" s="8"/>
      <c r="H85" s="8"/>
      <c r="I85" s="13"/>
      <c r="J85" s="31" t="s">
        <v>38</v>
      </c>
      <c r="K85" s="31"/>
      <c r="L85" s="10">
        <v>-14239.692986626647</v>
      </c>
      <c r="M85" s="11"/>
      <c r="N85" s="10">
        <v>-2684.8019170944085</v>
      </c>
      <c r="O85" s="430"/>
      <c r="P85" s="430"/>
      <c r="Q85" s="434"/>
      <c r="R85" s="434"/>
    </row>
    <row r="86" spans="1:18" s="432" customFormat="1" ht="13.5" customHeight="1" x14ac:dyDescent="0.25">
      <c r="A86" s="8"/>
      <c r="B86" s="8"/>
      <c r="C86" s="8"/>
      <c r="D86" s="8"/>
      <c r="E86" s="8"/>
      <c r="F86" s="8"/>
      <c r="G86" s="8"/>
      <c r="H86" s="8"/>
      <c r="I86" s="13"/>
      <c r="J86" s="31"/>
      <c r="K86" s="31"/>
      <c r="L86" s="10"/>
      <c r="M86" s="30"/>
      <c r="N86" s="10"/>
      <c r="O86" s="430"/>
      <c r="P86" s="430"/>
      <c r="Q86" s="434"/>
      <c r="R86" s="434"/>
    </row>
    <row r="87" spans="1:18" s="432" customFormat="1" ht="15" x14ac:dyDescent="0.25">
      <c r="A87" s="8"/>
      <c r="B87" s="8"/>
      <c r="C87" s="8" t="s">
        <v>20</v>
      </c>
      <c r="D87" s="8" t="s">
        <v>43</v>
      </c>
      <c r="E87" s="8"/>
      <c r="F87" s="8"/>
      <c r="G87" s="8"/>
      <c r="H87" s="8"/>
      <c r="I87" s="15" t="s">
        <v>44</v>
      </c>
      <c r="J87" s="13"/>
      <c r="K87" s="13"/>
      <c r="L87" s="79">
        <v>21456</v>
      </c>
      <c r="M87" s="30"/>
      <c r="N87" s="79">
        <v>14583.79432878915</v>
      </c>
      <c r="O87" s="430"/>
      <c r="P87" s="430"/>
      <c r="Q87" s="434"/>
      <c r="R87" s="434"/>
    </row>
    <row r="88" spans="1:18" s="432" customFormat="1" ht="9" customHeight="1" x14ac:dyDescent="0.25">
      <c r="A88" s="8"/>
      <c r="B88" s="8"/>
      <c r="C88" s="8"/>
      <c r="D88" s="8"/>
      <c r="E88" s="8"/>
      <c r="F88" s="8"/>
      <c r="G88" s="8"/>
      <c r="H88" s="8"/>
      <c r="I88" s="13"/>
      <c r="J88" s="8"/>
      <c r="K88" s="8"/>
      <c r="L88" s="10"/>
      <c r="M88" s="30"/>
      <c r="N88" s="10"/>
      <c r="O88" s="430"/>
      <c r="P88" s="430"/>
      <c r="Q88" s="434"/>
      <c r="R88" s="434"/>
    </row>
    <row r="89" spans="1:18" s="432" customFormat="1" ht="15" x14ac:dyDescent="0.25">
      <c r="A89" s="8"/>
      <c r="B89" s="8"/>
      <c r="C89" s="8"/>
      <c r="D89" s="8"/>
      <c r="E89" s="8"/>
      <c r="F89" s="8"/>
      <c r="G89" s="8"/>
      <c r="H89" s="8"/>
      <c r="I89" s="8" t="s">
        <v>29</v>
      </c>
      <c r="J89" s="31" t="s">
        <v>36</v>
      </c>
      <c r="K89" s="31"/>
      <c r="L89" s="10">
        <v>13985</v>
      </c>
      <c r="M89" s="30"/>
      <c r="N89" s="10">
        <v>5342.6875726208709</v>
      </c>
      <c r="O89" s="430"/>
      <c r="P89" s="430"/>
      <c r="Q89" s="434"/>
      <c r="R89" s="434"/>
    </row>
    <row r="90" spans="1:18" s="432" customFormat="1" ht="15" x14ac:dyDescent="0.25">
      <c r="A90" s="8"/>
      <c r="B90" s="8"/>
      <c r="C90" s="8"/>
      <c r="D90" s="8"/>
      <c r="E90" s="8"/>
      <c r="F90" s="8"/>
      <c r="G90" s="8"/>
      <c r="H90" s="8"/>
      <c r="I90" s="13"/>
      <c r="J90" s="32" t="s">
        <v>37</v>
      </c>
      <c r="K90" s="32"/>
      <c r="L90" s="10">
        <v>6365</v>
      </c>
      <c r="M90" s="30"/>
      <c r="N90" s="10">
        <v>6232.7212101242685</v>
      </c>
      <c r="O90" s="430"/>
      <c r="P90" s="430"/>
      <c r="Q90" s="434"/>
      <c r="R90" s="434"/>
    </row>
    <row r="91" spans="1:18" s="432" customFormat="1" ht="15" x14ac:dyDescent="0.25">
      <c r="A91" s="8"/>
      <c r="B91" s="8"/>
      <c r="C91" s="8"/>
      <c r="D91" s="8"/>
      <c r="E91" s="8"/>
      <c r="F91" s="8"/>
      <c r="G91" s="8"/>
      <c r="H91" s="8"/>
      <c r="I91" s="13"/>
      <c r="J91" s="31" t="s">
        <v>38</v>
      </c>
      <c r="K91" s="31"/>
      <c r="L91" s="10">
        <v>1106</v>
      </c>
      <c r="M91" s="30"/>
      <c r="N91" s="10">
        <v>3008.3855460440104</v>
      </c>
      <c r="O91" s="430"/>
      <c r="P91" s="430"/>
      <c r="Q91" s="434"/>
      <c r="R91" s="434"/>
    </row>
    <row r="92" spans="1:18" s="432" customFormat="1" ht="12" customHeight="1" x14ac:dyDescent="0.25">
      <c r="A92" s="8"/>
      <c r="B92" s="8"/>
      <c r="C92" s="8"/>
      <c r="D92" s="8"/>
      <c r="E92" s="8"/>
      <c r="F92" s="8"/>
      <c r="G92" s="8"/>
      <c r="H92" s="8"/>
      <c r="I92" s="13"/>
      <c r="J92" s="13"/>
      <c r="K92" s="13"/>
      <c r="L92" s="10"/>
      <c r="M92" s="30"/>
      <c r="N92" s="10"/>
      <c r="O92" s="430"/>
      <c r="P92" s="430"/>
      <c r="Q92" s="434"/>
      <c r="R92" s="434"/>
    </row>
    <row r="93" spans="1:18" s="432" customFormat="1" ht="15" x14ac:dyDescent="0.25">
      <c r="A93" s="8"/>
      <c r="B93" s="29">
        <v>3</v>
      </c>
      <c r="C93" s="21" t="s">
        <v>121</v>
      </c>
      <c r="D93" s="8"/>
      <c r="E93" s="8"/>
      <c r="F93" s="8"/>
      <c r="G93" s="8"/>
      <c r="H93" s="8"/>
      <c r="I93" s="8"/>
      <c r="J93" s="8"/>
      <c r="K93" s="8"/>
      <c r="L93" s="79">
        <v>-13825.828245268809</v>
      </c>
      <c r="M93" s="33"/>
      <c r="N93" s="79">
        <v>0</v>
      </c>
      <c r="O93" s="430"/>
      <c r="P93" s="430"/>
      <c r="Q93" s="434"/>
      <c r="R93" s="434"/>
    </row>
    <row r="94" spans="1:18" s="432" customFormat="1" ht="35.25" customHeight="1" x14ac:dyDescent="0.25">
      <c r="A94" s="8"/>
      <c r="B94" s="8"/>
      <c r="C94" s="8" t="s">
        <v>122</v>
      </c>
      <c r="D94" s="8"/>
      <c r="E94" s="8"/>
      <c r="F94" s="8"/>
      <c r="G94" s="8"/>
      <c r="H94" s="8"/>
      <c r="I94" s="15" t="s">
        <v>44</v>
      </c>
      <c r="J94" s="13"/>
      <c r="K94" s="13"/>
      <c r="L94" s="17">
        <v>-13825.828245268809</v>
      </c>
      <c r="M94" s="46"/>
      <c r="N94" s="17">
        <v>0</v>
      </c>
      <c r="O94" s="430"/>
      <c r="P94" s="430"/>
      <c r="Q94" s="434"/>
      <c r="R94" s="434"/>
    </row>
    <row r="95" spans="1:18" s="432" customFormat="1" ht="18.75" customHeight="1" x14ac:dyDescent="0.25">
      <c r="A95" s="8"/>
      <c r="B95" s="8"/>
      <c r="C95" s="8"/>
      <c r="D95" s="8"/>
      <c r="E95" s="8"/>
      <c r="F95" s="8"/>
      <c r="G95" s="8"/>
      <c r="H95" s="8"/>
      <c r="I95" s="8" t="s">
        <v>29</v>
      </c>
      <c r="J95" s="31" t="s">
        <v>36</v>
      </c>
      <c r="K95" s="8"/>
      <c r="L95" s="10">
        <v>-10734.9940067647</v>
      </c>
      <c r="M95" s="11"/>
      <c r="N95" s="10">
        <v>0</v>
      </c>
      <c r="O95" s="430"/>
      <c r="P95" s="430"/>
      <c r="Q95" s="434"/>
      <c r="R95" s="434"/>
    </row>
    <row r="96" spans="1:18" s="432" customFormat="1" ht="15" x14ac:dyDescent="0.25">
      <c r="A96" s="8"/>
      <c r="B96" s="8"/>
      <c r="C96" s="8"/>
      <c r="D96" s="8"/>
      <c r="E96" s="8"/>
      <c r="F96" s="8"/>
      <c r="G96" s="8"/>
      <c r="H96" s="8"/>
      <c r="I96" s="8"/>
      <c r="J96" s="32" t="s">
        <v>37</v>
      </c>
      <c r="K96" s="8"/>
      <c r="L96" s="10">
        <v>-3090.8342385041087</v>
      </c>
      <c r="M96" s="11"/>
      <c r="N96" s="10">
        <v>0</v>
      </c>
      <c r="O96" s="430"/>
      <c r="P96" s="430"/>
      <c r="Q96" s="434"/>
      <c r="R96" s="434"/>
    </row>
    <row r="97" spans="1:18" s="430" customFormat="1" x14ac:dyDescent="0.25">
      <c r="A97" s="1"/>
      <c r="B97" s="8"/>
      <c r="C97" s="8"/>
      <c r="D97" s="8"/>
      <c r="E97" s="8"/>
      <c r="F97" s="8"/>
      <c r="G97" s="8"/>
      <c r="H97" s="8"/>
      <c r="I97" s="8"/>
      <c r="J97" s="31" t="s">
        <v>38</v>
      </c>
      <c r="K97" s="8"/>
      <c r="L97" s="10">
        <v>0</v>
      </c>
      <c r="M97" s="11"/>
      <c r="N97" s="10">
        <v>0</v>
      </c>
      <c r="Q97" s="434"/>
      <c r="R97" s="434"/>
    </row>
    <row r="98" spans="1:18" s="430" customFormat="1" ht="9" customHeight="1" x14ac:dyDescent="0.25">
      <c r="A98" s="1"/>
      <c r="B98" s="495"/>
      <c r="C98" s="8"/>
      <c r="D98" s="8"/>
      <c r="E98" s="8"/>
      <c r="F98" s="8"/>
      <c r="G98" s="8"/>
      <c r="H98" s="8"/>
      <c r="I98" s="8"/>
      <c r="J98" s="8"/>
      <c r="K98" s="8"/>
      <c r="L98" s="10"/>
      <c r="M98" s="11"/>
      <c r="N98" s="10"/>
      <c r="Q98" s="434"/>
      <c r="R98" s="434"/>
    </row>
    <row r="99" spans="1:18" s="430" customFormat="1" x14ac:dyDescent="0.25">
      <c r="A99" s="1"/>
      <c r="B99" s="495"/>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95"/>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-35050.819673025289</v>
      </c>
      <c r="M113" s="46"/>
      <c r="N113" s="17">
        <v>-16674.197585105278</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95"/>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95"/>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95"/>
      <c r="C123" s="8"/>
      <c r="D123" s="8"/>
      <c r="E123" s="8"/>
      <c r="F123" s="8"/>
      <c r="G123" s="8"/>
      <c r="H123" s="8"/>
      <c r="I123" s="13"/>
      <c r="J123" s="13"/>
      <c r="K123" s="13"/>
      <c r="L123" s="10"/>
      <c r="M123" s="30"/>
      <c r="N123" s="10"/>
      <c r="Q123" s="434"/>
      <c r="R123" s="434"/>
    </row>
    <row r="124" spans="1:18" s="430" customFormat="1" x14ac:dyDescent="0.25">
      <c r="A124" s="1"/>
      <c r="B124" s="495"/>
      <c r="C124" s="8" t="s">
        <v>8</v>
      </c>
      <c r="D124" s="8" t="s">
        <v>47</v>
      </c>
      <c r="E124" s="8"/>
      <c r="F124" s="8"/>
      <c r="G124" s="8"/>
      <c r="H124" s="8"/>
      <c r="I124" s="13"/>
      <c r="J124" s="13"/>
      <c r="K124" s="13"/>
      <c r="L124" s="420">
        <v>0</v>
      </c>
      <c r="M124" s="37"/>
      <c r="N124" s="420">
        <v>0</v>
      </c>
      <c r="Q124" s="434"/>
      <c r="R124" s="434"/>
    </row>
    <row r="125" spans="1:18" s="430" customFormat="1" x14ac:dyDescent="0.25">
      <c r="A125" s="1"/>
      <c r="B125" s="495"/>
      <c r="C125" s="8" t="s">
        <v>20</v>
      </c>
      <c r="D125" s="8" t="s">
        <v>48</v>
      </c>
      <c r="E125" s="8"/>
      <c r="F125" s="8"/>
      <c r="G125" s="8"/>
      <c r="H125" s="8"/>
      <c r="I125" s="87"/>
      <c r="J125" s="13"/>
      <c r="K125" s="13"/>
      <c r="L125" s="420">
        <v>0</v>
      </c>
      <c r="M125" s="37"/>
      <c r="N125" s="420">
        <v>0</v>
      </c>
      <c r="Q125" s="434"/>
      <c r="R125" s="434"/>
    </row>
    <row r="126" spans="1:18" s="430" customFormat="1" x14ac:dyDescent="0.25">
      <c r="A126" s="1"/>
      <c r="B126" s="495"/>
      <c r="C126" s="8"/>
      <c r="D126" s="8"/>
      <c r="E126" s="8"/>
      <c r="F126" s="8"/>
      <c r="G126" s="8"/>
      <c r="H126" s="8"/>
      <c r="I126" s="13"/>
      <c r="J126" s="13"/>
      <c r="K126" s="13"/>
      <c r="L126" s="10"/>
      <c r="M126" s="30"/>
      <c r="N126" s="10"/>
      <c r="Q126" s="434"/>
      <c r="R126" s="434"/>
    </row>
    <row r="127" spans="1:18" s="430" customFormat="1" x14ac:dyDescent="0.25">
      <c r="A127" s="1"/>
      <c r="B127" s="495"/>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95"/>
      <c r="C145" s="8"/>
      <c r="D145" s="8"/>
      <c r="E145" s="8"/>
      <c r="F145" s="8"/>
      <c r="G145" s="8"/>
      <c r="H145" s="8"/>
      <c r="I145" s="28"/>
      <c r="J145" s="28"/>
      <c r="K145" s="28"/>
      <c r="L145" s="90"/>
      <c r="M145" s="98"/>
      <c r="N145" s="90"/>
      <c r="Q145" s="434"/>
      <c r="R145" s="434"/>
    </row>
    <row r="146" spans="1:18" s="430" customFormat="1" x14ac:dyDescent="0.25">
      <c r="A146" s="1"/>
      <c r="B146" s="495"/>
      <c r="C146" s="8" t="s">
        <v>54</v>
      </c>
      <c r="D146" s="8" t="s">
        <v>58</v>
      </c>
      <c r="E146" s="8"/>
      <c r="F146" s="8"/>
      <c r="G146" s="8"/>
      <c r="H146" s="8"/>
      <c r="I146" s="28"/>
      <c r="J146" s="28"/>
      <c r="K146" s="28"/>
      <c r="L146" s="39">
        <v>-8730.9340890000003</v>
      </c>
      <c r="M146" s="11"/>
      <c r="N146" s="39">
        <v>-164.07069899999999</v>
      </c>
      <c r="Q146" s="434"/>
      <c r="R146" s="434"/>
    </row>
    <row r="147" spans="1:18" s="430" customFormat="1" x14ac:dyDescent="0.25">
      <c r="A147" s="1"/>
      <c r="B147" s="495"/>
      <c r="C147" s="8"/>
      <c r="D147" s="8"/>
      <c r="E147" s="8"/>
      <c r="F147" s="8"/>
      <c r="G147" s="8"/>
      <c r="H147" s="8"/>
      <c r="I147" s="28"/>
      <c r="J147" s="28"/>
      <c r="K147" s="28"/>
      <c r="L147" s="90"/>
      <c r="M147" s="98"/>
      <c r="N147" s="90"/>
      <c r="Q147" s="434"/>
      <c r="R147" s="434"/>
    </row>
    <row r="148" spans="1:18" s="430" customFormat="1" x14ac:dyDescent="0.25">
      <c r="A148" s="1"/>
      <c r="B148" s="495"/>
      <c r="C148" s="8" t="s">
        <v>59</v>
      </c>
      <c r="D148" s="8" t="s">
        <v>60</v>
      </c>
      <c r="E148" s="8"/>
      <c r="F148" s="8"/>
      <c r="G148" s="8"/>
      <c r="H148" s="8"/>
      <c r="I148" s="28"/>
      <c r="J148" s="28"/>
      <c r="K148" s="28"/>
      <c r="L148" s="40">
        <v>13422.601272280499</v>
      </c>
      <c r="M148" s="35"/>
      <c r="N148" s="40">
        <v>0</v>
      </c>
      <c r="Q148" s="434"/>
      <c r="R148" s="434"/>
    </row>
    <row r="149" spans="1:18" s="430" customFormat="1" x14ac:dyDescent="0.25">
      <c r="A149" s="1"/>
      <c r="B149" s="495"/>
      <c r="C149" s="8"/>
      <c r="D149" s="8" t="s">
        <v>61</v>
      </c>
      <c r="E149" s="8"/>
      <c r="F149" s="8"/>
      <c r="G149" s="8"/>
      <c r="H149" s="8"/>
      <c r="I149" s="28"/>
      <c r="J149" s="28"/>
      <c r="K149" s="28"/>
      <c r="L149" s="40">
        <v>17339.811361675558</v>
      </c>
      <c r="M149" s="11"/>
      <c r="N149" s="40">
        <v>10788.4164195064</v>
      </c>
      <c r="Q149" s="434"/>
      <c r="R149" s="434"/>
    </row>
    <row r="150" spans="1:18" s="430" customFormat="1" x14ac:dyDescent="0.25">
      <c r="A150" s="1"/>
      <c r="B150" s="495"/>
      <c r="C150" s="8"/>
      <c r="D150" s="14"/>
      <c r="E150" s="8"/>
      <c r="F150" s="8"/>
      <c r="G150" s="8"/>
      <c r="H150" s="8"/>
      <c r="I150" s="28"/>
      <c r="J150" s="28"/>
      <c r="K150" s="28"/>
      <c r="L150" s="90"/>
      <c r="M150" s="98"/>
      <c r="N150" s="90"/>
      <c r="Q150" s="434"/>
      <c r="R150" s="434"/>
    </row>
    <row r="151" spans="1:18" s="430" customFormat="1" x14ac:dyDescent="0.25">
      <c r="A151" s="1"/>
      <c r="B151" s="495"/>
      <c r="C151" s="8" t="s">
        <v>62</v>
      </c>
      <c r="D151" s="8" t="s">
        <v>359</v>
      </c>
      <c r="E151" s="8"/>
      <c r="F151" s="8"/>
      <c r="G151" s="8"/>
      <c r="H151" s="8"/>
      <c r="I151" s="8"/>
      <c r="J151" s="28"/>
      <c r="K151" s="28"/>
      <c r="L151" s="39">
        <v>-81715.830499846794</v>
      </c>
      <c r="M151" s="35"/>
      <c r="N151" s="39">
        <v>-1512.08212433678</v>
      </c>
      <c r="Q151" s="434"/>
      <c r="R151" s="434"/>
    </row>
    <row r="152" spans="1:18" s="430" customFormat="1" x14ac:dyDescent="0.25">
      <c r="A152" s="1"/>
      <c r="B152" s="495"/>
      <c r="C152" s="8"/>
      <c r="D152" s="8"/>
      <c r="E152" s="8"/>
      <c r="F152" s="8"/>
      <c r="G152" s="8"/>
      <c r="H152" s="8"/>
      <c r="I152" s="8" t="s">
        <v>64</v>
      </c>
      <c r="J152" s="28"/>
      <c r="K152" s="28"/>
      <c r="L152" s="27">
        <v>-4581.2594193530531</v>
      </c>
      <c r="M152" s="11"/>
      <c r="N152" s="27">
        <v>-1804.6627550000001</v>
      </c>
      <c r="Q152" s="434"/>
      <c r="R152" s="434"/>
    </row>
    <row r="153" spans="1:18" s="430" customFormat="1" x14ac:dyDescent="0.25">
      <c r="A153" s="1"/>
      <c r="B153" s="495"/>
      <c r="C153" s="8"/>
      <c r="D153" s="8"/>
      <c r="E153" s="8"/>
      <c r="F153" s="8"/>
      <c r="G153" s="8"/>
      <c r="H153" s="8"/>
      <c r="I153" s="8" t="s">
        <v>65</v>
      </c>
      <c r="J153" s="28"/>
      <c r="K153" s="28"/>
      <c r="L153" s="27">
        <v>-77915.867480810004</v>
      </c>
      <c r="M153" s="11"/>
      <c r="N153" s="27">
        <v>303.50164250041371</v>
      </c>
      <c r="Q153" s="434"/>
      <c r="R153" s="434"/>
    </row>
    <row r="154" spans="1:18" s="430" customFormat="1" x14ac:dyDescent="0.25">
      <c r="A154" s="1"/>
      <c r="B154" s="495"/>
      <c r="C154" s="8"/>
      <c r="D154" s="8"/>
      <c r="E154" s="8"/>
      <c r="F154" s="8"/>
      <c r="G154" s="8"/>
      <c r="H154" s="8"/>
      <c r="I154" s="8" t="s">
        <v>66</v>
      </c>
      <c r="J154" s="28"/>
      <c r="K154" s="28"/>
      <c r="L154" s="27">
        <v>781.296400316264</v>
      </c>
      <c r="M154" s="11"/>
      <c r="N154" s="27">
        <v>-10.921011837193738</v>
      </c>
      <c r="Q154" s="434"/>
      <c r="R154" s="434"/>
    </row>
    <row r="155" spans="1:18" s="430" customFormat="1" x14ac:dyDescent="0.25">
      <c r="A155" s="1"/>
      <c r="B155" s="495"/>
      <c r="C155" s="8"/>
      <c r="D155" s="8"/>
      <c r="E155" s="8"/>
      <c r="F155" s="8"/>
      <c r="G155" s="8"/>
      <c r="H155" s="8"/>
      <c r="I155" s="8" t="s">
        <v>67</v>
      </c>
      <c r="J155" s="28"/>
      <c r="K155" s="28"/>
      <c r="L155" s="422">
        <v>0</v>
      </c>
      <c r="M155" s="11"/>
      <c r="N155" s="422">
        <v>0</v>
      </c>
      <c r="Q155" s="434"/>
      <c r="R155" s="434"/>
    </row>
    <row r="156" spans="1:18" s="430" customFormat="1" x14ac:dyDescent="0.25">
      <c r="A156" s="1"/>
      <c r="B156" s="495"/>
      <c r="C156" s="8"/>
      <c r="D156" s="8"/>
      <c r="E156" s="8"/>
      <c r="F156" s="8"/>
      <c r="G156" s="8"/>
      <c r="H156" s="8"/>
      <c r="I156" s="28"/>
      <c r="J156" s="28"/>
      <c r="K156" s="28"/>
      <c r="L156" s="90"/>
      <c r="M156" s="98"/>
      <c r="N156" s="90"/>
      <c r="Q156" s="434"/>
      <c r="R156" s="434"/>
    </row>
    <row r="157" spans="1:18" s="430" customFormat="1" x14ac:dyDescent="0.25">
      <c r="A157" s="1"/>
      <c r="B157" s="495"/>
      <c r="C157" s="8" t="s">
        <v>68</v>
      </c>
      <c r="D157" s="8" t="s">
        <v>158</v>
      </c>
      <c r="E157" s="8"/>
      <c r="F157" s="8"/>
      <c r="G157" s="8"/>
      <c r="H157" s="8"/>
      <c r="I157" s="28"/>
      <c r="J157" s="28"/>
      <c r="K157" s="28"/>
      <c r="L157" s="421">
        <v>0</v>
      </c>
      <c r="M157" s="98"/>
      <c r="N157" s="421">
        <v>0</v>
      </c>
      <c r="Q157" s="434"/>
    </row>
    <row r="158" spans="1:18" s="430" customFormat="1" x14ac:dyDescent="0.25">
      <c r="A158" s="1"/>
      <c r="B158" s="495"/>
      <c r="C158" s="8"/>
      <c r="D158" s="8" t="s">
        <v>41</v>
      </c>
      <c r="E158" s="8"/>
      <c r="F158" s="8"/>
      <c r="G158" s="8"/>
      <c r="H158" s="8"/>
      <c r="I158" s="28"/>
      <c r="J158" s="28"/>
      <c r="K158" s="28"/>
      <c r="L158" s="90"/>
      <c r="M158" s="98"/>
      <c r="N158" s="90"/>
      <c r="Q158" s="434"/>
    </row>
    <row r="159" spans="1:18" s="430" customFormat="1" x14ac:dyDescent="0.25">
      <c r="A159" s="1"/>
      <c r="B159" s="495"/>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95"/>
      <c r="C161" s="8"/>
      <c r="D161" s="8"/>
      <c r="E161" s="8"/>
      <c r="F161" s="8"/>
      <c r="G161" s="8"/>
      <c r="H161" s="8"/>
      <c r="I161" s="13"/>
      <c r="J161" s="13"/>
      <c r="K161" s="13"/>
      <c r="L161" s="10"/>
      <c r="M161" s="30"/>
      <c r="N161" s="10"/>
      <c r="Q161" s="434"/>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145908.99418024684</v>
      </c>
      <c r="M8" s="76"/>
      <c r="N8" s="76">
        <v>23108.418455325445</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29">
        <v>1</v>
      </c>
      <c r="C10" s="21" t="s">
        <v>7</v>
      </c>
      <c r="L10" s="79">
        <v>103520.17585467568</v>
      </c>
      <c r="M10" s="79"/>
      <c r="N10" s="79">
        <v>11204.062392055344</v>
      </c>
      <c r="Q10" s="434"/>
      <c r="R10" s="434"/>
    </row>
    <row r="11" spans="1:32" ht="7.5" customHeight="1" x14ac:dyDescent="0.25">
      <c r="L11" s="17"/>
      <c r="N11" s="17"/>
      <c r="Q11" s="434"/>
      <c r="R11" s="434"/>
    </row>
    <row r="12" spans="1:32" ht="15.75" customHeight="1" x14ac:dyDescent="0.25">
      <c r="C12" s="8" t="s">
        <v>8</v>
      </c>
      <c r="D12" s="8" t="s">
        <v>9</v>
      </c>
      <c r="L12" s="79">
        <v>102308.62729146511</v>
      </c>
      <c r="N12" s="79">
        <v>10918.483889595758</v>
      </c>
      <c r="Q12" s="434"/>
      <c r="R12" s="434"/>
    </row>
    <row r="13" spans="1:32" ht="7.5" customHeight="1" x14ac:dyDescent="0.25">
      <c r="Q13" s="434"/>
      <c r="R13" s="434"/>
    </row>
    <row r="14" spans="1:32" ht="15" customHeight="1" x14ac:dyDescent="0.25">
      <c r="D14" s="8" t="s">
        <v>10</v>
      </c>
      <c r="L14" s="17">
        <v>99642.127148587679</v>
      </c>
      <c r="N14" s="17">
        <v>7127.6516552629182</v>
      </c>
      <c r="Q14" s="434"/>
      <c r="R14" s="434"/>
    </row>
    <row r="15" spans="1:32" ht="15" customHeight="1" x14ac:dyDescent="0.25">
      <c r="D15" s="22" t="s">
        <v>11</v>
      </c>
      <c r="E15" s="23" t="s">
        <v>12</v>
      </c>
      <c r="L15" s="10">
        <v>98178.332497259893</v>
      </c>
      <c r="N15" s="10">
        <v>7127.6516552629182</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1463.7946513277923</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1463.7946513277923</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2666.5001428774303</v>
      </c>
      <c r="M23" s="19"/>
      <c r="N23" s="17">
        <v>3790.83223433284</v>
      </c>
      <c r="Q23" s="434"/>
      <c r="R23" s="434"/>
    </row>
    <row r="24" spans="1:18" s="430" customFormat="1" ht="15" customHeight="1" x14ac:dyDescent="0.25">
      <c r="A24" s="8"/>
      <c r="B24" s="8"/>
      <c r="C24" s="8"/>
      <c r="D24" s="22" t="s">
        <v>11</v>
      </c>
      <c r="E24" s="23" t="s">
        <v>12</v>
      </c>
      <c r="F24" s="8"/>
      <c r="G24" s="8"/>
      <c r="H24" s="8"/>
      <c r="I24" s="8"/>
      <c r="J24" s="8"/>
      <c r="K24" s="8"/>
      <c r="L24" s="411">
        <v>1496.1985072390301</v>
      </c>
      <c r="M24" s="11"/>
      <c r="N24" s="10">
        <v>3790.83223433284</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1170.3016356384001</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1170.3016356384001</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1211.5485632105667</v>
      </c>
      <c r="M32" s="19"/>
      <c r="N32" s="17">
        <v>285.57850245958707</v>
      </c>
      <c r="Q32" s="434"/>
      <c r="R32" s="434"/>
    </row>
    <row r="33" spans="1:18" s="430" customFormat="1" ht="7.5" customHeight="1" x14ac:dyDescent="0.25">
      <c r="A33" s="8"/>
      <c r="B33" s="429"/>
      <c r="C33" s="8"/>
      <c r="D33" s="8"/>
      <c r="E33" s="8"/>
      <c r="F33" s="8"/>
      <c r="G33" s="8"/>
      <c r="H33" s="8"/>
      <c r="I33" s="8"/>
      <c r="J33" s="8"/>
      <c r="K33" s="8"/>
      <c r="L33" s="17"/>
      <c r="M33" s="11"/>
      <c r="N33" s="17"/>
      <c r="Q33" s="434"/>
      <c r="R33" s="434"/>
    </row>
    <row r="34" spans="1:18" s="430" customFormat="1" ht="15" x14ac:dyDescent="0.25">
      <c r="A34" s="8"/>
      <c r="B34" s="429"/>
      <c r="C34" s="8"/>
      <c r="D34" s="22" t="s">
        <v>11</v>
      </c>
      <c r="E34" s="8" t="s">
        <v>21</v>
      </c>
      <c r="F34" s="8"/>
      <c r="G34" s="8"/>
      <c r="H34" s="8"/>
      <c r="I34" s="8"/>
      <c r="J34" s="8"/>
      <c r="K34" s="8"/>
      <c r="L34" s="10">
        <v>882.60181065270172</v>
      </c>
      <c r="M34" s="11"/>
      <c r="N34" s="10">
        <v>282.87240750451252</v>
      </c>
      <c r="Q34" s="434"/>
      <c r="R34" s="434"/>
    </row>
    <row r="35" spans="1:18" s="430" customFormat="1" ht="15" x14ac:dyDescent="0.25">
      <c r="A35" s="8"/>
      <c r="B35" s="429"/>
      <c r="C35" s="8"/>
      <c r="D35" s="22" t="s">
        <v>13</v>
      </c>
      <c r="E35" s="8" t="s">
        <v>22</v>
      </c>
      <c r="F35" s="8"/>
      <c r="G35" s="8"/>
      <c r="H35" s="8"/>
      <c r="I35" s="8"/>
      <c r="J35" s="8"/>
      <c r="K35" s="8"/>
      <c r="L35" s="455">
        <v>0.95230056984572053</v>
      </c>
      <c r="M35" s="11"/>
      <c r="N35" s="10">
        <v>6.6843400032886961E-3</v>
      </c>
      <c r="Q35" s="434"/>
      <c r="R35" s="434"/>
    </row>
    <row r="36" spans="1:18" s="430" customFormat="1" ht="15.75" customHeight="1" x14ac:dyDescent="0.25">
      <c r="A36" s="8"/>
      <c r="B36" s="429"/>
      <c r="C36" s="8"/>
      <c r="D36" s="8"/>
      <c r="E36" s="8"/>
      <c r="F36" s="24" t="s">
        <v>15</v>
      </c>
      <c r="G36" s="8"/>
      <c r="H36" s="8"/>
      <c r="I36" s="8"/>
      <c r="J36" s="8"/>
      <c r="K36" s="8"/>
      <c r="L36" s="81">
        <v>0.95229856984572059</v>
      </c>
      <c r="M36" s="11"/>
      <c r="N36" s="81">
        <v>6.6843400032886961E-3</v>
      </c>
      <c r="Q36" s="434"/>
      <c r="R36" s="434"/>
    </row>
    <row r="37" spans="1:18" s="430" customFormat="1" ht="15" x14ac:dyDescent="0.25">
      <c r="A37" s="8"/>
      <c r="B37" s="429"/>
      <c r="C37" s="8"/>
      <c r="D37" s="8"/>
      <c r="E37" s="8"/>
      <c r="F37" s="24" t="s">
        <v>16</v>
      </c>
      <c r="G37" s="8"/>
      <c r="H37" s="8"/>
      <c r="I37" s="8"/>
      <c r="J37" s="8"/>
      <c r="K37" s="8"/>
      <c r="L37" s="81">
        <v>1.9999999999999999E-6</v>
      </c>
      <c r="M37" s="11"/>
      <c r="N37" s="81">
        <v>0</v>
      </c>
      <c r="Q37" s="434"/>
      <c r="R37" s="434"/>
    </row>
    <row r="38" spans="1:18" s="430" customFormat="1" ht="15" x14ac:dyDescent="0.25">
      <c r="A38" s="8"/>
      <c r="B38" s="429"/>
      <c r="C38" s="8"/>
      <c r="D38" s="22" t="s">
        <v>17</v>
      </c>
      <c r="E38" s="8" t="s">
        <v>23</v>
      </c>
      <c r="F38" s="8"/>
      <c r="G38" s="8"/>
      <c r="H38" s="8"/>
      <c r="I38" s="8"/>
      <c r="J38" s="8"/>
      <c r="K38" s="8"/>
      <c r="L38" s="10">
        <v>327.99445198801931</v>
      </c>
      <c r="M38" s="11"/>
      <c r="N38" s="10">
        <v>2.6994106150712529</v>
      </c>
      <c r="Q38" s="434"/>
      <c r="R38" s="434"/>
    </row>
    <row r="39" spans="1:18" s="430" customFormat="1" ht="15" x14ac:dyDescent="0.25">
      <c r="A39" s="8"/>
      <c r="B39" s="429"/>
      <c r="C39" s="8"/>
      <c r="D39" s="8"/>
      <c r="E39" s="8"/>
      <c r="F39" s="24" t="s">
        <v>15</v>
      </c>
      <c r="G39" s="8"/>
      <c r="H39" s="8"/>
      <c r="I39" s="8"/>
      <c r="J39" s="8"/>
      <c r="K39" s="8"/>
      <c r="L39" s="81">
        <v>321.33649225560174</v>
      </c>
      <c r="M39" s="11"/>
      <c r="N39" s="81">
        <v>0</v>
      </c>
      <c r="Q39" s="434"/>
      <c r="R39" s="434"/>
    </row>
    <row r="40" spans="1:18" s="430" customFormat="1" ht="15" x14ac:dyDescent="0.25">
      <c r="A40" s="8"/>
      <c r="B40" s="429"/>
      <c r="C40" s="8"/>
      <c r="D40" s="8"/>
      <c r="E40" s="8"/>
      <c r="F40" s="24" t="s">
        <v>16</v>
      </c>
      <c r="G40" s="8"/>
      <c r="H40" s="8"/>
      <c r="I40" s="8"/>
      <c r="J40" s="8"/>
      <c r="K40" s="8"/>
      <c r="L40" s="81">
        <v>6.6579597324175648</v>
      </c>
      <c r="M40" s="11"/>
      <c r="N40" s="81">
        <v>2.6994106150712529</v>
      </c>
      <c r="Q40" s="434"/>
      <c r="R40" s="434"/>
    </row>
    <row r="41" spans="1:18" s="430" customFormat="1" ht="7.5" customHeight="1" x14ac:dyDescent="0.25">
      <c r="A41" s="8"/>
      <c r="B41" s="429"/>
      <c r="C41" s="8"/>
      <c r="D41" s="8"/>
      <c r="E41" s="8"/>
      <c r="F41" s="8"/>
      <c r="G41" s="8"/>
      <c r="H41" s="8"/>
      <c r="I41" s="8"/>
      <c r="J41" s="8"/>
      <c r="K41" s="8"/>
      <c r="L41" s="81"/>
      <c r="M41" s="11"/>
      <c r="N41" s="81"/>
      <c r="Q41" s="434"/>
      <c r="R41" s="434"/>
    </row>
    <row r="42" spans="1:18" s="430" customFormat="1" ht="15" x14ac:dyDescent="0.25">
      <c r="A42" s="8"/>
      <c r="B42" s="429"/>
      <c r="C42" s="8"/>
      <c r="D42" s="22"/>
      <c r="E42" s="8"/>
      <c r="F42" s="8"/>
      <c r="G42" s="8"/>
      <c r="H42" s="8"/>
      <c r="I42" s="8"/>
      <c r="J42" s="8"/>
      <c r="K42" s="8"/>
      <c r="L42" s="10"/>
      <c r="M42" s="47"/>
      <c r="N42" s="10"/>
      <c r="Q42" s="434"/>
      <c r="R42" s="434"/>
    </row>
    <row r="43" spans="1:18" s="430" customFormat="1" ht="7.5" customHeight="1" x14ac:dyDescent="0.25">
      <c r="A43" s="8"/>
      <c r="B43" s="429"/>
      <c r="C43" s="8"/>
      <c r="D43" s="8"/>
      <c r="E43" s="8"/>
      <c r="F43" s="8"/>
      <c r="G43" s="8"/>
      <c r="H43" s="8"/>
      <c r="I43" s="8"/>
      <c r="J43" s="8"/>
      <c r="K43" s="8"/>
      <c r="L43" s="17"/>
      <c r="M43" s="11"/>
      <c r="N43" s="17"/>
      <c r="Q43" s="434"/>
      <c r="R43" s="434"/>
    </row>
    <row r="44" spans="1:18" s="430" customFormat="1" ht="15" x14ac:dyDescent="0.25">
      <c r="A44" s="8"/>
      <c r="B44" s="429">
        <v>2</v>
      </c>
      <c r="C44" s="21" t="s">
        <v>24</v>
      </c>
      <c r="D44" s="8"/>
      <c r="E44" s="8"/>
      <c r="F44" s="8"/>
      <c r="G44" s="8"/>
      <c r="H44" s="8"/>
      <c r="I44" s="8"/>
      <c r="J44" s="8"/>
      <c r="K44" s="8"/>
      <c r="L44" s="79">
        <v>7356.2347202317069</v>
      </c>
      <c r="M44" s="11"/>
      <c r="N44" s="413">
        <v>0</v>
      </c>
      <c r="Q44" s="434"/>
      <c r="R44" s="434"/>
    </row>
    <row r="45" spans="1:18" s="430" customFormat="1" x14ac:dyDescent="0.25">
      <c r="A45" s="1"/>
      <c r="B45" s="429"/>
      <c r="C45" s="8"/>
      <c r="D45" s="8"/>
      <c r="E45" s="8"/>
      <c r="F45" s="8"/>
      <c r="G45" s="8"/>
      <c r="H45" s="8"/>
      <c r="I45" s="8"/>
      <c r="J45" s="8"/>
      <c r="K45" s="8"/>
      <c r="L45" s="10"/>
      <c r="M45" s="11"/>
      <c r="N45" s="10"/>
      <c r="Q45" s="434"/>
      <c r="R45" s="434"/>
    </row>
    <row r="46" spans="1:18" s="430" customFormat="1" ht="15" x14ac:dyDescent="0.25">
      <c r="A46" s="8"/>
      <c r="B46" s="429">
        <v>3</v>
      </c>
      <c r="C46" s="21" t="s">
        <v>25</v>
      </c>
      <c r="D46" s="8"/>
      <c r="E46" s="8"/>
      <c r="F46" s="8"/>
      <c r="G46" s="8"/>
      <c r="H46" s="8"/>
      <c r="I46" s="8"/>
      <c r="J46" s="8"/>
      <c r="K46" s="8"/>
      <c r="L46" s="79">
        <v>10308.450320174472</v>
      </c>
      <c r="M46" s="11"/>
      <c r="N46" s="413">
        <v>0</v>
      </c>
      <c r="Q46" s="434"/>
      <c r="R46" s="434"/>
    </row>
    <row r="47" spans="1:18" s="430" customFormat="1" ht="15" x14ac:dyDescent="0.25">
      <c r="A47" s="8"/>
      <c r="B47" s="429"/>
      <c r="C47" s="21"/>
      <c r="D47" s="8"/>
      <c r="E47" s="8"/>
      <c r="F47" s="8"/>
      <c r="G47" s="8"/>
      <c r="H47" s="8"/>
      <c r="I47" s="8"/>
      <c r="J47" s="8"/>
      <c r="K47" s="8"/>
      <c r="L47" s="10"/>
      <c r="M47" s="11"/>
      <c r="N47" s="10"/>
      <c r="Q47" s="434"/>
      <c r="R47" s="434"/>
    </row>
    <row r="48" spans="1:18" s="430" customFormat="1" ht="15" x14ac:dyDescent="0.25">
      <c r="A48" s="8"/>
      <c r="B48" s="429">
        <v>4</v>
      </c>
      <c r="C48" s="21" t="s">
        <v>26</v>
      </c>
      <c r="D48" s="8"/>
      <c r="E48" s="8"/>
      <c r="F48" s="8"/>
      <c r="G48" s="8"/>
      <c r="H48" s="14"/>
      <c r="I48" s="8" t="s">
        <v>27</v>
      </c>
      <c r="J48" s="8"/>
      <c r="K48" s="8"/>
      <c r="L48" s="79">
        <v>12712.464155872289</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29">
        <v>5</v>
      </c>
      <c r="C51" s="21" t="s">
        <v>93</v>
      </c>
      <c r="G51" s="14"/>
      <c r="L51" s="79">
        <v>12011.669129292699</v>
      </c>
      <c r="N51" s="79">
        <v>11904.356063270099</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12011.669129292699</v>
      </c>
      <c r="M56" s="417"/>
      <c r="N56" s="10">
        <v>11904.356063270099</v>
      </c>
      <c r="Q56" s="434"/>
      <c r="R56" s="434"/>
    </row>
    <row r="57" spans="1:32" s="436" customFormat="1" ht="15.75" customHeight="1" x14ac:dyDescent="0.25">
      <c r="A57" s="28"/>
      <c r="B57" s="28"/>
      <c r="C57" s="28"/>
      <c r="D57" s="28"/>
      <c r="E57" s="28"/>
      <c r="F57" s="28"/>
      <c r="G57" s="14" t="s">
        <v>30</v>
      </c>
      <c r="H57" s="28"/>
      <c r="I57" s="28"/>
      <c r="J57" s="28"/>
      <c r="K57" s="28"/>
      <c r="L57" s="80">
        <v>869.05321870342016</v>
      </c>
      <c r="M57" s="417"/>
      <c r="N57" s="80">
        <v>4165.0859739120378</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4719.9248606667315</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4719.9248606667315</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29"/>
      <c r="C65" s="8"/>
      <c r="D65" s="8"/>
      <c r="E65" s="8"/>
      <c r="F65" s="8"/>
      <c r="G65" s="64"/>
      <c r="H65" s="64"/>
      <c r="I65" s="64"/>
      <c r="J65" s="64"/>
      <c r="K65" s="64"/>
      <c r="L65" s="85"/>
      <c r="M65" s="85"/>
      <c r="N65" s="66"/>
      <c r="Q65" s="434"/>
      <c r="R65" s="434"/>
    </row>
    <row r="66" spans="1:18" s="430" customFormat="1" x14ac:dyDescent="0.25">
      <c r="A66" s="1"/>
      <c r="B66" s="429"/>
      <c r="C66" s="8"/>
      <c r="D66" s="8"/>
      <c r="E66" s="8"/>
      <c r="F66" s="8"/>
      <c r="G66" s="64"/>
      <c r="H66" s="64"/>
      <c r="I66" s="64"/>
      <c r="J66" s="64"/>
      <c r="K66" s="64"/>
      <c r="L66" s="85"/>
      <c r="M66" s="85"/>
      <c r="N66" s="66"/>
      <c r="Q66" s="434"/>
      <c r="R66" s="434"/>
    </row>
    <row r="67" spans="1:18" s="430" customFormat="1" x14ac:dyDescent="0.25">
      <c r="A67" s="1"/>
      <c r="B67" s="429"/>
      <c r="C67" s="8"/>
      <c r="D67" s="8"/>
      <c r="E67" s="8"/>
      <c r="F67" s="8"/>
      <c r="G67" s="64"/>
      <c r="H67" s="64"/>
      <c r="I67" s="64"/>
      <c r="J67" s="64"/>
      <c r="K67" s="64"/>
      <c r="L67" s="85"/>
      <c r="M67" s="85"/>
      <c r="N67" s="66"/>
      <c r="Q67" s="434"/>
      <c r="R67" s="434"/>
    </row>
    <row r="68" spans="1:18" s="430" customFormat="1" x14ac:dyDescent="0.25">
      <c r="A68" s="18" t="s">
        <v>76</v>
      </c>
      <c r="B68" s="429"/>
      <c r="C68" s="8"/>
      <c r="D68" s="8"/>
      <c r="E68" s="8"/>
      <c r="F68" s="8"/>
      <c r="G68" s="8"/>
      <c r="H68" s="8"/>
      <c r="I68" s="8"/>
      <c r="J68" s="8"/>
      <c r="K68" s="8"/>
      <c r="L68" s="10"/>
      <c r="M68" s="11"/>
      <c r="N68" s="48" t="s">
        <v>1</v>
      </c>
      <c r="Q68" s="434"/>
      <c r="R68" s="434"/>
    </row>
    <row r="69" spans="1:18" s="430" customFormat="1" x14ac:dyDescent="0.25">
      <c r="A69" s="1"/>
      <c r="B69" s="429"/>
      <c r="C69" s="8"/>
      <c r="D69" s="8"/>
      <c r="E69" s="8"/>
      <c r="F69" s="8"/>
      <c r="G69" s="8"/>
      <c r="H69" s="8"/>
      <c r="I69" s="8"/>
      <c r="J69" s="8"/>
      <c r="K69" s="8"/>
      <c r="L69" s="10"/>
      <c r="M69" s="11"/>
      <c r="N69" s="10"/>
      <c r="Q69" s="434"/>
      <c r="R69" s="434"/>
    </row>
    <row r="70" spans="1:18" s="430" customFormat="1" x14ac:dyDescent="0.25">
      <c r="A70" s="14"/>
      <c r="B70" s="429"/>
      <c r="C70" s="61"/>
      <c r="D70" s="60"/>
      <c r="E70" s="8"/>
      <c r="F70" s="8"/>
      <c r="G70" s="8"/>
      <c r="H70" s="8"/>
      <c r="I70" s="8"/>
      <c r="J70" s="8"/>
      <c r="K70" s="8"/>
      <c r="L70" s="75" t="s">
        <v>2</v>
      </c>
      <c r="M70" s="16"/>
      <c r="N70" s="75" t="s">
        <v>3</v>
      </c>
      <c r="Q70" s="434"/>
      <c r="R70" s="434"/>
    </row>
    <row r="71" spans="1:18" s="430" customFormat="1" x14ac:dyDescent="0.25">
      <c r="A71" s="1"/>
      <c r="B71" s="429"/>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-454.19548311125527</v>
      </c>
      <c r="M72" s="30"/>
      <c r="N72" s="79">
        <v>-17132.049359400269</v>
      </c>
      <c r="Q72" s="434"/>
      <c r="R72" s="434"/>
    </row>
    <row r="73" spans="1:18" s="430" customFormat="1" x14ac:dyDescent="0.25">
      <c r="A73" s="1"/>
      <c r="B73" s="429"/>
      <c r="C73" s="15"/>
      <c r="D73" s="14"/>
      <c r="E73" s="8"/>
      <c r="F73" s="8"/>
      <c r="G73" s="8"/>
      <c r="H73" s="8"/>
      <c r="I73" s="13"/>
      <c r="J73" s="8"/>
      <c r="K73" s="8"/>
      <c r="L73" s="10"/>
      <c r="M73" s="30"/>
      <c r="N73" s="10"/>
      <c r="Q73" s="434"/>
      <c r="R73" s="434"/>
    </row>
    <row r="74" spans="1:18" s="430" customFormat="1" x14ac:dyDescent="0.25">
      <c r="A74" s="1"/>
      <c r="B74" s="429"/>
      <c r="C74" s="8"/>
      <c r="D74" s="8"/>
      <c r="E74" s="8"/>
      <c r="F74" s="8"/>
      <c r="G74" s="8"/>
      <c r="H74" s="8"/>
      <c r="I74" s="8" t="s">
        <v>29</v>
      </c>
      <c r="J74" s="31" t="s">
        <v>36</v>
      </c>
      <c r="K74" s="31"/>
      <c r="L74" s="10">
        <v>0</v>
      </c>
      <c r="M74" s="30"/>
      <c r="N74" s="10">
        <v>-6245.201738822062</v>
      </c>
      <c r="Q74" s="434"/>
      <c r="R74" s="434"/>
    </row>
    <row r="75" spans="1:18" s="430" customFormat="1" x14ac:dyDescent="0.25">
      <c r="A75" s="1"/>
      <c r="B75" s="429"/>
      <c r="C75" s="8"/>
      <c r="D75" s="8"/>
      <c r="E75" s="8"/>
      <c r="F75" s="8"/>
      <c r="G75" s="8"/>
      <c r="H75" s="8"/>
      <c r="I75" s="13"/>
      <c r="J75" s="32" t="s">
        <v>37</v>
      </c>
      <c r="K75" s="32"/>
      <c r="L75" s="10">
        <v>0</v>
      </c>
      <c r="M75" s="30"/>
      <c r="N75" s="10">
        <v>-6309.443949539992</v>
      </c>
      <c r="Q75" s="434"/>
      <c r="R75" s="434"/>
    </row>
    <row r="76" spans="1:18" s="430" customFormat="1" x14ac:dyDescent="0.25">
      <c r="A76" s="1"/>
      <c r="B76" s="429"/>
      <c r="C76" s="8"/>
      <c r="D76" s="8"/>
      <c r="E76" s="8"/>
      <c r="F76" s="8"/>
      <c r="G76" s="8"/>
      <c r="H76" s="8"/>
      <c r="I76" s="13"/>
      <c r="J76" s="31" t="s">
        <v>38</v>
      </c>
      <c r="K76" s="31"/>
      <c r="L76" s="10">
        <v>-454.19548311125527</v>
      </c>
      <c r="M76" s="30"/>
      <c r="N76" s="10">
        <v>-4577.403671038217</v>
      </c>
      <c r="Q76" s="434"/>
      <c r="R76" s="434"/>
    </row>
    <row r="77" spans="1:18" s="430" customFormat="1" ht="12.75" customHeight="1" x14ac:dyDescent="0.25">
      <c r="A77" s="1"/>
      <c r="B77" s="429"/>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-22039.125353455704</v>
      </c>
      <c r="M79" s="30"/>
      <c r="N79" s="79">
        <v>-1175.7451417502807</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18" s="432" customFormat="1" ht="15" x14ac:dyDescent="0.25">
      <c r="A81" s="8"/>
      <c r="B81" s="429"/>
      <c r="C81" s="8" t="s">
        <v>8</v>
      </c>
      <c r="D81" s="8" t="s">
        <v>42</v>
      </c>
      <c r="E81" s="8"/>
      <c r="F81" s="8"/>
      <c r="G81" s="8"/>
      <c r="H81" s="8"/>
      <c r="I81" s="15" t="s">
        <v>35</v>
      </c>
      <c r="J81" s="13"/>
      <c r="K81" s="13"/>
      <c r="L81" s="79">
        <v>-50427.125353455704</v>
      </c>
      <c r="M81" s="33"/>
      <c r="N81" s="79">
        <v>-2703.5849911545256</v>
      </c>
      <c r="O81" s="430"/>
      <c r="P81" s="430"/>
      <c r="Q81" s="434"/>
      <c r="R81" s="434"/>
    </row>
    <row r="82" spans="1:18" s="432" customFormat="1" ht="9" customHeight="1" x14ac:dyDescent="0.25">
      <c r="A82" s="8"/>
      <c r="B82" s="429"/>
      <c r="C82" s="8"/>
      <c r="D82" s="8"/>
      <c r="E82" s="8"/>
      <c r="F82" s="8"/>
      <c r="G82" s="8"/>
      <c r="H82" s="8"/>
      <c r="I82" s="13"/>
      <c r="J82" s="8"/>
      <c r="K82" s="8"/>
      <c r="L82" s="10"/>
      <c r="M82" s="30"/>
      <c r="N82" s="10"/>
      <c r="O82" s="430"/>
      <c r="P82" s="430"/>
      <c r="Q82" s="434"/>
      <c r="R82" s="434"/>
    </row>
    <row r="83" spans="1:18" s="432" customFormat="1" ht="15" x14ac:dyDescent="0.25">
      <c r="A83" s="8"/>
      <c r="B83" s="8"/>
      <c r="C83" s="8"/>
      <c r="D83" s="8"/>
      <c r="E83" s="8"/>
      <c r="F83" s="8"/>
      <c r="G83" s="8"/>
      <c r="H83" s="8"/>
      <c r="I83" s="8" t="s">
        <v>29</v>
      </c>
      <c r="J83" s="31" t="s">
        <v>36</v>
      </c>
      <c r="K83" s="31"/>
      <c r="L83" s="10">
        <v>-18672.689698272254</v>
      </c>
      <c r="M83" s="11"/>
      <c r="N83" s="10">
        <v>-153.19714460387999</v>
      </c>
      <c r="O83" s="430"/>
      <c r="P83" s="430"/>
      <c r="Q83" s="434"/>
      <c r="R83" s="434"/>
    </row>
    <row r="84" spans="1:18" s="432" customFormat="1" ht="15" x14ac:dyDescent="0.25">
      <c r="A84" s="8"/>
      <c r="B84" s="8"/>
      <c r="C84" s="8"/>
      <c r="D84" s="8"/>
      <c r="E84" s="8"/>
      <c r="F84" s="8"/>
      <c r="G84" s="8"/>
      <c r="H84" s="8"/>
      <c r="I84" s="13"/>
      <c r="J84" s="32" t="s">
        <v>37</v>
      </c>
      <c r="K84" s="32"/>
      <c r="L84" s="10">
        <v>-14680.098369989264</v>
      </c>
      <c r="M84" s="11"/>
      <c r="N84" s="10">
        <v>-1251.9887095984841</v>
      </c>
      <c r="O84" s="430"/>
      <c r="P84" s="430"/>
      <c r="Q84" s="434"/>
      <c r="R84" s="434"/>
    </row>
    <row r="85" spans="1:18" s="432" customFormat="1" ht="15" x14ac:dyDescent="0.25">
      <c r="A85" s="8"/>
      <c r="B85" s="8"/>
      <c r="C85" s="8"/>
      <c r="D85" s="8"/>
      <c r="E85" s="8"/>
      <c r="F85" s="8"/>
      <c r="G85" s="8"/>
      <c r="H85" s="8"/>
      <c r="I85" s="13"/>
      <c r="J85" s="31" t="s">
        <v>38</v>
      </c>
      <c r="K85" s="31"/>
      <c r="L85" s="10">
        <v>-17074.337285194179</v>
      </c>
      <c r="M85" s="11"/>
      <c r="N85" s="10">
        <v>-1298.3991369521616</v>
      </c>
      <c r="O85" s="430"/>
      <c r="P85" s="430"/>
      <c r="Q85" s="434"/>
      <c r="R85" s="434"/>
    </row>
    <row r="86" spans="1:18" s="432" customFormat="1" ht="13.5" customHeight="1" x14ac:dyDescent="0.25">
      <c r="A86" s="8"/>
      <c r="B86" s="8"/>
      <c r="C86" s="8"/>
      <c r="D86" s="8"/>
      <c r="E86" s="8"/>
      <c r="F86" s="8"/>
      <c r="G86" s="8"/>
      <c r="H86" s="8"/>
      <c r="I86" s="13"/>
      <c r="J86" s="31"/>
      <c r="K86" s="31"/>
      <c r="L86" s="10"/>
      <c r="M86" s="30"/>
      <c r="N86" s="10"/>
      <c r="O86" s="430"/>
      <c r="P86" s="430"/>
      <c r="Q86" s="434"/>
      <c r="R86" s="434"/>
    </row>
    <row r="87" spans="1:18" s="432" customFormat="1" ht="15" x14ac:dyDescent="0.25">
      <c r="A87" s="8"/>
      <c r="B87" s="8"/>
      <c r="C87" s="8" t="s">
        <v>20</v>
      </c>
      <c r="D87" s="8" t="s">
        <v>43</v>
      </c>
      <c r="E87" s="8"/>
      <c r="F87" s="8"/>
      <c r="G87" s="8"/>
      <c r="H87" s="8"/>
      <c r="I87" s="15" t="s">
        <v>44</v>
      </c>
      <c r="J87" s="13"/>
      <c r="K87" s="13"/>
      <c r="L87" s="79">
        <v>28388</v>
      </c>
      <c r="M87" s="30"/>
      <c r="N87" s="79">
        <v>1527.8398494042449</v>
      </c>
      <c r="O87" s="430"/>
      <c r="P87" s="430"/>
      <c r="Q87" s="434"/>
      <c r="R87" s="434"/>
    </row>
    <row r="88" spans="1:18" s="432" customFormat="1" ht="9" customHeight="1" x14ac:dyDescent="0.25">
      <c r="A88" s="8"/>
      <c r="B88" s="8"/>
      <c r="C88" s="8"/>
      <c r="D88" s="8"/>
      <c r="E88" s="8"/>
      <c r="F88" s="8"/>
      <c r="G88" s="8"/>
      <c r="H88" s="8"/>
      <c r="I88" s="13"/>
      <c r="J88" s="8"/>
      <c r="K88" s="8"/>
      <c r="L88" s="10"/>
      <c r="M88" s="30"/>
      <c r="N88" s="10"/>
      <c r="O88" s="430"/>
      <c r="P88" s="430"/>
      <c r="Q88" s="434"/>
      <c r="R88" s="434"/>
    </row>
    <row r="89" spans="1:18" s="432" customFormat="1" ht="15" x14ac:dyDescent="0.25">
      <c r="A89" s="8"/>
      <c r="B89" s="8"/>
      <c r="C89" s="8"/>
      <c r="D89" s="8"/>
      <c r="E89" s="8"/>
      <c r="F89" s="8"/>
      <c r="G89" s="8"/>
      <c r="H89" s="8"/>
      <c r="I89" s="8" t="s">
        <v>29</v>
      </c>
      <c r="J89" s="31" t="s">
        <v>36</v>
      </c>
      <c r="K89" s="31"/>
      <c r="L89" s="10">
        <v>18084</v>
      </c>
      <c r="M89" s="30"/>
      <c r="N89" s="10">
        <v>0</v>
      </c>
      <c r="O89" s="430"/>
      <c r="P89" s="430"/>
      <c r="Q89" s="434"/>
      <c r="R89" s="434"/>
    </row>
    <row r="90" spans="1:18" s="432" customFormat="1" ht="15" x14ac:dyDescent="0.25">
      <c r="A90" s="8"/>
      <c r="B90" s="8"/>
      <c r="C90" s="8"/>
      <c r="D90" s="8"/>
      <c r="E90" s="8"/>
      <c r="F90" s="8"/>
      <c r="G90" s="8"/>
      <c r="H90" s="8"/>
      <c r="I90" s="13"/>
      <c r="J90" s="32" t="s">
        <v>37</v>
      </c>
      <c r="K90" s="32"/>
      <c r="L90" s="10">
        <v>6533</v>
      </c>
      <c r="M90" s="30"/>
      <c r="N90" s="10">
        <v>8.5252861929769992</v>
      </c>
      <c r="O90" s="430"/>
      <c r="P90" s="430"/>
      <c r="Q90" s="434"/>
      <c r="R90" s="434"/>
    </row>
    <row r="91" spans="1:18" s="432" customFormat="1" ht="15" x14ac:dyDescent="0.25">
      <c r="A91" s="8"/>
      <c r="B91" s="8"/>
      <c r="C91" s="8"/>
      <c r="D91" s="8"/>
      <c r="E91" s="8"/>
      <c r="F91" s="8"/>
      <c r="G91" s="8"/>
      <c r="H91" s="8"/>
      <c r="I91" s="13"/>
      <c r="J91" s="31" t="s">
        <v>38</v>
      </c>
      <c r="K91" s="31"/>
      <c r="L91" s="10">
        <v>3771</v>
      </c>
      <c r="M91" s="30"/>
      <c r="N91" s="10">
        <v>1519.3145632112678</v>
      </c>
      <c r="O91" s="430"/>
      <c r="P91" s="430"/>
      <c r="Q91" s="434"/>
      <c r="R91" s="434"/>
    </row>
    <row r="92" spans="1:18" s="432" customFormat="1" ht="12" customHeight="1" x14ac:dyDescent="0.25">
      <c r="A92" s="8"/>
      <c r="B92" s="8"/>
      <c r="C92" s="8"/>
      <c r="D92" s="8"/>
      <c r="E92" s="8"/>
      <c r="F92" s="8"/>
      <c r="G92" s="8"/>
      <c r="H92" s="8"/>
      <c r="I92" s="13"/>
      <c r="J92" s="13"/>
      <c r="K92" s="13"/>
      <c r="L92" s="10"/>
      <c r="M92" s="30"/>
      <c r="N92" s="10"/>
      <c r="O92" s="430"/>
      <c r="P92" s="430"/>
      <c r="Q92" s="434"/>
      <c r="R92" s="434"/>
    </row>
    <row r="93" spans="1:18" s="432" customFormat="1" ht="15" x14ac:dyDescent="0.25">
      <c r="A93" s="8"/>
      <c r="B93" s="29">
        <v>3</v>
      </c>
      <c r="C93" s="21" t="s">
        <v>121</v>
      </c>
      <c r="D93" s="8"/>
      <c r="E93" s="8"/>
      <c r="F93" s="8"/>
      <c r="G93" s="8"/>
      <c r="H93" s="8"/>
      <c r="I93" s="8"/>
      <c r="J93" s="8"/>
      <c r="K93" s="8"/>
      <c r="L93" s="79">
        <v>-18279.764237666524</v>
      </c>
      <c r="M93" s="33"/>
      <c r="N93" s="79">
        <v>0</v>
      </c>
      <c r="O93" s="430"/>
      <c r="P93" s="430"/>
      <c r="Q93" s="434"/>
      <c r="R93" s="434"/>
    </row>
    <row r="94" spans="1:18" s="432" customFormat="1" ht="35.25" customHeight="1" x14ac:dyDescent="0.25">
      <c r="A94" s="8"/>
      <c r="B94" s="8"/>
      <c r="C94" s="8" t="s">
        <v>122</v>
      </c>
      <c r="D94" s="8"/>
      <c r="E94" s="8"/>
      <c r="F94" s="8"/>
      <c r="G94" s="8"/>
      <c r="H94" s="8"/>
      <c r="I94" s="15" t="s">
        <v>44</v>
      </c>
      <c r="J94" s="13"/>
      <c r="K94" s="13"/>
      <c r="L94" s="17">
        <v>-18279.764237666524</v>
      </c>
      <c r="M94" s="46"/>
      <c r="N94" s="17">
        <v>0</v>
      </c>
      <c r="O94" s="430"/>
      <c r="P94" s="430"/>
      <c r="Q94" s="434"/>
      <c r="R94" s="434"/>
    </row>
    <row r="95" spans="1:18" s="432" customFormat="1" ht="18.75" customHeight="1" x14ac:dyDescent="0.25">
      <c r="A95" s="8"/>
      <c r="B95" s="8"/>
      <c r="C95" s="8"/>
      <c r="D95" s="8"/>
      <c r="E95" s="8"/>
      <c r="F95" s="8"/>
      <c r="G95" s="8"/>
      <c r="H95" s="8"/>
      <c r="I95" s="8" t="s">
        <v>29</v>
      </c>
      <c r="J95" s="31" t="s">
        <v>36</v>
      </c>
      <c r="K95" s="8"/>
      <c r="L95" s="10">
        <v>-16768.768479329301</v>
      </c>
      <c r="M95" s="11"/>
      <c r="N95" s="10">
        <v>0</v>
      </c>
      <c r="O95" s="430"/>
      <c r="P95" s="430"/>
      <c r="Q95" s="434"/>
      <c r="R95" s="434"/>
    </row>
    <row r="96" spans="1:18" s="432" customFormat="1" ht="15" x14ac:dyDescent="0.25">
      <c r="A96" s="8"/>
      <c r="B96" s="8"/>
      <c r="C96" s="8"/>
      <c r="D96" s="8"/>
      <c r="E96" s="8"/>
      <c r="F96" s="8"/>
      <c r="G96" s="8"/>
      <c r="H96" s="8"/>
      <c r="I96" s="8"/>
      <c r="J96" s="32" t="s">
        <v>37</v>
      </c>
      <c r="K96" s="8"/>
      <c r="L96" s="10">
        <v>-1401.3703995665401</v>
      </c>
      <c r="M96" s="11"/>
      <c r="N96" s="10">
        <v>0</v>
      </c>
      <c r="O96" s="430"/>
      <c r="P96" s="430"/>
      <c r="Q96" s="434"/>
      <c r="R96" s="434"/>
    </row>
    <row r="97" spans="1:18" s="430" customFormat="1" x14ac:dyDescent="0.25">
      <c r="A97" s="1"/>
      <c r="B97" s="8"/>
      <c r="C97" s="8"/>
      <c r="D97" s="8"/>
      <c r="E97" s="8"/>
      <c r="F97" s="8"/>
      <c r="G97" s="8"/>
      <c r="H97" s="8"/>
      <c r="I97" s="8"/>
      <c r="J97" s="31" t="s">
        <v>38</v>
      </c>
      <c r="K97" s="8"/>
      <c r="L97" s="10">
        <v>-109.62535877067999</v>
      </c>
      <c r="M97" s="11"/>
      <c r="N97" s="10">
        <v>0</v>
      </c>
      <c r="Q97" s="434"/>
      <c r="R97" s="434"/>
    </row>
    <row r="98" spans="1:18" s="430" customFormat="1" ht="9" customHeight="1" x14ac:dyDescent="0.25">
      <c r="A98" s="1"/>
      <c r="B98" s="429"/>
      <c r="C98" s="8"/>
      <c r="D98" s="8"/>
      <c r="E98" s="8"/>
      <c r="F98" s="8"/>
      <c r="G98" s="8"/>
      <c r="H98" s="8"/>
      <c r="I98" s="8"/>
      <c r="J98" s="8"/>
      <c r="K98" s="8"/>
      <c r="L98" s="10"/>
      <c r="M98" s="11"/>
      <c r="N98" s="10"/>
      <c r="Q98" s="434"/>
      <c r="R98" s="434"/>
    </row>
    <row r="99" spans="1:18" s="430" customFormat="1" x14ac:dyDescent="0.25">
      <c r="A99" s="1"/>
      <c r="B99" s="429"/>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29"/>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-40773.085074233488</v>
      </c>
      <c r="M113" s="46"/>
      <c r="N113" s="17">
        <v>-18307.794501150551</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29"/>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29"/>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29"/>
      <c r="C123" s="8"/>
      <c r="D123" s="8"/>
      <c r="E123" s="8"/>
      <c r="F123" s="8"/>
      <c r="G123" s="8"/>
      <c r="H123" s="8"/>
      <c r="I123" s="13"/>
      <c r="J123" s="13"/>
      <c r="K123" s="13"/>
      <c r="L123" s="10"/>
      <c r="M123" s="30"/>
      <c r="N123" s="10"/>
      <c r="Q123" s="434"/>
      <c r="R123" s="434"/>
    </row>
    <row r="124" spans="1:18" s="430" customFormat="1" x14ac:dyDescent="0.25">
      <c r="A124" s="1"/>
      <c r="B124" s="429"/>
      <c r="C124" s="8" t="s">
        <v>8</v>
      </c>
      <c r="D124" s="8" t="s">
        <v>47</v>
      </c>
      <c r="E124" s="8"/>
      <c r="F124" s="8"/>
      <c r="G124" s="8"/>
      <c r="H124" s="8"/>
      <c r="I124" s="13"/>
      <c r="J124" s="13"/>
      <c r="K124" s="13"/>
      <c r="L124" s="420">
        <v>0</v>
      </c>
      <c r="M124" s="37"/>
      <c r="N124" s="420">
        <v>0</v>
      </c>
      <c r="Q124" s="434"/>
      <c r="R124" s="434"/>
    </row>
    <row r="125" spans="1:18" s="430" customFormat="1" x14ac:dyDescent="0.25">
      <c r="A125" s="1"/>
      <c r="B125" s="429"/>
      <c r="C125" s="8" t="s">
        <v>20</v>
      </c>
      <c r="D125" s="8" t="s">
        <v>48</v>
      </c>
      <c r="E125" s="8"/>
      <c r="F125" s="8"/>
      <c r="G125" s="8"/>
      <c r="H125" s="8"/>
      <c r="I125" s="87"/>
      <c r="J125" s="13"/>
      <c r="K125" s="13"/>
      <c r="L125" s="420">
        <v>0</v>
      </c>
      <c r="M125" s="37"/>
      <c r="N125" s="420">
        <v>0</v>
      </c>
      <c r="Q125" s="434"/>
      <c r="R125" s="434"/>
    </row>
    <row r="126" spans="1:18" s="430" customFormat="1" x14ac:dyDescent="0.25">
      <c r="A126" s="1"/>
      <c r="B126" s="429"/>
      <c r="C126" s="8"/>
      <c r="D126" s="8"/>
      <c r="E126" s="8"/>
      <c r="F126" s="8"/>
      <c r="G126" s="8"/>
      <c r="H126" s="8"/>
      <c r="I126" s="13"/>
      <c r="J126" s="13"/>
      <c r="K126" s="13"/>
      <c r="L126" s="10"/>
      <c r="M126" s="30"/>
      <c r="N126" s="10"/>
      <c r="Q126" s="434"/>
      <c r="R126" s="434"/>
    </row>
    <row r="127" spans="1:18" s="430" customFormat="1" x14ac:dyDescent="0.25">
      <c r="A127" s="1"/>
      <c r="B127" s="429"/>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29"/>
      <c r="C145" s="8"/>
      <c r="D145" s="8"/>
      <c r="E145" s="8"/>
      <c r="F145" s="8"/>
      <c r="G145" s="8"/>
      <c r="H145" s="8"/>
      <c r="I145" s="28"/>
      <c r="J145" s="28"/>
      <c r="K145" s="28"/>
      <c r="L145" s="90"/>
      <c r="M145" s="98"/>
      <c r="N145" s="90"/>
      <c r="Q145" s="434"/>
      <c r="R145" s="434"/>
    </row>
    <row r="146" spans="1:18" s="430" customFormat="1" x14ac:dyDescent="0.25">
      <c r="A146" s="1"/>
      <c r="B146" s="429"/>
      <c r="C146" s="8" t="s">
        <v>54</v>
      </c>
      <c r="D146" s="8" t="s">
        <v>58</v>
      </c>
      <c r="E146" s="8"/>
      <c r="F146" s="8"/>
      <c r="G146" s="8"/>
      <c r="H146" s="8"/>
      <c r="I146" s="28"/>
      <c r="J146" s="28"/>
      <c r="K146" s="28"/>
      <c r="L146" s="39">
        <v>-12252.296617</v>
      </c>
      <c r="M146" s="11"/>
      <c r="N146" s="39">
        <v>-392.37386199999997</v>
      </c>
      <c r="Q146" s="434"/>
      <c r="R146" s="434"/>
    </row>
    <row r="147" spans="1:18" s="430" customFormat="1" x14ac:dyDescent="0.25">
      <c r="A147" s="1"/>
      <c r="B147" s="429"/>
      <c r="C147" s="8"/>
      <c r="D147" s="8"/>
      <c r="E147" s="8"/>
      <c r="F147" s="8"/>
      <c r="G147" s="8"/>
      <c r="H147" s="8"/>
      <c r="I147" s="28"/>
      <c r="J147" s="28"/>
      <c r="K147" s="28"/>
      <c r="L147" s="90"/>
      <c r="M147" s="98"/>
      <c r="N147" s="90"/>
      <c r="Q147" s="434"/>
      <c r="R147" s="434"/>
    </row>
    <row r="148" spans="1:18" s="430" customFormat="1" x14ac:dyDescent="0.25">
      <c r="A148" s="1"/>
      <c r="B148" s="429"/>
      <c r="C148" s="8" t="s">
        <v>59</v>
      </c>
      <c r="D148" s="8" t="s">
        <v>60</v>
      </c>
      <c r="E148" s="8"/>
      <c r="F148" s="8"/>
      <c r="G148" s="8"/>
      <c r="H148" s="8"/>
      <c r="I148" s="28"/>
      <c r="J148" s="28"/>
      <c r="K148" s="28"/>
      <c r="L148" s="40">
        <v>17867.208717304398</v>
      </c>
      <c r="M148" s="35"/>
      <c r="N148" s="40">
        <v>0</v>
      </c>
      <c r="Q148" s="434"/>
      <c r="R148" s="434"/>
    </row>
    <row r="149" spans="1:18" s="430" customFormat="1" x14ac:dyDescent="0.25">
      <c r="A149" s="1"/>
      <c r="B149" s="429"/>
      <c r="C149" s="8"/>
      <c r="D149" s="8" t="s">
        <v>61</v>
      </c>
      <c r="E149" s="8"/>
      <c r="F149" s="8"/>
      <c r="G149" s="8"/>
      <c r="H149" s="8"/>
      <c r="I149" s="28"/>
      <c r="J149" s="28"/>
      <c r="K149" s="28"/>
      <c r="L149" s="40">
        <v>20601.432354745823</v>
      </c>
      <c r="M149" s="11"/>
      <c r="N149" s="40">
        <v>12099.652333029198</v>
      </c>
      <c r="Q149" s="434"/>
      <c r="R149" s="434"/>
    </row>
    <row r="150" spans="1:18" s="430" customFormat="1" x14ac:dyDescent="0.25">
      <c r="A150" s="1"/>
      <c r="B150" s="429"/>
      <c r="C150" s="8"/>
      <c r="D150" s="14"/>
      <c r="E150" s="8"/>
      <c r="F150" s="8"/>
      <c r="G150" s="8"/>
      <c r="H150" s="8"/>
      <c r="I150" s="28"/>
      <c r="J150" s="28"/>
      <c r="K150" s="28"/>
      <c r="L150" s="90"/>
      <c r="M150" s="98"/>
      <c r="N150" s="90"/>
      <c r="Q150" s="434"/>
      <c r="R150" s="434"/>
    </row>
    <row r="151" spans="1:18" s="430" customFormat="1" x14ac:dyDescent="0.25">
      <c r="A151" s="1"/>
      <c r="B151" s="429"/>
      <c r="C151" s="8" t="s">
        <v>62</v>
      </c>
      <c r="D151" s="8" t="s">
        <v>359</v>
      </c>
      <c r="E151" s="8"/>
      <c r="F151" s="8"/>
      <c r="G151" s="8"/>
      <c r="H151" s="8"/>
      <c r="I151" s="8"/>
      <c r="J151" s="28"/>
      <c r="K151" s="28"/>
      <c r="L151" s="39">
        <v>-82225.381328744217</v>
      </c>
      <c r="M151" s="35"/>
      <c r="N151" s="39">
        <v>-2251.2734816834418</v>
      </c>
      <c r="Q151" s="434"/>
      <c r="R151" s="434"/>
    </row>
    <row r="152" spans="1:18" s="430" customFormat="1" x14ac:dyDescent="0.25">
      <c r="A152" s="1"/>
      <c r="B152" s="429"/>
      <c r="C152" s="8"/>
      <c r="D152" s="8"/>
      <c r="E152" s="8"/>
      <c r="F152" s="8"/>
      <c r="G152" s="8"/>
      <c r="H152" s="8"/>
      <c r="I152" s="8" t="s">
        <v>64</v>
      </c>
      <c r="J152" s="28"/>
      <c r="K152" s="28"/>
      <c r="L152" s="27">
        <v>-4870.2151784555417</v>
      </c>
      <c r="M152" s="11"/>
      <c r="N152" s="27">
        <v>-2376.4881449999998</v>
      </c>
      <c r="Q152" s="434"/>
      <c r="R152" s="434"/>
    </row>
    <row r="153" spans="1:18" s="430" customFormat="1" x14ac:dyDescent="0.25">
      <c r="A153" s="1"/>
      <c r="B153" s="429"/>
      <c r="C153" s="8"/>
      <c r="D153" s="8"/>
      <c r="E153" s="8"/>
      <c r="F153" s="8"/>
      <c r="G153" s="8"/>
      <c r="H153" s="8"/>
      <c r="I153" s="8" t="s">
        <v>65</v>
      </c>
      <c r="J153" s="28"/>
      <c r="K153" s="28"/>
      <c r="L153" s="27">
        <v>-77652.10381095999</v>
      </c>
      <c r="M153" s="11"/>
      <c r="N153" s="27">
        <v>129.02616024184491</v>
      </c>
      <c r="Q153" s="434"/>
      <c r="R153" s="434"/>
    </row>
    <row r="154" spans="1:18" s="430" customFormat="1" x14ac:dyDescent="0.25">
      <c r="A154" s="1"/>
      <c r="B154" s="429"/>
      <c r="C154" s="8"/>
      <c r="D154" s="8"/>
      <c r="E154" s="8"/>
      <c r="F154" s="8"/>
      <c r="G154" s="8"/>
      <c r="H154" s="8"/>
      <c r="I154" s="8" t="s">
        <v>66</v>
      </c>
      <c r="J154" s="28"/>
      <c r="K154" s="28"/>
      <c r="L154" s="27">
        <v>296.93766067131395</v>
      </c>
      <c r="M154" s="11"/>
      <c r="N154" s="27">
        <v>-3.8114969252869102</v>
      </c>
      <c r="Q154" s="434"/>
      <c r="R154" s="434"/>
    </row>
    <row r="155" spans="1:18" s="430" customFormat="1" x14ac:dyDescent="0.25">
      <c r="A155" s="1"/>
      <c r="B155" s="429"/>
      <c r="C155" s="8"/>
      <c r="D155" s="8"/>
      <c r="E155" s="8"/>
      <c r="F155" s="8"/>
      <c r="G155" s="8"/>
      <c r="H155" s="8"/>
      <c r="I155" s="8" t="s">
        <v>67</v>
      </c>
      <c r="J155" s="28"/>
      <c r="K155" s="28"/>
      <c r="L155" s="422">
        <v>0</v>
      </c>
      <c r="M155" s="11"/>
      <c r="N155" s="422">
        <v>0</v>
      </c>
      <c r="Q155" s="434"/>
      <c r="R155" s="434"/>
    </row>
    <row r="156" spans="1:18" s="430" customFormat="1" x14ac:dyDescent="0.25">
      <c r="A156" s="1"/>
      <c r="B156" s="429"/>
      <c r="C156" s="8"/>
      <c r="D156" s="8"/>
      <c r="E156" s="8"/>
      <c r="F156" s="8"/>
      <c r="G156" s="8"/>
      <c r="H156" s="8"/>
      <c r="I156" s="28"/>
      <c r="J156" s="28"/>
      <c r="K156" s="28"/>
      <c r="L156" s="90"/>
      <c r="M156" s="98"/>
      <c r="N156" s="90"/>
      <c r="Q156" s="434"/>
      <c r="R156" s="434"/>
    </row>
    <row r="157" spans="1:18" s="430" customFormat="1" x14ac:dyDescent="0.25">
      <c r="A157" s="1"/>
      <c r="B157" s="429"/>
      <c r="C157" s="8" t="s">
        <v>68</v>
      </c>
      <c r="D157" s="8" t="s">
        <v>158</v>
      </c>
      <c r="E157" s="8"/>
      <c r="F157" s="8"/>
      <c r="G157" s="8"/>
      <c r="H157" s="8"/>
      <c r="I157" s="28"/>
      <c r="J157" s="28"/>
      <c r="K157" s="28"/>
      <c r="L157" s="421">
        <v>0</v>
      </c>
      <c r="M157" s="98"/>
      <c r="N157" s="421">
        <v>0</v>
      </c>
      <c r="Q157" s="434"/>
    </row>
    <row r="158" spans="1:18" s="430" customFormat="1" x14ac:dyDescent="0.25">
      <c r="A158" s="1"/>
      <c r="B158" s="429"/>
      <c r="C158" s="8"/>
      <c r="D158" s="8" t="s">
        <v>41</v>
      </c>
      <c r="E158" s="8"/>
      <c r="F158" s="8"/>
      <c r="G158" s="8"/>
      <c r="H158" s="8"/>
      <c r="I158" s="28"/>
      <c r="J158" s="28"/>
      <c r="K158" s="28"/>
      <c r="L158" s="90"/>
      <c r="M158" s="98"/>
      <c r="N158" s="90"/>
      <c r="Q158" s="434"/>
    </row>
    <row r="159" spans="1:18" s="430" customFormat="1" x14ac:dyDescent="0.25">
      <c r="A159" s="1"/>
      <c r="B159" s="429"/>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29"/>
      <c r="C161" s="8"/>
      <c r="D161" s="8"/>
      <c r="E161" s="8"/>
      <c r="F161" s="8"/>
      <c r="G161" s="8"/>
      <c r="H161" s="8"/>
      <c r="I161" s="13"/>
      <c r="J161" s="13"/>
      <c r="K161" s="13"/>
      <c r="L161" s="10"/>
      <c r="M161" s="30"/>
      <c r="N161" s="10"/>
      <c r="Q161" s="434"/>
    </row>
    <row r="162" spans="1:17" s="430" customFormat="1" x14ac:dyDescent="0.25">
      <c r="A162" s="1"/>
      <c r="B162" s="1"/>
      <c r="C162" s="8"/>
      <c r="D162" s="8"/>
      <c r="E162" s="8"/>
      <c r="F162" s="8"/>
      <c r="G162" s="8"/>
      <c r="H162" s="8"/>
      <c r="I162" s="13"/>
      <c r="J162" s="13"/>
      <c r="K162" s="13"/>
      <c r="L162" s="10"/>
      <c r="M162" s="30"/>
      <c r="N162" s="10"/>
      <c r="Q162" s="434"/>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30" customFormat="1" x14ac:dyDescent="0.25">
      <c r="A186" s="1"/>
      <c r="B186" s="429"/>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8" t="s">
        <v>0</v>
      </c>
      <c r="B1" s="456"/>
      <c r="C1" s="457"/>
      <c r="D1" s="457"/>
      <c r="E1" s="457"/>
      <c r="F1" s="457"/>
      <c r="G1" s="408"/>
      <c r="H1" s="457"/>
      <c r="I1" s="457"/>
      <c r="J1" s="457"/>
      <c r="K1" s="458"/>
      <c r="L1" s="405"/>
      <c r="M1" s="458"/>
      <c r="N1" s="6"/>
      <c r="O1" s="105"/>
      <c r="P1" s="105"/>
      <c r="Q1" s="105"/>
    </row>
    <row r="2" spans="1:18" ht="15.75" x14ac:dyDescent="0.25">
      <c r="A2" s="408"/>
      <c r="B2" s="459"/>
      <c r="C2" s="460"/>
      <c r="D2" s="460"/>
      <c r="E2" s="460"/>
      <c r="F2" s="460"/>
      <c r="G2" s="460"/>
      <c r="H2" s="460"/>
      <c r="I2" s="460"/>
      <c r="J2" s="461" t="s">
        <v>1</v>
      </c>
      <c r="K2" s="462"/>
      <c r="L2" s="463"/>
      <c r="M2" s="464"/>
      <c r="N2" s="13"/>
      <c r="O2" s="105"/>
      <c r="P2" s="105"/>
      <c r="Q2" s="105"/>
    </row>
    <row r="3" spans="1:18" ht="15.75" x14ac:dyDescent="0.25">
      <c r="A3" s="408"/>
      <c r="B3" s="408"/>
      <c r="C3" s="460"/>
      <c r="D3" s="460"/>
      <c r="E3" s="460"/>
      <c r="F3" s="460"/>
      <c r="G3" s="460"/>
      <c r="H3" s="460"/>
      <c r="I3" s="465"/>
      <c r="J3" s="465"/>
      <c r="K3" s="462"/>
      <c r="L3" s="466"/>
      <c r="M3" s="462"/>
      <c r="N3" s="13"/>
      <c r="O3" s="105"/>
      <c r="P3" s="105"/>
      <c r="Q3" s="105"/>
    </row>
    <row r="4" spans="1:18" ht="15.75" x14ac:dyDescent="0.25">
      <c r="A4" s="408"/>
      <c r="B4" s="459"/>
      <c r="C4" s="404" t="s">
        <v>83</v>
      </c>
      <c r="D4" s="467"/>
      <c r="E4" s="467"/>
      <c r="F4" s="467"/>
      <c r="G4" s="467"/>
      <c r="H4" s="467"/>
      <c r="I4" s="467"/>
      <c r="J4" s="468"/>
      <c r="K4" s="468"/>
      <c r="L4" s="469"/>
      <c r="M4" s="468"/>
      <c r="N4" s="13"/>
      <c r="O4" s="105"/>
      <c r="P4" s="105"/>
      <c r="Q4" s="105"/>
    </row>
    <row r="5" spans="1:18" ht="15.75" x14ac:dyDescent="0.25">
      <c r="A5" s="408"/>
      <c r="B5" s="459"/>
      <c r="C5" s="470"/>
      <c r="D5" s="467"/>
      <c r="E5" s="471"/>
      <c r="F5" s="467"/>
      <c r="G5" s="467"/>
      <c r="H5" s="467"/>
      <c r="I5" s="467"/>
      <c r="J5" s="468"/>
      <c r="K5" s="472" t="s">
        <v>2</v>
      </c>
      <c r="L5" s="473"/>
      <c r="M5" s="472" t="s">
        <v>3</v>
      </c>
      <c r="N5" s="13"/>
      <c r="O5" s="105"/>
      <c r="P5" s="105"/>
      <c r="Q5" s="105"/>
    </row>
    <row r="6" spans="1:18" ht="15.75" x14ac:dyDescent="0.25">
      <c r="A6" s="408"/>
      <c r="B6" s="459"/>
      <c r="C6" s="459"/>
      <c r="D6" s="474" t="s">
        <v>104</v>
      </c>
      <c r="E6" s="475">
        <v>42614</v>
      </c>
      <c r="F6" s="460"/>
      <c r="G6" s="474" t="s">
        <v>92</v>
      </c>
      <c r="H6" s="460"/>
      <c r="I6" s="460"/>
      <c r="J6" s="465"/>
      <c r="K6" s="465"/>
      <c r="L6" s="476"/>
      <c r="M6" s="465"/>
      <c r="N6" s="13"/>
      <c r="O6" s="105"/>
      <c r="P6" s="105"/>
      <c r="Q6" s="105"/>
    </row>
    <row r="7" spans="1:18" ht="15.75" x14ac:dyDescent="0.25">
      <c r="A7" s="408"/>
      <c r="B7" s="459"/>
      <c r="C7" s="459"/>
      <c r="D7" s="460"/>
      <c r="E7" s="460"/>
      <c r="F7" s="460"/>
      <c r="G7" s="460"/>
      <c r="H7" s="460"/>
      <c r="I7" s="460"/>
      <c r="J7" s="465"/>
      <c r="K7" s="465"/>
      <c r="L7" s="476"/>
      <c r="M7" s="465"/>
      <c r="N7" s="13"/>
      <c r="O7" s="113"/>
      <c r="P7" s="113"/>
      <c r="Q7" s="105"/>
    </row>
    <row r="8" spans="1:18" ht="15.75" x14ac:dyDescent="0.25">
      <c r="A8" s="408"/>
      <c r="B8" s="459"/>
      <c r="C8" s="459"/>
      <c r="D8" s="460"/>
      <c r="E8" s="460"/>
      <c r="F8" s="460"/>
      <c r="G8" s="460"/>
      <c r="H8" s="460"/>
      <c r="I8" s="460" t="s">
        <v>71</v>
      </c>
      <c r="J8" s="460" t="s">
        <v>84</v>
      </c>
      <c r="K8" s="477">
        <v>51326.907933888804</v>
      </c>
      <c r="L8" s="477"/>
      <c r="M8" s="462">
        <v>2356.1502757500002</v>
      </c>
      <c r="N8" s="30"/>
      <c r="O8" s="114"/>
      <c r="P8" s="121"/>
      <c r="Q8" s="105"/>
    </row>
    <row r="9" spans="1:18" ht="15.75" x14ac:dyDescent="0.25">
      <c r="A9" s="408"/>
      <c r="B9" s="459"/>
      <c r="C9" s="459"/>
      <c r="D9" s="460"/>
      <c r="E9" s="460"/>
      <c r="F9" s="460"/>
      <c r="G9" s="460"/>
      <c r="H9" s="460"/>
      <c r="I9" s="460"/>
      <c r="J9" s="478" t="s">
        <v>94</v>
      </c>
      <c r="K9" s="477">
        <v>49757.51382730886</v>
      </c>
      <c r="L9" s="477"/>
      <c r="M9" s="462">
        <v>21166.038976368087</v>
      </c>
      <c r="N9" s="30"/>
      <c r="O9" s="114"/>
      <c r="P9" s="113"/>
      <c r="Q9" s="105"/>
    </row>
    <row r="10" spans="1:18" ht="15.75" x14ac:dyDescent="0.25">
      <c r="A10" s="408"/>
      <c r="B10" s="459"/>
      <c r="C10" s="459"/>
      <c r="D10" s="460"/>
      <c r="E10" s="460"/>
      <c r="F10" s="460"/>
      <c r="G10" s="460"/>
      <c r="H10" s="460"/>
      <c r="I10" s="460"/>
      <c r="J10" s="460" t="s">
        <v>85</v>
      </c>
      <c r="K10" s="477">
        <v>12894.258879230007</v>
      </c>
      <c r="L10" s="477"/>
      <c r="M10" s="462">
        <v>1639.5345248469891</v>
      </c>
      <c r="N10" s="30"/>
      <c r="O10" s="114"/>
      <c r="P10" s="113"/>
      <c r="Q10" s="105"/>
    </row>
    <row r="11" spans="1:18" ht="15.75" x14ac:dyDescent="0.25">
      <c r="A11" s="408"/>
      <c r="B11" s="459"/>
      <c r="C11" s="459"/>
      <c r="D11" s="460"/>
      <c r="E11" s="460"/>
      <c r="F11" s="460"/>
      <c r="G11" s="460"/>
      <c r="H11" s="460"/>
      <c r="I11" s="460"/>
      <c r="J11" s="460" t="s">
        <v>86</v>
      </c>
      <c r="K11" s="477">
        <v>1883.12944415537</v>
      </c>
      <c r="L11" s="477"/>
      <c r="M11" s="462">
        <v>387.77635136621257</v>
      </c>
      <c r="N11" s="30"/>
      <c r="O11" s="114"/>
      <c r="P11" s="113"/>
      <c r="Q11" s="105"/>
    </row>
    <row r="12" spans="1:18" ht="15.75" x14ac:dyDescent="0.25">
      <c r="A12" s="408"/>
      <c r="B12" s="459"/>
      <c r="C12" s="459"/>
      <c r="D12" s="460"/>
      <c r="E12" s="460"/>
      <c r="F12" s="460"/>
      <c r="G12" s="460"/>
      <c r="H12" s="460"/>
      <c r="I12" s="460"/>
      <c r="J12" s="465" t="s">
        <v>87</v>
      </c>
      <c r="K12" s="462">
        <v>17671.703573670369</v>
      </c>
      <c r="L12" s="13"/>
      <c r="M12" s="462"/>
      <c r="N12" s="13"/>
      <c r="O12" s="113"/>
      <c r="P12" s="113"/>
      <c r="Q12" s="105"/>
    </row>
    <row r="13" spans="1:18" ht="15.75" x14ac:dyDescent="0.25">
      <c r="A13" s="408"/>
      <c r="B13" s="459"/>
      <c r="C13" s="459"/>
      <c r="D13" s="460"/>
      <c r="E13" s="460"/>
      <c r="F13" s="460"/>
      <c r="G13" s="460"/>
      <c r="H13" s="460"/>
      <c r="I13" s="460"/>
      <c r="J13" s="460" t="s">
        <v>88</v>
      </c>
      <c r="K13" s="462">
        <v>13196.504428138489</v>
      </c>
      <c r="L13" s="11"/>
      <c r="M13" s="462">
        <v>0</v>
      </c>
      <c r="N13" s="13"/>
      <c r="O13" s="113"/>
      <c r="P13" s="113"/>
      <c r="Q13" s="105"/>
    </row>
    <row r="14" spans="1:18" ht="15.75" x14ac:dyDescent="0.25">
      <c r="A14" s="408"/>
      <c r="B14" s="459"/>
      <c r="C14" s="459"/>
      <c r="D14" s="460"/>
      <c r="E14" s="460"/>
      <c r="F14" s="460"/>
      <c r="G14" s="460"/>
      <c r="H14" s="460"/>
      <c r="I14" s="460"/>
      <c r="J14" s="460"/>
      <c r="K14"/>
      <c r="L14"/>
      <c r="M14"/>
      <c r="N14" s="13"/>
      <c r="O14" s="113"/>
      <c r="P14" s="113"/>
      <c r="Q14" s="105"/>
    </row>
    <row r="15" spans="1:18" ht="15.75" x14ac:dyDescent="0.25">
      <c r="A15" s="408"/>
      <c r="B15" s="459"/>
      <c r="C15" s="459"/>
      <c r="D15" s="460"/>
      <c r="E15" s="460"/>
      <c r="F15" s="460"/>
      <c r="G15" s="460"/>
      <c r="H15" s="460"/>
      <c r="I15" s="460"/>
      <c r="J15" s="465" t="s">
        <v>89</v>
      </c>
      <c r="K15" s="479">
        <v>146730.01808639191</v>
      </c>
      <c r="L15" s="480"/>
      <c r="M15" s="481">
        <v>25549.500128331289</v>
      </c>
      <c r="N15" s="30"/>
      <c r="O15" s="114"/>
      <c r="P15" s="115"/>
      <c r="Q15" s="105"/>
      <c r="R15" s="116"/>
    </row>
    <row r="16" spans="1:18" ht="15.75" x14ac:dyDescent="0.25">
      <c r="A16" s="408"/>
      <c r="B16" s="459"/>
      <c r="C16" s="467"/>
      <c r="D16" s="460"/>
      <c r="E16" s="467"/>
      <c r="F16" s="467"/>
      <c r="G16" s="467"/>
      <c r="H16" s="467"/>
      <c r="I16" s="460"/>
      <c r="J16" s="460"/>
      <c r="K16"/>
      <c r="L16"/>
      <c r="M16"/>
      <c r="N16" s="13"/>
      <c r="O16" s="113"/>
      <c r="P16" s="117"/>
      <c r="Q16" s="105"/>
    </row>
    <row r="17" spans="1:19" x14ac:dyDescent="0.25">
      <c r="C17" s="467"/>
      <c r="D17" s="467"/>
      <c r="E17" s="467"/>
      <c r="F17" s="467"/>
      <c r="G17" s="467"/>
      <c r="H17" s="467"/>
      <c r="I17" s="460"/>
      <c r="J17" s="460"/>
      <c r="K17"/>
      <c r="L17"/>
      <c r="M17"/>
      <c r="N17" s="113"/>
      <c r="O17" s="113"/>
      <c r="P17" s="117"/>
      <c r="Q17" s="118"/>
      <c r="R17" s="119"/>
    </row>
    <row r="18" spans="1:19" x14ac:dyDescent="0.25">
      <c r="C18" s="467"/>
      <c r="D18" s="467"/>
      <c r="E18" s="467"/>
      <c r="F18" s="467"/>
      <c r="G18" s="467"/>
      <c r="H18" s="467"/>
      <c r="I18" s="460"/>
      <c r="J18" s="460"/>
      <c r="K18"/>
      <c r="L18"/>
      <c r="M18"/>
      <c r="N18" s="113"/>
      <c r="O18" s="113"/>
      <c r="P18" s="117"/>
      <c r="Q18" s="120"/>
      <c r="R18" s="119"/>
    </row>
    <row r="19" spans="1:19" x14ac:dyDescent="0.25">
      <c r="C19" s="467"/>
      <c r="D19" s="467"/>
      <c r="E19" s="467"/>
      <c r="F19" s="467"/>
      <c r="G19" s="467"/>
      <c r="H19" s="467"/>
      <c r="I19" s="467" t="s">
        <v>72</v>
      </c>
      <c r="J19" s="460" t="s">
        <v>84</v>
      </c>
      <c r="K19" s="477">
        <v>-42009.6984888101</v>
      </c>
      <c r="L19" s="477"/>
      <c r="M19" s="462">
        <v>-2360.4706109600038</v>
      </c>
      <c r="N19" s="121"/>
      <c r="O19" s="114"/>
      <c r="P19" s="115"/>
      <c r="Q19" s="122"/>
      <c r="R19" s="119"/>
      <c r="S19" s="67"/>
    </row>
    <row r="20" spans="1:19" x14ac:dyDescent="0.25">
      <c r="C20" s="467"/>
      <c r="D20" s="467"/>
      <c r="E20" s="467"/>
      <c r="F20" s="467"/>
      <c r="G20" s="467"/>
      <c r="H20" s="467"/>
      <c r="I20" s="467"/>
      <c r="J20" s="478" t="s">
        <v>94</v>
      </c>
      <c r="K20" s="477">
        <v>-40413.567501357262</v>
      </c>
      <c r="L20" s="477"/>
      <c r="M20" s="462">
        <v>-21167.563490457</v>
      </c>
      <c r="N20" s="121"/>
      <c r="O20" s="114"/>
      <c r="P20" s="117"/>
      <c r="Q20" s="122"/>
      <c r="R20" s="119"/>
      <c r="S20" s="67"/>
    </row>
    <row r="21" spans="1:19" x14ac:dyDescent="0.25">
      <c r="C21" s="467"/>
      <c r="D21" s="467"/>
      <c r="E21" s="467"/>
      <c r="F21" s="467"/>
      <c r="G21" s="467"/>
      <c r="H21" s="467"/>
      <c r="I21" s="467"/>
      <c r="J21" s="460" t="s">
        <v>85</v>
      </c>
      <c r="K21" s="477">
        <v>-8241.6227968015774</v>
      </c>
      <c r="L21" s="477"/>
      <c r="M21" s="462">
        <v>-1639.914638706811</v>
      </c>
      <c r="N21" s="121"/>
      <c r="O21" s="114"/>
      <c r="P21" s="123"/>
      <c r="Q21" s="122"/>
      <c r="R21" s="119"/>
      <c r="S21" s="67"/>
    </row>
    <row r="22" spans="1:19" x14ac:dyDescent="0.25">
      <c r="C22" s="467"/>
      <c r="D22" s="467"/>
      <c r="E22" s="467"/>
      <c r="F22" s="467"/>
      <c r="G22" s="467"/>
      <c r="H22" s="467"/>
      <c r="I22" s="467"/>
      <c r="J22" s="460" t="s">
        <v>86</v>
      </c>
      <c r="K22" s="477">
        <v>-1854.288627425615</v>
      </c>
      <c r="L22" s="477"/>
      <c r="M22" s="462">
        <v>-385.85216098173976</v>
      </c>
      <c r="N22" s="121"/>
      <c r="O22" s="114"/>
      <c r="P22" s="123"/>
      <c r="Q22" s="122"/>
      <c r="R22" s="119"/>
      <c r="S22" s="67"/>
    </row>
    <row r="23" spans="1:19" x14ac:dyDescent="0.25">
      <c r="C23" s="460"/>
      <c r="D23" s="460"/>
      <c r="E23" s="460"/>
      <c r="F23" s="460"/>
      <c r="G23" s="460"/>
      <c r="H23" s="460"/>
      <c r="I23" s="467"/>
      <c r="J23" s="460" t="s">
        <v>87</v>
      </c>
      <c r="K23" s="462">
        <v>-14145.422953037203</v>
      </c>
      <c r="L23" s="11"/>
      <c r="M23" s="462"/>
      <c r="N23" s="121"/>
      <c r="O23" s="114"/>
      <c r="P23" s="123"/>
      <c r="Q23" s="122"/>
      <c r="R23" s="119"/>
      <c r="S23" s="67"/>
    </row>
    <row r="24" spans="1:19" x14ac:dyDescent="0.25">
      <c r="C24" s="460"/>
      <c r="D24" s="460"/>
      <c r="E24" s="460"/>
      <c r="F24" s="460"/>
      <c r="G24" s="460"/>
      <c r="H24" s="460"/>
      <c r="I24" s="467"/>
      <c r="J24" s="465" t="s">
        <v>88</v>
      </c>
      <c r="K24"/>
      <c r="L24"/>
      <c r="M24"/>
      <c r="N24" s="121"/>
      <c r="O24" s="114"/>
      <c r="P24" s="123"/>
      <c r="Q24" s="122"/>
      <c r="R24" s="119"/>
    </row>
    <row r="25" spans="1:19" x14ac:dyDescent="0.25">
      <c r="C25" s="460"/>
      <c r="D25" s="460"/>
      <c r="E25" s="460"/>
      <c r="F25" s="460"/>
      <c r="G25" s="460"/>
      <c r="H25" s="460"/>
      <c r="I25" s="467"/>
      <c r="J25" s="460"/>
      <c r="K25"/>
      <c r="L25"/>
      <c r="M25"/>
      <c r="N25" s="28"/>
      <c r="O25" s="28"/>
      <c r="P25" s="123"/>
      <c r="Q25" s="119"/>
      <c r="R25" s="119"/>
    </row>
    <row r="26" spans="1:19" x14ac:dyDescent="0.25">
      <c r="C26" s="460"/>
      <c r="D26" s="460"/>
      <c r="E26" s="460"/>
      <c r="F26" s="460"/>
      <c r="G26" s="460"/>
      <c r="H26" s="460"/>
      <c r="I26" s="460"/>
      <c r="J26" s="465" t="s">
        <v>89</v>
      </c>
      <c r="K26" s="479">
        <v>-106664.60036743176</v>
      </c>
      <c r="L26" s="480"/>
      <c r="M26" s="479">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3"/>
      <c r="C30" s="460"/>
      <c r="D30" s="460"/>
      <c r="E30" s="460"/>
      <c r="F30" s="460"/>
      <c r="G30" s="460"/>
      <c r="H30" s="460"/>
      <c r="I30" s="484" t="s">
        <v>360</v>
      </c>
      <c r="J30" s="460" t="s">
        <v>135</v>
      </c>
      <c r="K30" s="462">
        <v>144846.88864223653</v>
      </c>
      <c r="L30" s="11"/>
      <c r="M30" s="462">
        <v>25161.723776965075</v>
      </c>
      <c r="N30" s="28"/>
      <c r="O30" s="28"/>
      <c r="P30" s="28"/>
    </row>
    <row r="31" spans="1:19" x14ac:dyDescent="0.25">
      <c r="C31" s="460"/>
      <c r="D31" s="460"/>
      <c r="E31" s="460"/>
      <c r="F31" s="460"/>
      <c r="G31" s="460"/>
      <c r="H31" s="460"/>
      <c r="I31" s="460"/>
      <c r="J31" s="460" t="s">
        <v>136</v>
      </c>
      <c r="K31" s="462">
        <v>1883.129445050261</v>
      </c>
      <c r="L31" s="11"/>
      <c r="M31" s="462">
        <v>387.77635166569235</v>
      </c>
      <c r="N31" s="28"/>
      <c r="O31" s="28"/>
      <c r="P31" s="28"/>
    </row>
    <row r="32" spans="1:19" x14ac:dyDescent="0.25">
      <c r="C32" s="460"/>
      <c r="D32" s="460"/>
      <c r="E32" s="460"/>
      <c r="F32" s="460"/>
      <c r="G32" s="460"/>
      <c r="H32" s="460"/>
      <c r="I32" s="460"/>
      <c r="J32" s="460"/>
      <c r="K32" s="481">
        <v>146730.01808728679</v>
      </c>
      <c r="L32" s="11"/>
      <c r="M32" s="481">
        <v>25549.500128630767</v>
      </c>
      <c r="N32" s="28"/>
      <c r="O32" s="28"/>
      <c r="P32" s="28"/>
    </row>
    <row r="33" spans="3:26" x14ac:dyDescent="0.25">
      <c r="K33" s="485"/>
      <c r="L33" s="485"/>
      <c r="M33" s="485"/>
      <c r="N33" s="28"/>
      <c r="O33" s="28"/>
      <c r="P33" s="28"/>
    </row>
    <row r="34" spans="3:26" x14ac:dyDescent="0.25">
      <c r="I34" s="484" t="s">
        <v>354</v>
      </c>
      <c r="K34" s="486">
        <v>144170.32827591168</v>
      </c>
      <c r="L34" s="462"/>
      <c r="M34" s="486"/>
      <c r="N34" s="28"/>
      <c r="O34" s="28"/>
      <c r="P34" s="28"/>
    </row>
    <row r="35" spans="3:26" x14ac:dyDescent="0.25">
      <c r="I35" s="484" t="s">
        <v>355</v>
      </c>
      <c r="K35" s="486">
        <v>1883.129445050261</v>
      </c>
      <c r="L35" s="462"/>
      <c r="M35" s="486"/>
      <c r="N35" s="28"/>
      <c r="O35" s="28"/>
      <c r="P35" s="28"/>
    </row>
    <row r="36" spans="3:26" x14ac:dyDescent="0.25">
      <c r="J36" s="460"/>
      <c r="K36" s="481">
        <v>146053.45772096195</v>
      </c>
      <c r="L36" s="462"/>
      <c r="M36" s="481"/>
      <c r="T36" s="28"/>
      <c r="W36" s="28"/>
      <c r="X36" s="28"/>
      <c r="Y36" s="28"/>
    </row>
    <row r="37" spans="3:26" x14ac:dyDescent="0.25">
      <c r="K37" s="487"/>
      <c r="L37" s="487"/>
      <c r="M37" s="487"/>
      <c r="T37" s="28"/>
      <c r="W37" s="28"/>
      <c r="X37" s="28"/>
      <c r="Y37" s="28"/>
    </row>
    <row r="38" spans="3:26" x14ac:dyDescent="0.25">
      <c r="C38" s="484" t="s">
        <v>90</v>
      </c>
      <c r="D38" s="460" t="s">
        <v>91</v>
      </c>
      <c r="K38" s="487"/>
      <c r="L38" s="487"/>
      <c r="M38" s="487"/>
      <c r="T38" s="28"/>
      <c r="W38" s="28"/>
      <c r="X38" s="28"/>
      <c r="Y38" s="28"/>
    </row>
    <row r="39" spans="3:26" x14ac:dyDescent="0.25">
      <c r="C39" s="488" t="s">
        <v>137</v>
      </c>
      <c r="D39" s="460" t="s">
        <v>361</v>
      </c>
      <c r="M39" s="489"/>
      <c r="N39" s="126"/>
      <c r="O39" s="126"/>
      <c r="P39" s="127"/>
      <c r="Q39" s="127"/>
      <c r="W39" s="28"/>
      <c r="X39" s="28"/>
      <c r="Y39" s="128"/>
    </row>
    <row r="40" spans="3:26" x14ac:dyDescent="0.25">
      <c r="M40" s="490"/>
      <c r="N40" s="129"/>
      <c r="W40" s="28"/>
      <c r="X40" s="129"/>
      <c r="Y40" s="129"/>
    </row>
    <row r="41" spans="3:26" x14ac:dyDescent="0.25">
      <c r="K41" s="491"/>
      <c r="L41" s="491"/>
      <c r="M41" s="492"/>
      <c r="N41" s="130"/>
      <c r="W41" s="28"/>
      <c r="X41" s="131"/>
      <c r="Y41" s="129"/>
    </row>
    <row r="42" spans="3:26" x14ac:dyDescent="0.25">
      <c r="K42" s="491"/>
      <c r="L42" s="491"/>
      <c r="M42" s="493"/>
      <c r="N42" s="132"/>
      <c r="W42" s="28"/>
      <c r="X42" s="131"/>
      <c r="Y42" s="129"/>
    </row>
    <row r="43" spans="3:26" x14ac:dyDescent="0.25">
      <c r="K43" s="491"/>
      <c r="L43" s="491"/>
      <c r="M43" s="493"/>
      <c r="N43" s="133"/>
      <c r="W43" s="28"/>
      <c r="X43" s="134"/>
      <c r="Y43" s="135"/>
      <c r="Z43" s="136"/>
    </row>
    <row r="44" spans="3:26" x14ac:dyDescent="0.25">
      <c r="K44" s="491"/>
      <c r="L44" s="491"/>
      <c r="M44" s="493"/>
      <c r="N44" s="133"/>
      <c r="W44" s="28"/>
      <c r="X44" s="134"/>
      <c r="Y44" s="135"/>
      <c r="Z44" s="136"/>
    </row>
    <row r="45" spans="3:26" x14ac:dyDescent="0.25">
      <c r="K45" s="491"/>
      <c r="L45" s="491"/>
      <c r="M45" s="493"/>
      <c r="N45" s="133"/>
      <c r="W45" s="28"/>
      <c r="X45" s="134"/>
      <c r="Y45" s="135"/>
      <c r="Z45" s="136"/>
    </row>
    <row r="46" spans="3:26" x14ac:dyDescent="0.25">
      <c r="K46" s="491"/>
      <c r="L46" s="491"/>
      <c r="M46" s="493"/>
      <c r="N46" s="133"/>
      <c r="W46" s="28"/>
      <c r="X46" s="134"/>
      <c r="Y46" s="135"/>
      <c r="Z46" s="136"/>
    </row>
    <row r="47" spans="3:26" x14ac:dyDescent="0.25">
      <c r="K47" s="491"/>
      <c r="L47" s="491"/>
      <c r="M47" s="493"/>
      <c r="N47" s="133"/>
      <c r="W47" s="28"/>
      <c r="X47" s="134"/>
      <c r="Y47" s="135"/>
      <c r="Z47" s="136"/>
    </row>
    <row r="48" spans="3:26" x14ac:dyDescent="0.25">
      <c r="K48" s="491"/>
      <c r="L48" s="491"/>
      <c r="M48" s="492"/>
      <c r="N48" s="130"/>
      <c r="W48" s="28"/>
      <c r="X48" s="129"/>
      <c r="Y48" s="129"/>
    </row>
    <row r="49" spans="5:25" x14ac:dyDescent="0.25">
      <c r="E49" s="494"/>
      <c r="K49" s="491"/>
      <c r="L49" s="491"/>
      <c r="M49" s="491"/>
      <c r="N49" s="105"/>
      <c r="W49" s="28"/>
      <c r="X49" s="129"/>
      <c r="Y49" s="129"/>
    </row>
    <row r="50" spans="5:25" x14ac:dyDescent="0.25">
      <c r="E50" s="494"/>
      <c r="W50" s="28"/>
      <c r="X50" s="129"/>
      <c r="Y50" s="129"/>
    </row>
    <row r="51" spans="5:25" x14ac:dyDescent="0.25">
      <c r="E51" s="494"/>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269"/>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269"/>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146730.01808728647</v>
      </c>
      <c r="M8" s="76"/>
      <c r="N8" s="76">
        <v>25549.500127977204</v>
      </c>
      <c r="Q8" s="434"/>
      <c r="R8" s="434"/>
    </row>
    <row r="9" spans="1:32" s="435" customFormat="1" x14ac:dyDescent="0.25">
      <c r="A9" s="3"/>
      <c r="B9" s="97"/>
      <c r="C9" s="97"/>
      <c r="D9" s="97"/>
      <c r="E9" s="97"/>
      <c r="F9" s="97"/>
      <c r="G9" s="97"/>
      <c r="H9" s="97"/>
      <c r="I9" s="97"/>
      <c r="J9" s="97"/>
      <c r="K9" s="97"/>
      <c r="L9" s="77"/>
      <c r="M9" s="98"/>
      <c r="N9" s="77"/>
      <c r="O9" s="269"/>
      <c r="P9" s="430"/>
      <c r="Q9" s="434"/>
      <c r="R9" s="434"/>
      <c r="S9" s="430"/>
      <c r="T9" s="430"/>
      <c r="U9" s="430"/>
      <c r="V9" s="430"/>
      <c r="W9" s="430"/>
      <c r="X9" s="430"/>
      <c r="Y9" s="430"/>
      <c r="Z9" s="430"/>
      <c r="AA9" s="430"/>
      <c r="AB9" s="430"/>
      <c r="AC9" s="430"/>
      <c r="AD9" s="430"/>
      <c r="AE9" s="430"/>
      <c r="AF9" s="430"/>
    </row>
    <row r="10" spans="1:32" x14ac:dyDescent="0.25">
      <c r="B10" s="429">
        <v>1</v>
      </c>
      <c r="C10" s="21" t="s">
        <v>7</v>
      </c>
      <c r="L10" s="79">
        <v>105768.25595225513</v>
      </c>
      <c r="M10" s="79"/>
      <c r="N10" s="79">
        <v>11462.167776679005</v>
      </c>
      <c r="Q10" s="434"/>
      <c r="R10" s="434"/>
    </row>
    <row r="11" spans="1:32" ht="7.5" customHeight="1" x14ac:dyDescent="0.25">
      <c r="L11" s="17"/>
      <c r="N11" s="17"/>
      <c r="Q11" s="434"/>
      <c r="R11" s="434"/>
    </row>
    <row r="12" spans="1:32" ht="15.75" customHeight="1" x14ac:dyDescent="0.25">
      <c r="C12" s="8" t="s">
        <v>8</v>
      </c>
      <c r="D12" s="8" t="s">
        <v>9</v>
      </c>
      <c r="L12" s="79">
        <v>104870.43790252577</v>
      </c>
      <c r="N12" s="79">
        <v>11127.836687962248</v>
      </c>
      <c r="Q12" s="434"/>
      <c r="R12" s="434"/>
    </row>
    <row r="13" spans="1:32" ht="7.5" customHeight="1" x14ac:dyDescent="0.25">
      <c r="Q13" s="434"/>
      <c r="R13" s="434"/>
    </row>
    <row r="14" spans="1:32" ht="15" customHeight="1" x14ac:dyDescent="0.25">
      <c r="D14" s="8" t="s">
        <v>10</v>
      </c>
      <c r="L14" s="17">
        <v>101577.17080481941</v>
      </c>
      <c r="N14" s="17">
        <v>7999.7019353128735</v>
      </c>
      <c r="Q14" s="434"/>
      <c r="R14" s="434"/>
    </row>
    <row r="15" spans="1:32" ht="15" customHeight="1" x14ac:dyDescent="0.25">
      <c r="D15" s="22" t="s">
        <v>11</v>
      </c>
      <c r="E15" s="23" t="s">
        <v>12</v>
      </c>
      <c r="L15" s="10">
        <v>99527.606145027705</v>
      </c>
      <c r="N15" s="10">
        <v>7999.7019353128735</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O17" s="269"/>
      <c r="Q17" s="434"/>
      <c r="R17" s="434"/>
    </row>
    <row r="18" spans="1:18" s="430" customFormat="1" ht="15" customHeight="1" x14ac:dyDescent="0.25">
      <c r="A18" s="8"/>
      <c r="B18" s="8"/>
      <c r="C18" s="8"/>
      <c r="D18" s="8"/>
      <c r="E18" s="8"/>
      <c r="F18" s="24" t="s">
        <v>16</v>
      </c>
      <c r="G18" s="8"/>
      <c r="H18" s="8"/>
      <c r="I18" s="8"/>
      <c r="J18" s="8"/>
      <c r="K18" s="8"/>
      <c r="L18" s="80">
        <v>0</v>
      </c>
      <c r="M18" s="11"/>
      <c r="N18" s="80">
        <v>0</v>
      </c>
      <c r="O18" s="269"/>
      <c r="Q18" s="434"/>
      <c r="R18" s="434"/>
    </row>
    <row r="19" spans="1:18" s="430" customFormat="1" ht="15" customHeight="1" x14ac:dyDescent="0.25">
      <c r="A19" s="8"/>
      <c r="B19" s="8"/>
      <c r="C19" s="8"/>
      <c r="D19" s="22" t="s">
        <v>17</v>
      </c>
      <c r="E19" s="8" t="s">
        <v>18</v>
      </c>
      <c r="F19" s="8"/>
      <c r="G19" s="8"/>
      <c r="H19" s="8"/>
      <c r="I19" s="8"/>
      <c r="J19" s="8"/>
      <c r="K19" s="8"/>
      <c r="L19" s="10">
        <v>2049.5646597917089</v>
      </c>
      <c r="M19" s="11"/>
      <c r="N19" s="10">
        <v>0</v>
      </c>
      <c r="O19" s="269"/>
      <c r="Q19" s="434"/>
      <c r="R19" s="434"/>
    </row>
    <row r="20" spans="1:18" s="430" customFormat="1" ht="15" customHeight="1" x14ac:dyDescent="0.25">
      <c r="A20" s="8"/>
      <c r="B20" s="8"/>
      <c r="C20" s="8"/>
      <c r="D20" s="8"/>
      <c r="E20" s="8"/>
      <c r="F20" s="24" t="s">
        <v>15</v>
      </c>
      <c r="G20" s="8"/>
      <c r="H20" s="8"/>
      <c r="I20" s="8"/>
      <c r="J20" s="8"/>
      <c r="K20" s="8"/>
      <c r="L20" s="80">
        <v>0</v>
      </c>
      <c r="M20" s="25"/>
      <c r="N20" s="80">
        <v>0</v>
      </c>
      <c r="O20" s="269"/>
      <c r="Q20" s="434"/>
      <c r="R20" s="434"/>
    </row>
    <row r="21" spans="1:18" s="430" customFormat="1" ht="15" customHeight="1" x14ac:dyDescent="0.25">
      <c r="A21" s="8"/>
      <c r="B21" s="8"/>
      <c r="C21" s="8"/>
      <c r="D21" s="8"/>
      <c r="E21" s="8"/>
      <c r="F21" s="24" t="s">
        <v>16</v>
      </c>
      <c r="G21" s="8"/>
      <c r="H21" s="8"/>
      <c r="I21" s="8"/>
      <c r="J21" s="8"/>
      <c r="K21" s="8"/>
      <c r="L21" s="80">
        <v>2049.5646597917089</v>
      </c>
      <c r="M21" s="25"/>
      <c r="N21" s="80">
        <v>0</v>
      </c>
      <c r="O21" s="269"/>
      <c r="Q21" s="434"/>
      <c r="R21" s="434"/>
    </row>
    <row r="22" spans="1:18" s="430" customFormat="1" ht="7.5" customHeight="1" x14ac:dyDescent="0.25">
      <c r="A22" s="8"/>
      <c r="B22" s="8"/>
      <c r="C22" s="8"/>
      <c r="D22" s="8"/>
      <c r="E22" s="8"/>
      <c r="F22" s="24"/>
      <c r="G22" s="8"/>
      <c r="H22" s="8"/>
      <c r="I22" s="8"/>
      <c r="J22" s="8"/>
      <c r="K22" s="8"/>
      <c r="L22" s="80"/>
      <c r="M22" s="25"/>
      <c r="N22" s="80"/>
      <c r="O22" s="269"/>
      <c r="Q22" s="434"/>
      <c r="R22" s="434"/>
    </row>
    <row r="23" spans="1:18" s="430" customFormat="1" ht="15" x14ac:dyDescent="0.25">
      <c r="A23" s="8"/>
      <c r="B23" s="8"/>
      <c r="C23" s="8"/>
      <c r="D23" s="8" t="s">
        <v>19</v>
      </c>
      <c r="E23" s="8"/>
      <c r="F23" s="8"/>
      <c r="G23" s="8"/>
      <c r="H23" s="8"/>
      <c r="I23" s="8"/>
      <c r="J23" s="8"/>
      <c r="K23" s="8"/>
      <c r="L23" s="17">
        <v>3293.2670977063549</v>
      </c>
      <c r="M23" s="19"/>
      <c r="N23" s="17">
        <v>3128.1347526493741</v>
      </c>
      <c r="O23" s="269"/>
      <c r="Q23" s="434"/>
      <c r="R23" s="434"/>
    </row>
    <row r="24" spans="1:18" s="430" customFormat="1" ht="15" customHeight="1" x14ac:dyDescent="0.25">
      <c r="A24" s="8"/>
      <c r="B24" s="8"/>
      <c r="C24" s="8"/>
      <c r="D24" s="22" t="s">
        <v>11</v>
      </c>
      <c r="E24" s="23" t="s">
        <v>12</v>
      </c>
      <c r="F24" s="8"/>
      <c r="G24" s="8"/>
      <c r="H24" s="8"/>
      <c r="I24" s="8"/>
      <c r="J24" s="8"/>
      <c r="K24" s="8"/>
      <c r="L24" s="411">
        <v>2340.8064132127929</v>
      </c>
      <c r="M24" s="11"/>
      <c r="N24" s="10">
        <v>3128.1347526493741</v>
      </c>
      <c r="O24" s="269"/>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O25" s="269"/>
      <c r="Q25" s="434"/>
      <c r="R25" s="434"/>
    </row>
    <row r="26" spans="1:18" s="430" customFormat="1" ht="15" customHeight="1" x14ac:dyDescent="0.25">
      <c r="A26" s="8"/>
      <c r="B26" s="8"/>
      <c r="C26" s="8"/>
      <c r="D26" s="8"/>
      <c r="E26" s="8"/>
      <c r="F26" s="24" t="s">
        <v>15</v>
      </c>
      <c r="G26" s="8"/>
      <c r="H26" s="8"/>
      <c r="I26" s="8"/>
      <c r="J26" s="8"/>
      <c r="K26" s="8"/>
      <c r="L26" s="412">
        <v>0</v>
      </c>
      <c r="M26" s="25"/>
      <c r="N26" s="80">
        <v>0</v>
      </c>
      <c r="O26" s="269"/>
      <c r="Q26" s="434"/>
      <c r="R26" s="434"/>
    </row>
    <row r="27" spans="1:18" s="430" customFormat="1" ht="15" customHeight="1" x14ac:dyDescent="0.25">
      <c r="A27" s="8"/>
      <c r="B27" s="8"/>
      <c r="C27" s="8"/>
      <c r="D27" s="8"/>
      <c r="E27" s="8"/>
      <c r="F27" s="24" t="s">
        <v>16</v>
      </c>
      <c r="G27" s="8"/>
      <c r="H27" s="8"/>
      <c r="I27" s="8"/>
      <c r="J27" s="8"/>
      <c r="K27" s="8"/>
      <c r="L27" s="80">
        <v>0</v>
      </c>
      <c r="M27" s="25"/>
      <c r="N27" s="80">
        <v>0</v>
      </c>
      <c r="O27" s="269"/>
      <c r="Q27" s="434"/>
      <c r="R27" s="434"/>
    </row>
    <row r="28" spans="1:18" s="430" customFormat="1" ht="15" customHeight="1" x14ac:dyDescent="0.25">
      <c r="A28" s="8"/>
      <c r="B28" s="8"/>
      <c r="C28" s="8"/>
      <c r="D28" s="22" t="s">
        <v>17</v>
      </c>
      <c r="E28" s="8" t="s">
        <v>18</v>
      </c>
      <c r="F28" s="8"/>
      <c r="G28" s="8"/>
      <c r="H28" s="8"/>
      <c r="I28" s="8"/>
      <c r="J28" s="8"/>
      <c r="K28" s="8"/>
      <c r="L28" s="10">
        <v>952.46068449356198</v>
      </c>
      <c r="M28" s="11"/>
      <c r="N28" s="10">
        <v>0</v>
      </c>
      <c r="O28" s="269"/>
      <c r="Q28" s="434"/>
      <c r="R28" s="434"/>
    </row>
    <row r="29" spans="1:18" s="430" customFormat="1" ht="15" customHeight="1" x14ac:dyDescent="0.25">
      <c r="A29" s="8"/>
      <c r="B29" s="8"/>
      <c r="C29" s="8"/>
      <c r="D29" s="8"/>
      <c r="E29" s="8"/>
      <c r="F29" s="24" t="s">
        <v>15</v>
      </c>
      <c r="G29" s="8"/>
      <c r="H29" s="8"/>
      <c r="I29" s="8"/>
      <c r="J29" s="8"/>
      <c r="K29" s="8"/>
      <c r="L29" s="80">
        <v>0</v>
      </c>
      <c r="M29" s="25"/>
      <c r="N29" s="80">
        <v>0</v>
      </c>
      <c r="O29" s="269"/>
      <c r="Q29" s="434"/>
      <c r="R29" s="434"/>
    </row>
    <row r="30" spans="1:18" s="430" customFormat="1" ht="15" customHeight="1" x14ac:dyDescent="0.25">
      <c r="A30" s="53"/>
      <c r="B30" s="8"/>
      <c r="C30" s="8"/>
      <c r="D30" s="8"/>
      <c r="E30" s="8"/>
      <c r="F30" s="24" t="s">
        <v>16</v>
      </c>
      <c r="G30" s="8"/>
      <c r="H30" s="8"/>
      <c r="I30" s="8"/>
      <c r="J30" s="8"/>
      <c r="K30" s="8"/>
      <c r="L30" s="80">
        <v>952.46068449356198</v>
      </c>
      <c r="M30" s="25"/>
      <c r="N30" s="80">
        <v>0</v>
      </c>
      <c r="O30" s="269"/>
      <c r="Q30" s="434"/>
      <c r="R30" s="434"/>
    </row>
    <row r="31" spans="1:18" s="430" customFormat="1" ht="15" x14ac:dyDescent="0.25">
      <c r="A31" s="8"/>
      <c r="B31" s="8"/>
      <c r="C31" s="8"/>
      <c r="D31" s="8"/>
      <c r="E31" s="8"/>
      <c r="F31" s="8"/>
      <c r="G31" s="8"/>
      <c r="H31" s="8"/>
      <c r="I31" s="8"/>
      <c r="J31" s="8"/>
      <c r="K31" s="8"/>
      <c r="L31" s="17"/>
      <c r="M31" s="11"/>
      <c r="N31" s="17"/>
      <c r="O31" s="269"/>
      <c r="Q31" s="434"/>
      <c r="R31" s="434"/>
    </row>
    <row r="32" spans="1:18" s="430"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4"/>
      <c r="R32" s="434"/>
    </row>
    <row r="33" spans="1:18" s="430" customFormat="1" ht="7.5" customHeight="1" x14ac:dyDescent="0.25">
      <c r="A33" s="8"/>
      <c r="B33" s="429"/>
      <c r="C33" s="8"/>
      <c r="D33" s="8"/>
      <c r="E33" s="8"/>
      <c r="F33" s="8"/>
      <c r="G33" s="8"/>
      <c r="H33" s="8"/>
      <c r="I33" s="8"/>
      <c r="J33" s="8"/>
      <c r="K33" s="8"/>
      <c r="L33" s="17"/>
      <c r="M33" s="11"/>
      <c r="N33" s="17"/>
      <c r="O33" s="269"/>
      <c r="Q33" s="434"/>
      <c r="R33" s="434"/>
    </row>
    <row r="34" spans="1:18" s="430" customFormat="1" ht="15" x14ac:dyDescent="0.25">
      <c r="A34" s="8"/>
      <c r="B34" s="429"/>
      <c r="C34" s="8"/>
      <c r="D34" s="22" t="s">
        <v>11</v>
      </c>
      <c r="E34" s="8" t="s">
        <v>21</v>
      </c>
      <c r="F34" s="8"/>
      <c r="G34" s="8"/>
      <c r="H34" s="8"/>
      <c r="I34" s="8"/>
      <c r="J34" s="8"/>
      <c r="K34" s="8"/>
      <c r="L34" s="10">
        <v>883.63355004281368</v>
      </c>
      <c r="M34" s="11"/>
      <c r="N34" s="10">
        <v>332.09911403701227</v>
      </c>
      <c r="O34" s="269"/>
      <c r="Q34" s="434"/>
      <c r="R34" s="434"/>
    </row>
    <row r="35" spans="1:18" s="430" customFormat="1" ht="15" x14ac:dyDescent="0.25">
      <c r="A35" s="8"/>
      <c r="B35" s="429"/>
      <c r="C35" s="8"/>
      <c r="D35" s="22" t="s">
        <v>13</v>
      </c>
      <c r="E35" s="8" t="s">
        <v>22</v>
      </c>
      <c r="F35" s="8"/>
      <c r="G35" s="8"/>
      <c r="H35" s="8"/>
      <c r="I35" s="8"/>
      <c r="J35" s="8"/>
      <c r="K35" s="8"/>
      <c r="L35" s="10">
        <v>0.89629295974545564</v>
      </c>
      <c r="M35" s="11"/>
      <c r="N35" s="10">
        <v>5.9910921996656971E-3</v>
      </c>
      <c r="O35" s="269"/>
      <c r="Q35" s="434"/>
      <c r="R35" s="434"/>
    </row>
    <row r="36" spans="1:18" s="430" customFormat="1" ht="15.75" customHeight="1" x14ac:dyDescent="0.25">
      <c r="A36" s="8"/>
      <c r="B36" s="429"/>
      <c r="C36" s="8"/>
      <c r="D36" s="8"/>
      <c r="E36" s="8"/>
      <c r="F36" s="24" t="s">
        <v>15</v>
      </c>
      <c r="G36" s="8"/>
      <c r="H36" s="8"/>
      <c r="I36" s="8"/>
      <c r="J36" s="8"/>
      <c r="K36" s="8"/>
      <c r="L36" s="81">
        <v>0.8962909597454557</v>
      </c>
      <c r="M36" s="11"/>
      <c r="N36" s="81">
        <v>5.9910921996656971E-3</v>
      </c>
      <c r="O36" s="269"/>
      <c r="Q36" s="434"/>
      <c r="R36" s="434"/>
    </row>
    <row r="37" spans="1:18" s="430" customFormat="1" ht="15" x14ac:dyDescent="0.25">
      <c r="A37" s="8"/>
      <c r="B37" s="429"/>
      <c r="C37" s="8"/>
      <c r="D37" s="8"/>
      <c r="E37" s="8"/>
      <c r="F37" s="24" t="s">
        <v>16</v>
      </c>
      <c r="G37" s="8"/>
      <c r="H37" s="8"/>
      <c r="I37" s="8"/>
      <c r="J37" s="8"/>
      <c r="K37" s="8"/>
      <c r="L37" s="81">
        <v>1.9999999999999999E-6</v>
      </c>
      <c r="M37" s="11"/>
      <c r="N37" s="81">
        <v>0</v>
      </c>
      <c r="O37" s="269"/>
      <c r="Q37" s="434"/>
      <c r="R37" s="434"/>
    </row>
    <row r="38" spans="1:18" s="430" customFormat="1" ht="15" x14ac:dyDescent="0.25">
      <c r="A38" s="8"/>
      <c r="B38" s="429"/>
      <c r="C38" s="8"/>
      <c r="D38" s="22" t="s">
        <v>17</v>
      </c>
      <c r="E38" s="8" t="s">
        <v>23</v>
      </c>
      <c r="F38" s="8"/>
      <c r="G38" s="8"/>
      <c r="H38" s="8"/>
      <c r="I38" s="8"/>
      <c r="J38" s="8"/>
      <c r="K38" s="8"/>
      <c r="L38" s="10">
        <v>13.28820672681319</v>
      </c>
      <c r="M38" s="11"/>
      <c r="N38" s="10">
        <v>2.2259835875448815</v>
      </c>
      <c r="O38" s="269"/>
      <c r="Q38" s="434"/>
      <c r="R38" s="434"/>
    </row>
    <row r="39" spans="1:18" s="430" customFormat="1" ht="15" x14ac:dyDescent="0.25">
      <c r="A39" s="8"/>
      <c r="B39" s="429"/>
      <c r="C39" s="8"/>
      <c r="D39" s="8"/>
      <c r="E39" s="8"/>
      <c r="F39" s="24" t="s">
        <v>15</v>
      </c>
      <c r="G39" s="8"/>
      <c r="H39" s="8"/>
      <c r="I39" s="8"/>
      <c r="J39" s="8"/>
      <c r="K39" s="8"/>
      <c r="L39" s="81">
        <v>4.6464327541954589</v>
      </c>
      <c r="M39" s="11"/>
      <c r="N39" s="81">
        <v>0</v>
      </c>
      <c r="O39" s="269"/>
      <c r="Q39" s="434"/>
      <c r="R39" s="434"/>
    </row>
    <row r="40" spans="1:18" s="430" customFormat="1" ht="15" x14ac:dyDescent="0.25">
      <c r="A40" s="8"/>
      <c r="B40" s="429"/>
      <c r="C40" s="8"/>
      <c r="D40" s="8"/>
      <c r="E40" s="8"/>
      <c r="F40" s="24" t="s">
        <v>16</v>
      </c>
      <c r="G40" s="8"/>
      <c r="H40" s="8"/>
      <c r="I40" s="8"/>
      <c r="J40" s="8"/>
      <c r="K40" s="8"/>
      <c r="L40" s="81">
        <v>8.6417739726177309</v>
      </c>
      <c r="M40" s="11"/>
      <c r="N40" s="81">
        <v>2.2259835875448815</v>
      </c>
      <c r="O40" s="269"/>
      <c r="Q40" s="434"/>
      <c r="R40" s="434"/>
    </row>
    <row r="41" spans="1:18" s="430" customFormat="1" ht="7.5" customHeight="1" x14ac:dyDescent="0.25">
      <c r="A41" s="8"/>
      <c r="B41" s="429"/>
      <c r="C41" s="8"/>
      <c r="D41" s="8"/>
      <c r="E41" s="8"/>
      <c r="F41" s="8"/>
      <c r="G41" s="8"/>
      <c r="H41" s="8"/>
      <c r="I41" s="8"/>
      <c r="J41" s="8"/>
      <c r="K41" s="8"/>
      <c r="L41" s="81"/>
      <c r="M41" s="11"/>
      <c r="N41" s="81"/>
      <c r="O41" s="269"/>
      <c r="Q41" s="434"/>
      <c r="R41" s="434"/>
    </row>
    <row r="42" spans="1:18" s="430" customFormat="1" ht="15" x14ac:dyDescent="0.25">
      <c r="A42" s="8"/>
      <c r="B42" s="429"/>
      <c r="C42" s="8"/>
      <c r="D42" s="22"/>
      <c r="E42" s="8"/>
      <c r="F42" s="8"/>
      <c r="G42" s="8"/>
      <c r="H42" s="8"/>
      <c r="I42" s="8"/>
      <c r="J42" s="8"/>
      <c r="K42" s="8"/>
      <c r="L42" s="10"/>
      <c r="M42" s="47"/>
      <c r="N42" s="10"/>
      <c r="O42" s="269"/>
      <c r="Q42" s="434"/>
      <c r="R42" s="434"/>
    </row>
    <row r="43" spans="1:18" s="430" customFormat="1" ht="7.5" customHeight="1" x14ac:dyDescent="0.25">
      <c r="A43" s="8"/>
      <c r="B43" s="429"/>
      <c r="C43" s="8"/>
      <c r="D43" s="8"/>
      <c r="E43" s="8"/>
      <c r="F43" s="8"/>
      <c r="G43" s="8"/>
      <c r="H43" s="8"/>
      <c r="I43" s="8"/>
      <c r="J43" s="8"/>
      <c r="K43" s="8"/>
      <c r="L43" s="17"/>
      <c r="M43" s="11"/>
      <c r="N43" s="17"/>
      <c r="O43" s="269"/>
      <c r="Q43" s="434"/>
      <c r="R43" s="434"/>
    </row>
    <row r="44" spans="1:18" s="430" customFormat="1" ht="15" x14ac:dyDescent="0.25">
      <c r="A44" s="8"/>
      <c r="B44" s="429">
        <v>2</v>
      </c>
      <c r="C44" s="21" t="s">
        <v>24</v>
      </c>
      <c r="D44" s="8"/>
      <c r="E44" s="8"/>
      <c r="F44" s="8"/>
      <c r="G44" s="8"/>
      <c r="H44" s="8"/>
      <c r="I44" s="8"/>
      <c r="J44" s="8"/>
      <c r="K44" s="8"/>
      <c r="L44" s="79">
        <v>7314.3672457869634</v>
      </c>
      <c r="M44" s="11"/>
      <c r="N44" s="413">
        <v>0</v>
      </c>
      <c r="O44" s="269"/>
      <c r="Q44" s="434"/>
      <c r="R44" s="434"/>
    </row>
    <row r="45" spans="1:18" s="430" customFormat="1" x14ac:dyDescent="0.25">
      <c r="A45" s="1"/>
      <c r="B45" s="429"/>
      <c r="C45" s="8"/>
      <c r="D45" s="8"/>
      <c r="E45" s="8"/>
      <c r="F45" s="8"/>
      <c r="G45" s="8"/>
      <c r="H45" s="8"/>
      <c r="I45" s="8"/>
      <c r="J45" s="8"/>
      <c r="K45" s="8"/>
      <c r="L45" s="10"/>
      <c r="M45" s="11"/>
      <c r="N45" s="10"/>
      <c r="O45" s="269"/>
      <c r="Q45" s="434"/>
      <c r="R45" s="434"/>
    </row>
    <row r="46" spans="1:18" s="430" customFormat="1" ht="15" x14ac:dyDescent="0.25">
      <c r="A46" s="8"/>
      <c r="B46" s="429">
        <v>3</v>
      </c>
      <c r="C46" s="21" t="s">
        <v>25</v>
      </c>
      <c r="D46" s="8"/>
      <c r="E46" s="8"/>
      <c r="F46" s="8"/>
      <c r="G46" s="8"/>
      <c r="H46" s="8"/>
      <c r="I46" s="8"/>
      <c r="J46" s="8"/>
      <c r="K46" s="8"/>
      <c r="L46" s="79">
        <v>10357.336327883406</v>
      </c>
      <c r="M46" s="11"/>
      <c r="N46" s="413">
        <v>0</v>
      </c>
      <c r="O46" s="269"/>
      <c r="Q46" s="434"/>
      <c r="R46" s="434"/>
    </row>
    <row r="47" spans="1:18" s="430" customFormat="1" ht="15" x14ac:dyDescent="0.25">
      <c r="A47" s="8"/>
      <c r="B47" s="429"/>
      <c r="C47" s="21"/>
      <c r="D47" s="8"/>
      <c r="E47" s="8"/>
      <c r="F47" s="8"/>
      <c r="G47" s="8"/>
      <c r="H47" s="8"/>
      <c r="I47" s="8"/>
      <c r="J47" s="8"/>
      <c r="K47" s="8"/>
      <c r="L47" s="10"/>
      <c r="M47" s="11"/>
      <c r="N47" s="10"/>
      <c r="O47" s="269"/>
      <c r="Q47" s="434"/>
      <c r="R47" s="434"/>
    </row>
    <row r="48" spans="1:18" s="430" customFormat="1" ht="15" x14ac:dyDescent="0.25">
      <c r="A48" s="8"/>
      <c r="B48" s="429">
        <v>4</v>
      </c>
      <c r="C48" s="21" t="s">
        <v>26</v>
      </c>
      <c r="D48" s="8"/>
      <c r="E48" s="8"/>
      <c r="F48" s="8"/>
      <c r="G48" s="8"/>
      <c r="H48" s="14"/>
      <c r="I48" s="8" t="s">
        <v>27</v>
      </c>
      <c r="J48" s="8"/>
      <c r="K48" s="8"/>
      <c r="L48" s="79">
        <v>13196.504428138489</v>
      </c>
      <c r="M48" s="11"/>
      <c r="N48" s="79">
        <v>0</v>
      </c>
      <c r="O48" s="269"/>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29">
        <v>5</v>
      </c>
      <c r="C51" s="21" t="s">
        <v>93</v>
      </c>
      <c r="G51" s="14"/>
      <c r="L51" s="79">
        <v>10093.554133222502</v>
      </c>
      <c r="N51" s="79">
        <v>14087.332351298201</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10093.554133222502</v>
      </c>
      <c r="M56" s="417"/>
      <c r="N56" s="10">
        <v>14087.332351298201</v>
      </c>
      <c r="Q56" s="434"/>
      <c r="R56" s="434"/>
    </row>
    <row r="57" spans="1:32" s="436" customFormat="1" ht="15.75" customHeight="1" x14ac:dyDescent="0.25">
      <c r="A57" s="28"/>
      <c r="B57" s="28"/>
      <c r="C57" s="28"/>
      <c r="D57" s="28"/>
      <c r="E57" s="28"/>
      <c r="F57" s="28"/>
      <c r="G57" s="14" t="s">
        <v>30</v>
      </c>
      <c r="H57" s="28"/>
      <c r="I57" s="28"/>
      <c r="J57" s="28"/>
      <c r="K57" s="28"/>
      <c r="L57" s="80">
        <v>671.01764261092001</v>
      </c>
      <c r="M57" s="417"/>
      <c r="N57" s="80">
        <v>5176.7430929792572</v>
      </c>
      <c r="O57" s="269"/>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3156.1526907217258</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3156.1526907217258</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29"/>
      <c r="C65" s="8"/>
      <c r="D65" s="8"/>
      <c r="E65" s="8"/>
      <c r="F65" s="8"/>
      <c r="G65" s="64"/>
      <c r="H65" s="64"/>
      <c r="I65" s="64"/>
      <c r="J65" s="64"/>
      <c r="K65" s="64"/>
      <c r="L65" s="85"/>
      <c r="M65" s="85"/>
      <c r="N65" s="66"/>
      <c r="O65" s="269"/>
      <c r="Q65" s="434"/>
      <c r="R65" s="434"/>
    </row>
    <row r="66" spans="1:18" s="430" customFormat="1" x14ac:dyDescent="0.25">
      <c r="A66" s="1"/>
      <c r="B66" s="429"/>
      <c r="C66" s="8"/>
      <c r="D66" s="8"/>
      <c r="E66" s="8"/>
      <c r="F66" s="8"/>
      <c r="G66" s="64"/>
      <c r="H66" s="64"/>
      <c r="I66" s="64"/>
      <c r="J66" s="64"/>
      <c r="K66" s="64"/>
      <c r="L66" s="85"/>
      <c r="M66" s="85"/>
      <c r="N66" s="66"/>
      <c r="O66" s="269"/>
      <c r="Q66" s="434"/>
      <c r="R66" s="434"/>
    </row>
    <row r="67" spans="1:18" s="430" customFormat="1" x14ac:dyDescent="0.25">
      <c r="A67" s="1"/>
      <c r="B67" s="429"/>
      <c r="C67" s="8"/>
      <c r="D67" s="8"/>
      <c r="E67" s="8"/>
      <c r="F67" s="8"/>
      <c r="G67" s="64"/>
      <c r="H67" s="64"/>
      <c r="I67" s="64"/>
      <c r="J67" s="64"/>
      <c r="K67" s="64"/>
      <c r="L67" s="85"/>
      <c r="M67" s="85"/>
      <c r="N67" s="66"/>
      <c r="O67" s="269"/>
      <c r="Q67" s="434"/>
      <c r="R67" s="434"/>
    </row>
    <row r="68" spans="1:18" s="430" customFormat="1" x14ac:dyDescent="0.25">
      <c r="A68" s="18" t="s">
        <v>76</v>
      </c>
      <c r="B68" s="429"/>
      <c r="C68" s="8"/>
      <c r="D68" s="8"/>
      <c r="E68" s="8"/>
      <c r="F68" s="8"/>
      <c r="G68" s="8"/>
      <c r="H68" s="8"/>
      <c r="I68" s="8"/>
      <c r="J68" s="8"/>
      <c r="K68" s="8"/>
      <c r="L68" s="10"/>
      <c r="M68" s="11"/>
      <c r="N68" s="48" t="s">
        <v>1</v>
      </c>
      <c r="O68" s="269"/>
      <c r="Q68" s="434"/>
      <c r="R68" s="434"/>
    </row>
    <row r="69" spans="1:18" s="430" customFormat="1" x14ac:dyDescent="0.25">
      <c r="A69" s="1"/>
      <c r="B69" s="429"/>
      <c r="C69" s="8"/>
      <c r="D69" s="8"/>
      <c r="E69" s="8"/>
      <c r="F69" s="8"/>
      <c r="G69" s="8"/>
      <c r="H69" s="8"/>
      <c r="I69" s="8"/>
      <c r="J69" s="8"/>
      <c r="K69" s="8"/>
      <c r="L69" s="10"/>
      <c r="M69" s="11"/>
      <c r="N69" s="10"/>
      <c r="O69" s="269"/>
      <c r="Q69" s="434"/>
      <c r="R69" s="434"/>
    </row>
    <row r="70" spans="1:18" s="430" customFormat="1" x14ac:dyDescent="0.25">
      <c r="A70" s="14"/>
      <c r="B70" s="429"/>
      <c r="C70" s="61"/>
      <c r="D70" s="60"/>
      <c r="E70" s="8"/>
      <c r="F70" s="8"/>
      <c r="G70" s="8"/>
      <c r="H70" s="8"/>
      <c r="I70" s="8"/>
      <c r="J70" s="8"/>
      <c r="K70" s="8"/>
      <c r="L70" s="75" t="s">
        <v>2</v>
      </c>
      <c r="M70" s="16"/>
      <c r="N70" s="75" t="s">
        <v>3</v>
      </c>
      <c r="O70" s="269"/>
      <c r="Q70" s="434"/>
      <c r="R70" s="434"/>
    </row>
    <row r="71" spans="1:18" s="430" customFormat="1" x14ac:dyDescent="0.25">
      <c r="A71" s="1"/>
      <c r="B71" s="429"/>
      <c r="C71" s="8"/>
      <c r="D71" s="8"/>
      <c r="E71" s="8"/>
      <c r="F71" s="8"/>
      <c r="G71" s="8"/>
      <c r="H71" s="8"/>
      <c r="I71" s="8"/>
      <c r="J71" s="8"/>
      <c r="K71" s="8"/>
      <c r="L71" s="10"/>
      <c r="M71" s="11"/>
      <c r="N71" s="10"/>
      <c r="O71" s="269"/>
      <c r="Q71" s="434"/>
      <c r="R71" s="434"/>
    </row>
    <row r="72" spans="1:18" s="430" customFormat="1" x14ac:dyDescent="0.25">
      <c r="A72" s="1"/>
      <c r="B72" s="29">
        <v>1</v>
      </c>
      <c r="C72" s="21" t="s">
        <v>34</v>
      </c>
      <c r="D72" s="8"/>
      <c r="E72" s="8"/>
      <c r="F72" s="8"/>
      <c r="G72" s="8"/>
      <c r="H72" s="8"/>
      <c r="I72" s="15" t="s">
        <v>35</v>
      </c>
      <c r="J72" s="13"/>
      <c r="K72" s="13"/>
      <c r="L72" s="79">
        <v>0</v>
      </c>
      <c r="M72" s="30"/>
      <c r="N72" s="79">
        <v>-19543.730891521074</v>
      </c>
      <c r="O72" s="269"/>
      <c r="Q72" s="434"/>
      <c r="R72" s="434"/>
    </row>
    <row r="73" spans="1:18" s="430" customFormat="1" x14ac:dyDescent="0.25">
      <c r="A73" s="1"/>
      <c r="B73" s="429"/>
      <c r="C73" s="15"/>
      <c r="D73" s="14"/>
      <c r="E73" s="8"/>
      <c r="F73" s="8"/>
      <c r="G73" s="8"/>
      <c r="H73" s="8"/>
      <c r="I73" s="13"/>
      <c r="J73" s="8"/>
      <c r="K73" s="8"/>
      <c r="L73" s="10"/>
      <c r="M73" s="30"/>
      <c r="N73" s="10"/>
      <c r="O73" s="269"/>
      <c r="Q73" s="434"/>
      <c r="R73" s="434"/>
    </row>
    <row r="74" spans="1:18" s="430" customFormat="1" x14ac:dyDescent="0.25">
      <c r="A74" s="1"/>
      <c r="B74" s="429"/>
      <c r="C74" s="8"/>
      <c r="D74" s="8"/>
      <c r="E74" s="8"/>
      <c r="F74" s="8"/>
      <c r="G74" s="8"/>
      <c r="H74" s="8"/>
      <c r="I74" s="8" t="s">
        <v>29</v>
      </c>
      <c r="J74" s="31" t="s">
        <v>36</v>
      </c>
      <c r="K74" s="31"/>
      <c r="L74" s="10">
        <v>0</v>
      </c>
      <c r="M74" s="30"/>
      <c r="N74" s="10">
        <v>-9073.190847092048</v>
      </c>
      <c r="O74" s="269"/>
      <c r="Q74" s="434"/>
      <c r="R74" s="434"/>
    </row>
    <row r="75" spans="1:18" s="430" customFormat="1" x14ac:dyDescent="0.25">
      <c r="A75" s="1"/>
      <c r="B75" s="429"/>
      <c r="C75" s="8"/>
      <c r="D75" s="8"/>
      <c r="E75" s="8"/>
      <c r="F75" s="8"/>
      <c r="G75" s="8"/>
      <c r="H75" s="8"/>
      <c r="I75" s="13"/>
      <c r="J75" s="32" t="s">
        <v>37</v>
      </c>
      <c r="K75" s="32"/>
      <c r="L75" s="10">
        <v>0</v>
      </c>
      <c r="M75" s="30"/>
      <c r="N75" s="10">
        <v>-6293.9874294679958</v>
      </c>
      <c r="O75" s="269"/>
      <c r="Q75" s="434"/>
      <c r="R75" s="434"/>
    </row>
    <row r="76" spans="1:18" s="430" customFormat="1" x14ac:dyDescent="0.25">
      <c r="A76" s="1"/>
      <c r="B76" s="429"/>
      <c r="C76" s="8"/>
      <c r="D76" s="8"/>
      <c r="E76" s="8"/>
      <c r="F76" s="8"/>
      <c r="G76" s="8"/>
      <c r="H76" s="8"/>
      <c r="I76" s="13"/>
      <c r="J76" s="31" t="s">
        <v>38</v>
      </c>
      <c r="K76" s="31"/>
      <c r="L76" s="10">
        <v>0</v>
      </c>
      <c r="M76" s="30"/>
      <c r="N76" s="10">
        <v>-4176.5526149610314</v>
      </c>
      <c r="O76" s="269"/>
      <c r="Q76" s="434"/>
      <c r="R76" s="434"/>
    </row>
    <row r="77" spans="1:18" s="430" customFormat="1" ht="12.75" customHeight="1" x14ac:dyDescent="0.25">
      <c r="A77" s="1"/>
      <c r="B77" s="429"/>
      <c r="C77" s="8"/>
      <c r="D77" s="8"/>
      <c r="E77" s="8"/>
      <c r="F77" s="8"/>
      <c r="G77" s="8"/>
      <c r="H77" s="8"/>
      <c r="I77" s="8"/>
      <c r="J77" s="8"/>
      <c r="K77" s="8"/>
      <c r="L77" s="27"/>
      <c r="M77" s="30"/>
      <c r="N77" s="27"/>
      <c r="O77" s="269"/>
      <c r="Q77" s="434"/>
      <c r="R77" s="434"/>
    </row>
    <row r="78" spans="1:18" s="430" customFormat="1" x14ac:dyDescent="0.25">
      <c r="A78" s="1"/>
      <c r="B78" s="29">
        <v>2</v>
      </c>
      <c r="C78" s="21" t="s">
        <v>39</v>
      </c>
      <c r="D78" s="8"/>
      <c r="E78" s="8"/>
      <c r="F78" s="8"/>
      <c r="G78" s="8"/>
      <c r="H78" s="8"/>
      <c r="I78" s="13"/>
      <c r="J78" s="13"/>
      <c r="K78" s="13"/>
      <c r="L78" s="10"/>
      <c r="M78" s="30"/>
      <c r="N78" s="10"/>
      <c r="O78" s="269"/>
      <c r="Q78" s="434"/>
      <c r="R78" s="434"/>
    </row>
    <row r="79" spans="1:18" s="430" customFormat="1" x14ac:dyDescent="0.25">
      <c r="A79" s="1"/>
      <c r="B79" s="29"/>
      <c r="C79" s="21" t="s">
        <v>40</v>
      </c>
      <c r="D79" s="8"/>
      <c r="E79" s="8"/>
      <c r="F79" s="8"/>
      <c r="G79" s="8"/>
      <c r="H79" s="8"/>
      <c r="I79" s="13"/>
      <c r="J79" s="13"/>
      <c r="K79" s="13"/>
      <c r="L79" s="79">
        <v>-18997.011250107076</v>
      </c>
      <c r="M79" s="30"/>
      <c r="N79" s="79">
        <v>-2867.4447816652573</v>
      </c>
      <c r="O79" s="269"/>
      <c r="Q79" s="434"/>
      <c r="R79" s="434"/>
    </row>
    <row r="80" spans="1:18" s="430" customFormat="1" ht="12.75" customHeight="1" x14ac:dyDescent="0.25">
      <c r="A80" s="1"/>
      <c r="B80" s="29"/>
      <c r="C80" s="21" t="s">
        <v>41</v>
      </c>
      <c r="D80" s="14"/>
      <c r="E80" s="8"/>
      <c r="F80" s="8"/>
      <c r="G80" s="8"/>
      <c r="H80" s="8"/>
      <c r="I80" s="13"/>
      <c r="J80" s="13"/>
      <c r="K80" s="13"/>
      <c r="L80" s="10"/>
      <c r="M80" s="30"/>
      <c r="N80" s="10"/>
      <c r="O80" s="269"/>
      <c r="Q80" s="434"/>
      <c r="R80" s="434"/>
    </row>
    <row r="81" spans="1:18" s="432" customFormat="1" ht="15" x14ac:dyDescent="0.25">
      <c r="A81" s="8"/>
      <c r="B81" s="429"/>
      <c r="C81" s="8" t="s">
        <v>8</v>
      </c>
      <c r="D81" s="8" t="s">
        <v>42</v>
      </c>
      <c r="E81" s="8"/>
      <c r="F81" s="8"/>
      <c r="G81" s="8"/>
      <c r="H81" s="8"/>
      <c r="I81" s="15" t="s">
        <v>35</v>
      </c>
      <c r="J81" s="13"/>
      <c r="K81" s="13"/>
      <c r="L81" s="79">
        <v>-45690.316421643038</v>
      </c>
      <c r="M81" s="33"/>
      <c r="N81" s="79">
        <v>-22622.333132999258</v>
      </c>
      <c r="O81" s="269"/>
      <c r="P81" s="430"/>
      <c r="Q81" s="434"/>
      <c r="R81" s="434"/>
    </row>
    <row r="82" spans="1:18" s="432" customFormat="1" ht="9" customHeight="1" x14ac:dyDescent="0.25">
      <c r="A82" s="8"/>
      <c r="B82" s="429"/>
      <c r="C82" s="8"/>
      <c r="D82" s="8"/>
      <c r="E82" s="8"/>
      <c r="F82" s="8"/>
      <c r="G82" s="8"/>
      <c r="H82" s="8"/>
      <c r="I82" s="13"/>
      <c r="J82" s="8"/>
      <c r="K82" s="8"/>
      <c r="L82" s="10"/>
      <c r="M82" s="30"/>
      <c r="N82" s="10"/>
      <c r="O82" s="269"/>
      <c r="P82" s="430"/>
      <c r="Q82" s="434"/>
      <c r="R82" s="434"/>
    </row>
    <row r="83" spans="1:18" s="432" customFormat="1" ht="15" x14ac:dyDescent="0.25">
      <c r="A83" s="8"/>
      <c r="B83" s="8"/>
      <c r="C83" s="8"/>
      <c r="D83" s="8"/>
      <c r="E83" s="8"/>
      <c r="F83" s="8"/>
      <c r="G83" s="8"/>
      <c r="H83" s="8"/>
      <c r="I83" s="8" t="s">
        <v>29</v>
      </c>
      <c r="J83" s="31" t="s">
        <v>36</v>
      </c>
      <c r="K83" s="31"/>
      <c r="L83" s="10">
        <v>-13863.461422614339</v>
      </c>
      <c r="M83" s="11"/>
      <c r="N83" s="10">
        <v>-11132.546063146045</v>
      </c>
      <c r="O83" s="269"/>
      <c r="P83" s="430"/>
      <c r="Q83" s="434"/>
      <c r="R83" s="434"/>
    </row>
    <row r="84" spans="1:18" s="432" customFormat="1" ht="15" x14ac:dyDescent="0.25">
      <c r="A84" s="8"/>
      <c r="B84" s="8"/>
      <c r="C84" s="8"/>
      <c r="D84" s="8"/>
      <c r="E84" s="8"/>
      <c r="F84" s="8"/>
      <c r="G84" s="8"/>
      <c r="H84" s="8"/>
      <c r="I84" s="13"/>
      <c r="J84" s="32" t="s">
        <v>37</v>
      </c>
      <c r="K84" s="32"/>
      <c r="L84" s="10">
        <v>-11111.154445551312</v>
      </c>
      <c r="M84" s="11"/>
      <c r="N84" s="10">
        <v>-6129.9168452194026</v>
      </c>
      <c r="O84" s="269"/>
      <c r="P84" s="430"/>
      <c r="Q84" s="434"/>
      <c r="R84" s="434"/>
    </row>
    <row r="85" spans="1:18" s="432" customFormat="1" ht="15" x14ac:dyDescent="0.25">
      <c r="A85" s="8"/>
      <c r="B85" s="8"/>
      <c r="C85" s="8"/>
      <c r="D85" s="8"/>
      <c r="E85" s="8"/>
      <c r="F85" s="8"/>
      <c r="G85" s="8"/>
      <c r="H85" s="8"/>
      <c r="I85" s="13"/>
      <c r="J85" s="31" t="s">
        <v>38</v>
      </c>
      <c r="K85" s="31"/>
      <c r="L85" s="10">
        <v>-20715.700553477385</v>
      </c>
      <c r="M85" s="11"/>
      <c r="N85" s="10">
        <v>-5359.8702246338107</v>
      </c>
      <c r="O85" s="269"/>
      <c r="P85" s="430"/>
      <c r="Q85" s="434"/>
      <c r="R85" s="434"/>
    </row>
    <row r="86" spans="1:18" s="432" customFormat="1" ht="13.5" customHeight="1" x14ac:dyDescent="0.25">
      <c r="A86" s="8"/>
      <c r="B86" s="8"/>
      <c r="C86" s="8"/>
      <c r="D86" s="8"/>
      <c r="E86" s="8"/>
      <c r="F86" s="8"/>
      <c r="G86" s="8"/>
      <c r="H86" s="8"/>
      <c r="I86" s="13"/>
      <c r="J86" s="31"/>
      <c r="K86" s="31"/>
      <c r="L86" s="10"/>
      <c r="M86" s="30"/>
      <c r="N86" s="10"/>
      <c r="O86" s="269"/>
      <c r="P86" s="430"/>
      <c r="Q86" s="434"/>
      <c r="R86" s="434"/>
    </row>
    <row r="87" spans="1:18" s="432" customFormat="1" ht="15" x14ac:dyDescent="0.25">
      <c r="A87" s="8"/>
      <c r="B87" s="8"/>
      <c r="C87" s="8" t="s">
        <v>20</v>
      </c>
      <c r="D87" s="8" t="s">
        <v>43</v>
      </c>
      <c r="E87" s="8"/>
      <c r="F87" s="8"/>
      <c r="G87" s="8"/>
      <c r="H87" s="8"/>
      <c r="I87" s="15" t="s">
        <v>44</v>
      </c>
      <c r="J87" s="13"/>
      <c r="K87" s="13"/>
      <c r="L87" s="79">
        <v>26693.305171535962</v>
      </c>
      <c r="M87" s="30"/>
      <c r="N87" s="79">
        <v>19754.888351334001</v>
      </c>
      <c r="O87" s="269"/>
      <c r="P87" s="430"/>
      <c r="Q87" s="434"/>
      <c r="R87" s="434"/>
    </row>
    <row r="88" spans="1:18" s="432" customFormat="1" ht="9" customHeight="1" x14ac:dyDescent="0.25">
      <c r="A88" s="8"/>
      <c r="B88" s="8"/>
      <c r="C88" s="8"/>
      <c r="D88" s="8"/>
      <c r="E88" s="8"/>
      <c r="F88" s="8"/>
      <c r="G88" s="8"/>
      <c r="H88" s="8"/>
      <c r="I88" s="13"/>
      <c r="J88" s="8"/>
      <c r="K88" s="8"/>
      <c r="L88" s="10"/>
      <c r="M88" s="30"/>
      <c r="N88" s="10"/>
      <c r="O88" s="269"/>
      <c r="P88" s="430"/>
      <c r="Q88" s="434"/>
      <c r="R88" s="434"/>
    </row>
    <row r="89" spans="1:18" s="432" customFormat="1" ht="15" x14ac:dyDescent="0.25">
      <c r="A89" s="8"/>
      <c r="B89" s="8"/>
      <c r="C89" s="8"/>
      <c r="D89" s="8"/>
      <c r="E89" s="8"/>
      <c r="F89" s="8"/>
      <c r="G89" s="8"/>
      <c r="H89" s="8"/>
      <c r="I89" s="8" t="s">
        <v>29</v>
      </c>
      <c r="J89" s="31" t="s">
        <v>36</v>
      </c>
      <c r="K89" s="31"/>
      <c r="L89" s="10">
        <v>12011.341737801893</v>
      </c>
      <c r="M89" s="30"/>
      <c r="N89" s="10">
        <v>10733.572348132928</v>
      </c>
      <c r="O89" s="269"/>
      <c r="P89" s="430"/>
      <c r="Q89" s="434"/>
      <c r="R89" s="434"/>
    </row>
    <row r="90" spans="1:18" s="432" customFormat="1" ht="15" x14ac:dyDescent="0.25">
      <c r="A90" s="8"/>
      <c r="B90" s="8"/>
      <c r="C90" s="8"/>
      <c r="D90" s="8"/>
      <c r="E90" s="8"/>
      <c r="F90" s="8"/>
      <c r="G90" s="8"/>
      <c r="H90" s="8"/>
      <c r="I90" s="13"/>
      <c r="J90" s="32" t="s">
        <v>37</v>
      </c>
      <c r="K90" s="32"/>
      <c r="L90" s="10">
        <v>9817.597687715479</v>
      </c>
      <c r="M90" s="30"/>
      <c r="N90" s="10">
        <v>5348.1581350725446</v>
      </c>
      <c r="O90" s="269"/>
      <c r="P90" s="430"/>
      <c r="Q90" s="434"/>
      <c r="R90" s="434"/>
    </row>
    <row r="91" spans="1:18" s="432" customFormat="1" ht="15" x14ac:dyDescent="0.25">
      <c r="A91" s="8"/>
      <c r="B91" s="8"/>
      <c r="C91" s="8"/>
      <c r="D91" s="8"/>
      <c r="E91" s="8"/>
      <c r="F91" s="8"/>
      <c r="G91" s="8"/>
      <c r="H91" s="8"/>
      <c r="I91" s="13"/>
      <c r="J91" s="31" t="s">
        <v>38</v>
      </c>
      <c r="K91" s="31"/>
      <c r="L91" s="10">
        <v>4864.3657460185914</v>
      </c>
      <c r="M91" s="30"/>
      <c r="N91" s="10">
        <v>3673.1578681285287</v>
      </c>
      <c r="O91" s="269"/>
      <c r="P91" s="430"/>
      <c r="Q91" s="434"/>
      <c r="R91" s="434"/>
    </row>
    <row r="92" spans="1:18" s="432" customFormat="1" ht="12" customHeight="1" x14ac:dyDescent="0.25">
      <c r="A92" s="8"/>
      <c r="B92" s="8"/>
      <c r="C92" s="8"/>
      <c r="D92" s="8"/>
      <c r="E92" s="8"/>
      <c r="F92" s="8"/>
      <c r="G92" s="8"/>
      <c r="H92" s="8"/>
      <c r="I92" s="13"/>
      <c r="J92" s="13"/>
      <c r="K92" s="13"/>
      <c r="L92" s="10"/>
      <c r="M92" s="30"/>
      <c r="N92" s="10"/>
      <c r="O92" s="269"/>
      <c r="P92" s="430"/>
      <c r="Q92" s="434"/>
      <c r="R92" s="434"/>
    </row>
    <row r="93" spans="1:18" s="432" customFormat="1" ht="15" x14ac:dyDescent="0.25">
      <c r="A93" s="8"/>
      <c r="B93" s="29">
        <v>3</v>
      </c>
      <c r="C93" s="21" t="s">
        <v>121</v>
      </c>
      <c r="D93" s="8"/>
      <c r="E93" s="8"/>
      <c r="F93" s="8"/>
      <c r="G93" s="8"/>
      <c r="H93" s="8"/>
      <c r="I93" s="8"/>
      <c r="J93" s="8"/>
      <c r="K93" s="8"/>
      <c r="L93" s="79">
        <v>-15502.103534574146</v>
      </c>
      <c r="M93" s="33"/>
      <c r="N93" s="79">
        <v>0</v>
      </c>
      <c r="O93" s="269"/>
      <c r="P93" s="430"/>
      <c r="Q93" s="434"/>
      <c r="R93" s="434"/>
    </row>
    <row r="94" spans="1:18" s="432" customFormat="1" ht="35.25" customHeight="1" x14ac:dyDescent="0.25">
      <c r="A94" s="8"/>
      <c r="B94" s="8"/>
      <c r="C94" s="8" t="s">
        <v>122</v>
      </c>
      <c r="D94" s="8"/>
      <c r="E94" s="8"/>
      <c r="F94" s="8"/>
      <c r="G94" s="8"/>
      <c r="H94" s="8"/>
      <c r="I94" s="15" t="s">
        <v>44</v>
      </c>
      <c r="J94" s="13"/>
      <c r="K94" s="13"/>
      <c r="L94" s="17">
        <v>-15502.103534574146</v>
      </c>
      <c r="M94" s="46"/>
      <c r="N94" s="17">
        <v>0</v>
      </c>
      <c r="O94" s="269"/>
      <c r="P94" s="430"/>
      <c r="Q94" s="434"/>
      <c r="R94" s="434"/>
    </row>
    <row r="95" spans="1:18" s="432" customFormat="1" ht="18.75" customHeight="1" x14ac:dyDescent="0.25">
      <c r="A95" s="8"/>
      <c r="B95" s="8"/>
      <c r="C95" s="8"/>
      <c r="D95" s="8"/>
      <c r="E95" s="8"/>
      <c r="F95" s="8"/>
      <c r="G95" s="8"/>
      <c r="H95" s="8"/>
      <c r="I95" s="8" t="s">
        <v>29</v>
      </c>
      <c r="J95" s="31" t="s">
        <v>36</v>
      </c>
      <c r="K95" s="8"/>
      <c r="L95" s="10">
        <v>-10144.2470469583</v>
      </c>
      <c r="M95" s="11"/>
      <c r="N95" s="10">
        <v>0</v>
      </c>
      <c r="O95" s="269"/>
      <c r="P95" s="430"/>
      <c r="Q95" s="434"/>
      <c r="R95" s="434"/>
    </row>
    <row r="96" spans="1:18" s="432" customFormat="1" ht="15" x14ac:dyDescent="0.25">
      <c r="A96" s="8"/>
      <c r="B96" s="8"/>
      <c r="C96" s="8"/>
      <c r="D96" s="8"/>
      <c r="E96" s="8"/>
      <c r="F96" s="8"/>
      <c r="G96" s="8"/>
      <c r="H96" s="8"/>
      <c r="I96" s="8"/>
      <c r="J96" s="32" t="s">
        <v>37</v>
      </c>
      <c r="K96" s="8"/>
      <c r="L96" s="10">
        <v>-5245.2850725856979</v>
      </c>
      <c r="M96" s="11"/>
      <c r="N96" s="10">
        <v>0</v>
      </c>
      <c r="O96" s="269"/>
      <c r="P96" s="430"/>
      <c r="Q96" s="434"/>
      <c r="R96" s="434"/>
    </row>
    <row r="97" spans="1:18" s="430" customFormat="1" x14ac:dyDescent="0.25">
      <c r="A97" s="1"/>
      <c r="B97" s="8"/>
      <c r="C97" s="8"/>
      <c r="D97" s="8"/>
      <c r="E97" s="8"/>
      <c r="F97" s="8"/>
      <c r="G97" s="8"/>
      <c r="H97" s="8"/>
      <c r="I97" s="8"/>
      <c r="J97" s="31" t="s">
        <v>38</v>
      </c>
      <c r="K97" s="8"/>
      <c r="L97" s="10">
        <v>-112.57141503014799</v>
      </c>
      <c r="M97" s="11"/>
      <c r="N97" s="10">
        <v>0</v>
      </c>
      <c r="O97" s="269"/>
      <c r="Q97" s="434"/>
      <c r="R97" s="434"/>
    </row>
    <row r="98" spans="1:18" s="430" customFormat="1" ht="9" customHeight="1" x14ac:dyDescent="0.25">
      <c r="A98" s="1"/>
      <c r="B98" s="429"/>
      <c r="C98" s="8"/>
      <c r="D98" s="8"/>
      <c r="E98" s="8"/>
      <c r="F98" s="8"/>
      <c r="G98" s="8"/>
      <c r="H98" s="8"/>
      <c r="I98" s="8"/>
      <c r="J98" s="8"/>
      <c r="K98" s="8"/>
      <c r="L98" s="10"/>
      <c r="M98" s="11"/>
      <c r="N98" s="10"/>
      <c r="O98" s="269"/>
      <c r="Q98" s="434"/>
      <c r="R98" s="434"/>
    </row>
    <row r="99" spans="1:18" s="430" customFormat="1" x14ac:dyDescent="0.25">
      <c r="A99" s="1"/>
      <c r="B99" s="429"/>
      <c r="C99" s="8" t="s">
        <v>123</v>
      </c>
      <c r="D99" s="8"/>
      <c r="E99" s="8"/>
      <c r="F99" s="8"/>
      <c r="G99" s="8"/>
      <c r="H99" s="22"/>
      <c r="I99" s="15" t="s">
        <v>44</v>
      </c>
      <c r="J99" s="13"/>
      <c r="K99" s="13"/>
      <c r="L99" s="17">
        <v>0</v>
      </c>
      <c r="M99" s="46"/>
      <c r="N99" s="17">
        <v>0</v>
      </c>
      <c r="O99" s="269"/>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O100" s="269"/>
      <c r="Q100" s="434"/>
      <c r="R100" s="434"/>
    </row>
    <row r="101" spans="1:18" s="430" customFormat="1" x14ac:dyDescent="0.25">
      <c r="A101" s="1"/>
      <c r="B101" s="429"/>
      <c r="C101" s="8"/>
      <c r="D101" s="8"/>
      <c r="E101" s="8"/>
      <c r="F101" s="8"/>
      <c r="G101" s="8"/>
      <c r="H101" s="8"/>
      <c r="I101" s="8"/>
      <c r="J101" s="32" t="s">
        <v>37</v>
      </c>
      <c r="K101" s="8"/>
      <c r="L101" s="10">
        <v>0</v>
      </c>
      <c r="M101" s="11"/>
      <c r="N101" s="10">
        <v>0</v>
      </c>
      <c r="O101" s="269"/>
      <c r="Q101" s="434"/>
      <c r="R101" s="434"/>
    </row>
    <row r="102" spans="1:18" s="430" customFormat="1" x14ac:dyDescent="0.25">
      <c r="A102" s="34"/>
      <c r="B102" s="13"/>
      <c r="C102" s="13"/>
      <c r="D102" s="13"/>
      <c r="E102" s="13"/>
      <c r="F102" s="13"/>
      <c r="G102" s="13"/>
      <c r="H102" s="13"/>
      <c r="I102" s="8"/>
      <c r="J102" s="31" t="s">
        <v>38</v>
      </c>
      <c r="K102" s="8"/>
      <c r="L102" s="10">
        <v>0</v>
      </c>
      <c r="M102" s="11"/>
      <c r="N102" s="10">
        <v>0</v>
      </c>
      <c r="O102" s="269"/>
      <c r="Q102" s="434"/>
      <c r="R102" s="434"/>
    </row>
    <row r="103" spans="1:18" s="430" customFormat="1" x14ac:dyDescent="0.25">
      <c r="A103" s="34"/>
      <c r="B103" s="13"/>
      <c r="C103" s="13"/>
      <c r="D103" s="13"/>
      <c r="E103" s="13"/>
      <c r="F103" s="13"/>
      <c r="G103" s="13"/>
      <c r="H103" s="13"/>
      <c r="I103" s="8"/>
      <c r="J103" s="31"/>
      <c r="K103" s="8"/>
      <c r="L103" s="10"/>
      <c r="M103" s="11"/>
      <c r="N103" s="10"/>
      <c r="O103" s="269"/>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O104" s="269"/>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O105" s="269"/>
      <c r="Q105" s="434"/>
      <c r="R105" s="434"/>
    </row>
    <row r="106" spans="1:18" s="430" customFormat="1" x14ac:dyDescent="0.25">
      <c r="A106" s="34"/>
      <c r="B106" s="13"/>
      <c r="C106" s="8"/>
      <c r="D106" s="8"/>
      <c r="E106" s="8"/>
      <c r="F106" s="8"/>
      <c r="G106" s="8"/>
      <c r="H106" s="8"/>
      <c r="I106" s="8"/>
      <c r="J106" s="32" t="s">
        <v>37</v>
      </c>
      <c r="K106" s="8"/>
      <c r="L106" s="418">
        <v>0</v>
      </c>
      <c r="M106" s="419"/>
      <c r="N106" s="418">
        <v>0</v>
      </c>
      <c r="O106" s="269"/>
      <c r="Q106" s="434"/>
      <c r="R106" s="434"/>
    </row>
    <row r="107" spans="1:18" s="430" customFormat="1" x14ac:dyDescent="0.25">
      <c r="A107" s="34"/>
      <c r="B107" s="13"/>
      <c r="C107" s="8"/>
      <c r="D107" s="8"/>
      <c r="E107" s="8"/>
      <c r="F107" s="8"/>
      <c r="G107" s="8"/>
      <c r="H107" s="8"/>
      <c r="I107" s="8"/>
      <c r="J107" s="31" t="s">
        <v>38</v>
      </c>
      <c r="K107" s="8"/>
      <c r="L107" s="418">
        <v>0</v>
      </c>
      <c r="M107" s="419"/>
      <c r="N107" s="418">
        <v>0</v>
      </c>
      <c r="O107" s="269"/>
      <c r="Q107" s="434"/>
      <c r="R107" s="434"/>
    </row>
    <row r="108" spans="1:18" s="430" customFormat="1" x14ac:dyDescent="0.25">
      <c r="A108" s="34"/>
      <c r="B108" s="13"/>
      <c r="C108" s="8"/>
      <c r="D108" s="8"/>
      <c r="E108" s="8"/>
      <c r="F108" s="8"/>
      <c r="G108" s="8"/>
      <c r="H108" s="8"/>
      <c r="I108" s="8"/>
      <c r="J108" s="8"/>
      <c r="K108" s="8"/>
      <c r="L108" s="10"/>
      <c r="M108" s="11"/>
      <c r="N108" s="10"/>
      <c r="O108" s="269"/>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O109" s="269"/>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O110" s="269"/>
      <c r="Q110" s="434"/>
      <c r="R110" s="434"/>
    </row>
    <row r="111" spans="1:18" s="430" customFormat="1" x14ac:dyDescent="0.25">
      <c r="A111" s="34"/>
      <c r="B111" s="13"/>
      <c r="C111" s="8"/>
      <c r="D111" s="8"/>
      <c r="E111" s="8"/>
      <c r="F111" s="8"/>
      <c r="G111" s="8"/>
      <c r="H111" s="8"/>
      <c r="I111" s="8"/>
      <c r="J111" s="32" t="s">
        <v>37</v>
      </c>
      <c r="K111" s="8"/>
      <c r="L111" s="418">
        <v>0</v>
      </c>
      <c r="M111" s="419"/>
      <c r="N111" s="418">
        <v>0</v>
      </c>
      <c r="O111" s="269"/>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O112" s="269"/>
      <c r="Q112" s="434"/>
      <c r="R112" s="434"/>
    </row>
    <row r="113" spans="1:18" s="430"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4"/>
      <c r="R113" s="434"/>
    </row>
    <row r="114" spans="1:18" s="430" customFormat="1" x14ac:dyDescent="0.25">
      <c r="A114" s="1"/>
      <c r="B114" s="18"/>
      <c r="C114" s="8"/>
      <c r="D114" s="8"/>
      <c r="E114" s="8"/>
      <c r="F114" s="8"/>
      <c r="G114" s="8"/>
      <c r="H114" s="8"/>
      <c r="I114" s="8"/>
      <c r="J114" s="8"/>
      <c r="K114" s="8"/>
      <c r="L114" s="79"/>
      <c r="M114" s="35"/>
      <c r="N114" s="79"/>
      <c r="O114" s="269"/>
      <c r="Q114" s="434"/>
      <c r="R114" s="434"/>
    </row>
    <row r="115" spans="1:18" s="430" customFormat="1" x14ac:dyDescent="0.25">
      <c r="A115" s="1"/>
      <c r="B115" s="1"/>
      <c r="C115" s="8"/>
      <c r="D115" s="8"/>
      <c r="E115" s="8"/>
      <c r="F115" s="8"/>
      <c r="G115" s="8"/>
      <c r="H115" s="8"/>
      <c r="I115" s="8"/>
      <c r="J115" s="8"/>
      <c r="K115" s="8"/>
      <c r="L115" s="10"/>
      <c r="M115" s="11"/>
      <c r="N115" s="10"/>
      <c r="O115" s="269"/>
      <c r="Q115" s="434"/>
      <c r="R115" s="434"/>
    </row>
    <row r="116" spans="1:18" s="430" customFormat="1" x14ac:dyDescent="0.25">
      <c r="A116" s="1"/>
      <c r="B116" s="8"/>
      <c r="C116" s="8"/>
      <c r="D116" s="8"/>
      <c r="E116" s="8"/>
      <c r="F116" s="8"/>
      <c r="G116" s="8"/>
      <c r="H116" s="8"/>
      <c r="I116" s="8"/>
      <c r="J116" s="8"/>
      <c r="K116" s="8"/>
      <c r="L116" s="10"/>
      <c r="M116" s="11"/>
      <c r="N116" s="10"/>
      <c r="O116" s="269"/>
      <c r="Q116" s="434"/>
      <c r="R116" s="434"/>
    </row>
    <row r="117" spans="1:18" s="430" customFormat="1" ht="17.25" customHeight="1" x14ac:dyDescent="0.25">
      <c r="A117" s="1"/>
      <c r="B117" s="8"/>
      <c r="C117" s="8"/>
      <c r="D117" s="8"/>
      <c r="E117" s="8"/>
      <c r="F117" s="8"/>
      <c r="G117" s="8"/>
      <c r="H117" s="8"/>
      <c r="I117" s="8"/>
      <c r="J117" s="8"/>
      <c r="K117" s="8"/>
      <c r="L117" s="10"/>
      <c r="M117" s="11"/>
      <c r="N117" s="10"/>
      <c r="O117" s="269"/>
      <c r="Q117" s="434"/>
      <c r="R117" s="434"/>
    </row>
    <row r="118" spans="1:18" s="430" customFormat="1" x14ac:dyDescent="0.25">
      <c r="A118" s="18" t="s">
        <v>78</v>
      </c>
      <c r="B118" s="8"/>
      <c r="C118" s="8"/>
      <c r="D118" s="8"/>
      <c r="E118" s="8"/>
      <c r="F118" s="8"/>
      <c r="G118" s="8"/>
      <c r="H118" s="8"/>
      <c r="I118" s="8"/>
      <c r="J118" s="8"/>
      <c r="K118" s="8"/>
      <c r="L118" s="10"/>
      <c r="M118" s="11"/>
      <c r="N118" s="10"/>
      <c r="O118" s="269"/>
      <c r="Q118" s="434"/>
      <c r="R118" s="434"/>
    </row>
    <row r="119" spans="1:18" s="430" customFormat="1" x14ac:dyDescent="0.25">
      <c r="A119" s="1"/>
      <c r="B119" s="429"/>
      <c r="C119" s="8"/>
      <c r="D119" s="8"/>
      <c r="E119" s="8"/>
      <c r="F119" s="8"/>
      <c r="G119" s="8"/>
      <c r="H119" s="8"/>
      <c r="I119" s="8"/>
      <c r="J119" s="8"/>
      <c r="K119" s="8"/>
      <c r="L119" s="10"/>
      <c r="M119" s="11"/>
      <c r="N119" s="10"/>
      <c r="O119" s="269"/>
      <c r="Q119" s="434"/>
      <c r="R119" s="434"/>
    </row>
    <row r="120" spans="1:18" s="430" customFormat="1" x14ac:dyDescent="0.25">
      <c r="A120" s="14"/>
      <c r="B120" s="14"/>
      <c r="C120" s="61"/>
      <c r="D120" s="60"/>
      <c r="E120" s="8"/>
      <c r="F120" s="8"/>
      <c r="G120" s="8"/>
      <c r="H120" s="8"/>
      <c r="I120" s="49" t="s">
        <v>1</v>
      </c>
      <c r="J120" s="8"/>
      <c r="K120" s="8"/>
      <c r="L120" s="75" t="s">
        <v>2</v>
      </c>
      <c r="M120" s="16"/>
      <c r="N120" s="75" t="s">
        <v>3</v>
      </c>
      <c r="O120" s="269"/>
      <c r="Q120" s="434"/>
      <c r="R120" s="434"/>
    </row>
    <row r="121" spans="1:18" s="430" customFormat="1" x14ac:dyDescent="0.25">
      <c r="A121" s="1"/>
      <c r="B121" s="429"/>
      <c r="C121" s="8"/>
      <c r="D121" s="8"/>
      <c r="E121" s="8"/>
      <c r="F121" s="8"/>
      <c r="G121" s="8"/>
      <c r="H121" s="8"/>
      <c r="I121" s="15"/>
      <c r="J121" s="15"/>
      <c r="K121" s="15"/>
      <c r="L121" s="11"/>
      <c r="M121" s="11"/>
      <c r="N121" s="11"/>
      <c r="O121" s="269"/>
      <c r="Q121" s="434"/>
      <c r="R121" s="434"/>
    </row>
    <row r="122" spans="1:18" s="430" customFormat="1" x14ac:dyDescent="0.25">
      <c r="A122" s="1"/>
      <c r="B122" s="29">
        <v>1</v>
      </c>
      <c r="C122" s="36" t="s">
        <v>46</v>
      </c>
      <c r="D122" s="8"/>
      <c r="E122" s="8"/>
      <c r="F122" s="8"/>
      <c r="G122" s="8"/>
      <c r="H122" s="8"/>
      <c r="I122" s="13"/>
      <c r="J122" s="13"/>
      <c r="K122" s="13"/>
      <c r="L122" s="79">
        <v>0</v>
      </c>
      <c r="M122" s="11"/>
      <c r="N122" s="79">
        <v>0</v>
      </c>
      <c r="O122" s="269"/>
      <c r="Q122" s="434"/>
      <c r="R122" s="434"/>
    </row>
    <row r="123" spans="1:18" s="430" customFormat="1" x14ac:dyDescent="0.25">
      <c r="A123" s="1"/>
      <c r="B123" s="429"/>
      <c r="C123" s="8"/>
      <c r="D123" s="8"/>
      <c r="E123" s="8"/>
      <c r="F123" s="8"/>
      <c r="G123" s="8"/>
      <c r="H123" s="8"/>
      <c r="I123" s="13"/>
      <c r="J123" s="13"/>
      <c r="K123" s="13"/>
      <c r="L123" s="10"/>
      <c r="M123" s="30"/>
      <c r="N123" s="10"/>
      <c r="O123" s="269"/>
      <c r="Q123" s="434"/>
      <c r="R123" s="434"/>
    </row>
    <row r="124" spans="1:18" s="430" customFormat="1" x14ac:dyDescent="0.25">
      <c r="A124" s="1"/>
      <c r="B124" s="429"/>
      <c r="C124" s="8" t="s">
        <v>8</v>
      </c>
      <c r="D124" s="8" t="s">
        <v>47</v>
      </c>
      <c r="E124" s="8"/>
      <c r="F124" s="8"/>
      <c r="G124" s="8"/>
      <c r="H124" s="8"/>
      <c r="I124" s="13"/>
      <c r="J124" s="13"/>
      <c r="K124" s="13"/>
      <c r="L124" s="420">
        <v>0</v>
      </c>
      <c r="M124" s="37"/>
      <c r="N124" s="420">
        <v>0</v>
      </c>
      <c r="O124" s="269"/>
      <c r="Q124" s="434"/>
      <c r="R124" s="434"/>
    </row>
    <row r="125" spans="1:18" s="430" customFormat="1" x14ac:dyDescent="0.25">
      <c r="A125" s="1"/>
      <c r="B125" s="429"/>
      <c r="C125" s="8" t="s">
        <v>20</v>
      </c>
      <c r="D125" s="8" t="s">
        <v>48</v>
      </c>
      <c r="E125" s="8"/>
      <c r="F125" s="8"/>
      <c r="G125" s="8"/>
      <c r="H125" s="8"/>
      <c r="I125" s="87"/>
      <c r="J125" s="13"/>
      <c r="K125" s="13"/>
      <c r="L125" s="420">
        <v>0</v>
      </c>
      <c r="M125" s="37"/>
      <c r="N125" s="420">
        <v>0</v>
      </c>
      <c r="O125" s="269"/>
      <c r="Q125" s="434"/>
      <c r="R125" s="434"/>
    </row>
    <row r="126" spans="1:18" s="430" customFormat="1" x14ac:dyDescent="0.25">
      <c r="A126" s="1"/>
      <c r="B126" s="429"/>
      <c r="C126" s="8"/>
      <c r="D126" s="8"/>
      <c r="E126" s="8"/>
      <c r="F126" s="8"/>
      <c r="G126" s="8"/>
      <c r="H126" s="8"/>
      <c r="I126" s="13"/>
      <c r="J126" s="13"/>
      <c r="K126" s="13"/>
      <c r="L126" s="10"/>
      <c r="M126" s="30"/>
      <c r="N126" s="10"/>
      <c r="O126" s="269"/>
      <c r="Q126" s="434"/>
      <c r="R126" s="434"/>
    </row>
    <row r="127" spans="1:18" s="430" customFormat="1" x14ac:dyDescent="0.25">
      <c r="A127" s="1"/>
      <c r="B127" s="429"/>
      <c r="C127" s="8"/>
      <c r="D127" s="8"/>
      <c r="E127" s="8"/>
      <c r="F127" s="8"/>
      <c r="G127" s="8"/>
      <c r="H127" s="8"/>
      <c r="I127" s="13"/>
      <c r="J127" s="13"/>
      <c r="K127" s="13"/>
      <c r="L127" s="10"/>
      <c r="M127" s="30"/>
      <c r="N127" s="10"/>
      <c r="O127" s="269"/>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O128" s="269"/>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269"/>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269"/>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29"/>
      <c r="C145" s="8"/>
      <c r="D145" s="8"/>
      <c r="E145" s="8"/>
      <c r="F145" s="8"/>
      <c r="G145" s="8"/>
      <c r="H145" s="8"/>
      <c r="I145" s="28"/>
      <c r="J145" s="28"/>
      <c r="K145" s="28"/>
      <c r="L145" s="90"/>
      <c r="M145" s="98"/>
      <c r="N145" s="90"/>
      <c r="O145" s="269"/>
      <c r="Q145" s="434"/>
      <c r="R145" s="434"/>
    </row>
    <row r="146" spans="1:18" s="430" customFormat="1" x14ac:dyDescent="0.25">
      <c r="A146" s="1"/>
      <c r="B146" s="429"/>
      <c r="C146" s="8" t="s">
        <v>54</v>
      </c>
      <c r="D146" s="8" t="s">
        <v>58</v>
      </c>
      <c r="E146" s="8"/>
      <c r="F146" s="8"/>
      <c r="G146" s="8"/>
      <c r="H146" s="8"/>
      <c r="I146" s="28"/>
      <c r="J146" s="28"/>
      <c r="K146" s="28"/>
      <c r="L146" s="39">
        <v>-9895.7856420000007</v>
      </c>
      <c r="M146" s="11"/>
      <c r="N146" s="39">
        <v>-502.706075</v>
      </c>
      <c r="O146" s="269"/>
      <c r="Q146" s="434"/>
      <c r="R146" s="434"/>
    </row>
    <row r="147" spans="1:18" s="430" customFormat="1" x14ac:dyDescent="0.25">
      <c r="A147" s="1"/>
      <c r="B147" s="429"/>
      <c r="C147" s="8"/>
      <c r="D147" s="8"/>
      <c r="E147" s="8"/>
      <c r="F147" s="8"/>
      <c r="G147" s="8"/>
      <c r="H147" s="8"/>
      <c r="I147" s="28"/>
      <c r="J147" s="28"/>
      <c r="K147" s="28"/>
      <c r="L147" s="90"/>
      <c r="M147" s="98"/>
      <c r="N147" s="90"/>
      <c r="O147" s="269"/>
      <c r="Q147" s="434"/>
      <c r="R147" s="434"/>
    </row>
    <row r="148" spans="1:18" s="430" customFormat="1" x14ac:dyDescent="0.25">
      <c r="A148" s="1"/>
      <c r="B148" s="429"/>
      <c r="C148" s="8" t="s">
        <v>59</v>
      </c>
      <c r="D148" s="8" t="s">
        <v>60</v>
      </c>
      <c r="E148" s="8"/>
      <c r="F148" s="8"/>
      <c r="G148" s="8"/>
      <c r="H148" s="8"/>
      <c r="I148" s="28"/>
      <c r="J148" s="28"/>
      <c r="K148" s="28"/>
      <c r="L148" s="40">
        <v>15158.647444508999</v>
      </c>
      <c r="M148" s="35"/>
      <c r="N148" s="40">
        <v>0</v>
      </c>
      <c r="O148" s="269"/>
      <c r="Q148" s="434"/>
      <c r="R148" s="434"/>
    </row>
    <row r="149" spans="1:18" s="430" customFormat="1" x14ac:dyDescent="0.25">
      <c r="A149" s="1"/>
      <c r="B149" s="429"/>
      <c r="C149" s="8"/>
      <c r="D149" s="8" t="s">
        <v>61</v>
      </c>
      <c r="E149" s="8"/>
      <c r="F149" s="8"/>
      <c r="G149" s="8"/>
      <c r="H149" s="8"/>
      <c r="I149" s="28"/>
      <c r="J149" s="28"/>
      <c r="K149" s="28"/>
      <c r="L149" s="40">
        <v>16534.989030341967</v>
      </c>
      <c r="M149" s="11"/>
      <c r="N149" s="40">
        <v>14447.739366531099</v>
      </c>
      <c r="O149" s="269"/>
      <c r="Q149" s="434"/>
      <c r="R149" s="434"/>
    </row>
    <row r="150" spans="1:18" s="430" customFormat="1" x14ac:dyDescent="0.25">
      <c r="A150" s="1"/>
      <c r="B150" s="429"/>
      <c r="C150" s="8"/>
      <c r="D150" s="14"/>
      <c r="E150" s="8"/>
      <c r="F150" s="8"/>
      <c r="G150" s="8"/>
      <c r="H150" s="8"/>
      <c r="I150" s="28"/>
      <c r="J150" s="28"/>
      <c r="K150" s="28"/>
      <c r="L150" s="90"/>
      <c r="M150" s="98"/>
      <c r="N150" s="90"/>
      <c r="O150" s="269"/>
      <c r="Q150" s="434"/>
      <c r="R150" s="434"/>
    </row>
    <row r="151" spans="1:18" s="430" customFormat="1" x14ac:dyDescent="0.25">
      <c r="A151" s="1"/>
      <c r="B151" s="429"/>
      <c r="C151" s="8" t="s">
        <v>62</v>
      </c>
      <c r="D151" s="8" t="s">
        <v>359</v>
      </c>
      <c r="E151" s="8"/>
      <c r="F151" s="8"/>
      <c r="G151" s="8"/>
      <c r="H151" s="8"/>
      <c r="I151" s="8"/>
      <c r="J151" s="28"/>
      <c r="K151" s="28"/>
      <c r="L151" s="39">
        <v>-81784.843180274314</v>
      </c>
      <c r="M151" s="35"/>
      <c r="N151" s="39">
        <v>-3102.9378530644362</v>
      </c>
      <c r="O151" s="269"/>
      <c r="Q151" s="434"/>
      <c r="R151" s="434"/>
    </row>
    <row r="152" spans="1:18" s="430" customFormat="1" x14ac:dyDescent="0.25">
      <c r="A152" s="1"/>
      <c r="B152" s="429"/>
      <c r="C152" s="8"/>
      <c r="D152" s="8"/>
      <c r="E152" s="8"/>
      <c r="F152" s="8"/>
      <c r="G152" s="8"/>
      <c r="H152" s="8"/>
      <c r="I152" s="8" t="s">
        <v>64</v>
      </c>
      <c r="J152" s="28"/>
      <c r="K152" s="28"/>
      <c r="L152" s="27">
        <v>-3243.1798339672259</v>
      </c>
      <c r="M152" s="11"/>
      <c r="N152" s="27">
        <v>-3107.6496739999998</v>
      </c>
      <c r="O152" s="269"/>
      <c r="Q152" s="434"/>
      <c r="R152" s="434"/>
    </row>
    <row r="153" spans="1:18" s="430" customFormat="1" x14ac:dyDescent="0.25">
      <c r="A153" s="1"/>
      <c r="B153" s="429"/>
      <c r="C153" s="8"/>
      <c r="D153" s="8"/>
      <c r="E153" s="8"/>
      <c r="F153" s="8"/>
      <c r="G153" s="8"/>
      <c r="H153" s="8"/>
      <c r="I153" s="8" t="s">
        <v>65</v>
      </c>
      <c r="J153" s="28"/>
      <c r="K153" s="28"/>
      <c r="L153" s="27">
        <v>-78573.275440240002</v>
      </c>
      <c r="M153" s="11"/>
      <c r="N153" s="27">
        <v>8.4666677856949697</v>
      </c>
      <c r="O153" s="269"/>
      <c r="Q153" s="434"/>
      <c r="R153" s="434"/>
    </row>
    <row r="154" spans="1:18" s="430" customFormat="1" x14ac:dyDescent="0.25">
      <c r="A154" s="1"/>
      <c r="B154" s="429"/>
      <c r="C154" s="8"/>
      <c r="D154" s="8"/>
      <c r="E154" s="8"/>
      <c r="F154" s="8"/>
      <c r="G154" s="8"/>
      <c r="H154" s="8"/>
      <c r="I154" s="8" t="s">
        <v>66</v>
      </c>
      <c r="J154" s="28"/>
      <c r="K154" s="28"/>
      <c r="L154" s="27">
        <v>31.6120939329072</v>
      </c>
      <c r="M154" s="11"/>
      <c r="N154" s="27">
        <v>-3.75484685013125</v>
      </c>
      <c r="O154" s="269"/>
      <c r="Q154" s="434"/>
      <c r="R154" s="434"/>
    </row>
    <row r="155" spans="1:18" s="430" customFormat="1" x14ac:dyDescent="0.25">
      <c r="A155" s="1"/>
      <c r="B155" s="429"/>
      <c r="C155" s="8"/>
      <c r="D155" s="8"/>
      <c r="E155" s="8"/>
      <c r="F155" s="8"/>
      <c r="G155" s="8"/>
      <c r="H155" s="8"/>
      <c r="I155" s="8" t="s">
        <v>67</v>
      </c>
      <c r="J155" s="28"/>
      <c r="K155" s="28"/>
      <c r="L155" s="422">
        <v>0</v>
      </c>
      <c r="M155" s="11"/>
      <c r="N155" s="422">
        <v>0</v>
      </c>
      <c r="O155" s="269"/>
      <c r="Q155" s="434"/>
      <c r="R155" s="434"/>
    </row>
    <row r="156" spans="1:18" s="430" customFormat="1" x14ac:dyDescent="0.25">
      <c r="A156" s="1"/>
      <c r="B156" s="429"/>
      <c r="C156" s="8"/>
      <c r="D156" s="8"/>
      <c r="E156" s="8"/>
      <c r="F156" s="8"/>
      <c r="G156" s="8"/>
      <c r="H156" s="8"/>
      <c r="I156" s="28"/>
      <c r="J156" s="28"/>
      <c r="K156" s="28"/>
      <c r="L156" s="90"/>
      <c r="M156" s="98"/>
      <c r="N156" s="90"/>
      <c r="O156" s="269"/>
      <c r="Q156" s="434"/>
      <c r="R156" s="434"/>
    </row>
    <row r="157" spans="1:18" s="430" customFormat="1" x14ac:dyDescent="0.25">
      <c r="A157" s="1"/>
      <c r="B157" s="429"/>
      <c r="C157" s="8" t="s">
        <v>68</v>
      </c>
      <c r="D157" s="8" t="s">
        <v>158</v>
      </c>
      <c r="E157" s="8"/>
      <c r="F157" s="8"/>
      <c r="G157" s="8"/>
      <c r="H157" s="8"/>
      <c r="I157" s="28"/>
      <c r="J157" s="28"/>
      <c r="K157" s="28"/>
      <c r="L157" s="421">
        <v>0</v>
      </c>
      <c r="M157" s="98"/>
      <c r="N157" s="421">
        <v>0</v>
      </c>
      <c r="O157" s="269"/>
      <c r="Q157" s="434"/>
    </row>
    <row r="158" spans="1:18" s="430" customFormat="1" x14ac:dyDescent="0.25">
      <c r="A158" s="1"/>
      <c r="B158" s="429"/>
      <c r="C158" s="8"/>
      <c r="D158" s="8" t="s">
        <v>41</v>
      </c>
      <c r="E158" s="8"/>
      <c r="F158" s="8"/>
      <c r="G158" s="8"/>
      <c r="H158" s="8"/>
      <c r="I158" s="28"/>
      <c r="J158" s="28"/>
      <c r="K158" s="28"/>
      <c r="L158" s="90"/>
      <c r="M158" s="98"/>
      <c r="N158" s="90"/>
      <c r="O158" s="269"/>
      <c r="Q158" s="434"/>
    </row>
    <row r="159" spans="1:18" s="430" customFormat="1" x14ac:dyDescent="0.25">
      <c r="A159" s="1"/>
      <c r="B159" s="429"/>
      <c r="C159" s="8"/>
      <c r="D159" s="8"/>
      <c r="E159" s="8"/>
      <c r="F159" s="8"/>
      <c r="G159" s="8"/>
      <c r="H159" s="8"/>
      <c r="I159" s="28"/>
      <c r="J159" s="28"/>
      <c r="K159" s="28"/>
      <c r="L159" s="90"/>
      <c r="M159" s="98"/>
      <c r="N159" s="90"/>
      <c r="O159" s="269"/>
      <c r="Q159" s="434"/>
    </row>
    <row r="160" spans="1:18" s="430" customFormat="1" x14ac:dyDescent="0.25">
      <c r="A160" s="41"/>
      <c r="B160" s="42"/>
      <c r="C160" s="43"/>
      <c r="D160" s="43"/>
      <c r="E160" s="43"/>
      <c r="F160" s="43"/>
      <c r="G160" s="43"/>
      <c r="H160" s="43"/>
      <c r="I160" s="44"/>
      <c r="J160" s="44"/>
      <c r="K160" s="44"/>
      <c r="L160" s="91"/>
      <c r="M160" s="101"/>
      <c r="N160" s="91"/>
      <c r="O160" s="269"/>
      <c r="Q160" s="434"/>
    </row>
    <row r="161" spans="1:17" s="430" customFormat="1" x14ac:dyDescent="0.25">
      <c r="A161" s="1"/>
      <c r="B161" s="429"/>
      <c r="C161" s="8"/>
      <c r="D161" s="8"/>
      <c r="E161" s="8"/>
      <c r="F161" s="8"/>
      <c r="G161" s="8"/>
      <c r="H161" s="8"/>
      <c r="I161" s="13"/>
      <c r="J161" s="13"/>
      <c r="K161" s="13"/>
      <c r="L161" s="10"/>
      <c r="M161" s="30"/>
      <c r="N161" s="10"/>
      <c r="O161" s="269"/>
      <c r="Q161" s="434"/>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30" customFormat="1" x14ac:dyDescent="0.25">
      <c r="A186" s="1"/>
      <c r="B186" s="429"/>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1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10">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1">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1">
        <v>0</v>
      </c>
      <c r="M25" s="11"/>
      <c r="N25" s="10">
        <v>0</v>
      </c>
      <c r="Q25" s="286"/>
      <c r="R25" s="286"/>
    </row>
    <row r="26" spans="1:18" s="269" customFormat="1" ht="15" customHeight="1" x14ac:dyDescent="0.25">
      <c r="A26" s="8"/>
      <c r="B26" s="8"/>
      <c r="C26" s="8"/>
      <c r="D26" s="8"/>
      <c r="E26" s="8"/>
      <c r="F26" s="24" t="s">
        <v>15</v>
      </c>
      <c r="G26" s="8"/>
      <c r="H26" s="8"/>
      <c r="I26" s="8"/>
      <c r="J26" s="8"/>
      <c r="K26" s="8"/>
      <c r="L26" s="412">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10"/>
      <c r="C33" s="8"/>
      <c r="D33" s="8"/>
      <c r="E33" s="8"/>
      <c r="F33" s="8"/>
      <c r="G33" s="8"/>
      <c r="H33" s="8"/>
      <c r="I33" s="8"/>
      <c r="J33" s="8"/>
      <c r="K33" s="8"/>
      <c r="L33" s="17"/>
      <c r="M33" s="11"/>
      <c r="N33" s="17"/>
      <c r="Q33" s="286"/>
      <c r="R33" s="286"/>
    </row>
    <row r="34" spans="1:18" s="269" customFormat="1" ht="15" x14ac:dyDescent="0.25">
      <c r="A34" s="8"/>
      <c r="B34" s="410"/>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10"/>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10"/>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10"/>
      <c r="C37" s="8"/>
      <c r="D37" s="8"/>
      <c r="E37" s="8"/>
      <c r="F37" s="24" t="s">
        <v>16</v>
      </c>
      <c r="G37" s="8"/>
      <c r="H37" s="8"/>
      <c r="I37" s="8"/>
      <c r="J37" s="8"/>
      <c r="K37" s="8"/>
      <c r="L37" s="81">
        <v>1.9999999999999999E-6</v>
      </c>
      <c r="M37" s="11"/>
      <c r="N37" s="81">
        <v>0</v>
      </c>
      <c r="Q37" s="286"/>
      <c r="R37" s="286"/>
    </row>
    <row r="38" spans="1:18" s="269" customFormat="1" ht="15" x14ac:dyDescent="0.25">
      <c r="A38" s="8"/>
      <c r="B38" s="410"/>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10"/>
      <c r="C39" s="8"/>
      <c r="D39" s="8"/>
      <c r="E39" s="8"/>
      <c r="F39" s="24" t="s">
        <v>15</v>
      </c>
      <c r="G39" s="8"/>
      <c r="H39" s="8"/>
      <c r="I39" s="8"/>
      <c r="J39" s="8"/>
      <c r="K39" s="8"/>
      <c r="L39" s="81">
        <v>4.6464327541954589</v>
      </c>
      <c r="M39" s="11"/>
      <c r="N39" s="81">
        <v>0</v>
      </c>
      <c r="Q39" s="286"/>
      <c r="R39" s="286"/>
    </row>
    <row r="40" spans="1:18" s="269" customFormat="1" ht="15" x14ac:dyDescent="0.25">
      <c r="A40" s="8"/>
      <c r="B40" s="410"/>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10"/>
      <c r="C41" s="8"/>
      <c r="D41" s="8"/>
      <c r="E41" s="8"/>
      <c r="F41" s="8"/>
      <c r="G41" s="8"/>
      <c r="H41" s="8"/>
      <c r="I41" s="8"/>
      <c r="J41" s="8"/>
      <c r="K41" s="8"/>
      <c r="L41" s="81"/>
      <c r="M41" s="11"/>
      <c r="N41" s="81"/>
      <c r="Q41" s="286"/>
      <c r="R41" s="286"/>
    </row>
    <row r="42" spans="1:18" s="269" customFormat="1" ht="15" x14ac:dyDescent="0.25">
      <c r="A42" s="8"/>
      <c r="B42" s="410"/>
      <c r="C42" s="8"/>
      <c r="D42" s="22"/>
      <c r="E42" s="8"/>
      <c r="F42" s="8"/>
      <c r="G42" s="8"/>
      <c r="H42" s="8"/>
      <c r="I42" s="8"/>
      <c r="J42" s="8"/>
      <c r="K42" s="8"/>
      <c r="L42" s="10"/>
      <c r="M42" s="47"/>
      <c r="N42" s="10"/>
      <c r="Q42" s="286"/>
      <c r="R42" s="286"/>
    </row>
    <row r="43" spans="1:18" s="269" customFormat="1" ht="7.5" customHeight="1" x14ac:dyDescent="0.25">
      <c r="A43" s="8"/>
      <c r="B43" s="410"/>
      <c r="C43" s="8"/>
      <c r="D43" s="8"/>
      <c r="E43" s="8"/>
      <c r="F43" s="8"/>
      <c r="G43" s="8"/>
      <c r="H43" s="8"/>
      <c r="I43" s="8"/>
      <c r="J43" s="8"/>
      <c r="K43" s="8"/>
      <c r="L43" s="17"/>
      <c r="M43" s="11"/>
      <c r="N43" s="17"/>
      <c r="Q43" s="286"/>
      <c r="R43" s="286"/>
    </row>
    <row r="44" spans="1:18" s="269" customFormat="1" ht="15" x14ac:dyDescent="0.25">
      <c r="A44" s="8"/>
      <c r="B44" s="410">
        <v>2</v>
      </c>
      <c r="C44" s="21" t="s">
        <v>24</v>
      </c>
      <c r="D44" s="8"/>
      <c r="E44" s="8"/>
      <c r="F44" s="8"/>
      <c r="G44" s="8"/>
      <c r="H44" s="8"/>
      <c r="I44" s="8"/>
      <c r="J44" s="8"/>
      <c r="K44" s="8"/>
      <c r="L44" s="79">
        <v>7314.3672457869634</v>
      </c>
      <c r="M44" s="11"/>
      <c r="N44" s="413">
        <v>0</v>
      </c>
      <c r="Q44" s="286"/>
      <c r="R44" s="286"/>
    </row>
    <row r="45" spans="1:18" s="269" customFormat="1" x14ac:dyDescent="0.25">
      <c r="A45" s="1"/>
      <c r="B45" s="410"/>
      <c r="C45" s="8"/>
      <c r="D45" s="8"/>
      <c r="E45" s="8"/>
      <c r="F45" s="8"/>
      <c r="G45" s="8"/>
      <c r="H45" s="8"/>
      <c r="I45" s="8"/>
      <c r="J45" s="8"/>
      <c r="K45" s="8"/>
      <c r="L45" s="10"/>
      <c r="M45" s="11"/>
      <c r="N45" s="10"/>
      <c r="Q45" s="286"/>
      <c r="R45" s="286"/>
    </row>
    <row r="46" spans="1:18" s="269" customFormat="1" ht="15" x14ac:dyDescent="0.25">
      <c r="A46" s="8"/>
      <c r="B46" s="410">
        <v>3</v>
      </c>
      <c r="C46" s="21" t="s">
        <v>25</v>
      </c>
      <c r="D46" s="8"/>
      <c r="E46" s="8"/>
      <c r="F46" s="8"/>
      <c r="G46" s="8"/>
      <c r="H46" s="8"/>
      <c r="I46" s="8"/>
      <c r="J46" s="8"/>
      <c r="K46" s="8"/>
      <c r="L46" s="79">
        <v>10357.336327883406</v>
      </c>
      <c r="M46" s="11"/>
      <c r="N46" s="413">
        <v>0</v>
      </c>
      <c r="Q46" s="286"/>
      <c r="R46" s="286"/>
    </row>
    <row r="47" spans="1:18" s="269" customFormat="1" ht="15" x14ac:dyDescent="0.25">
      <c r="A47" s="8"/>
      <c r="B47" s="410"/>
      <c r="C47" s="21"/>
      <c r="D47" s="8"/>
      <c r="E47" s="8"/>
      <c r="F47" s="8"/>
      <c r="G47" s="8"/>
      <c r="H47" s="8"/>
      <c r="I47" s="8"/>
      <c r="J47" s="8"/>
      <c r="K47" s="8"/>
      <c r="L47" s="10"/>
      <c r="M47" s="11"/>
      <c r="N47" s="10"/>
      <c r="Q47" s="286"/>
      <c r="R47" s="286"/>
    </row>
    <row r="48" spans="1:18" s="269" customFormat="1" ht="15" x14ac:dyDescent="0.25">
      <c r="A48" s="8"/>
      <c r="B48" s="410">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10">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4">
        <v>0</v>
      </c>
      <c r="M53" s="65"/>
      <c r="N53" s="414">
        <v>0</v>
      </c>
      <c r="Q53" s="286"/>
      <c r="R53" s="286"/>
    </row>
    <row r="54" spans="1:32" ht="15.75" customHeight="1" x14ac:dyDescent="0.25">
      <c r="A54" s="8"/>
      <c r="C54" s="15"/>
      <c r="F54" s="8" t="s">
        <v>157</v>
      </c>
      <c r="G54" s="14"/>
      <c r="L54" s="415">
        <v>0</v>
      </c>
      <c r="N54" s="415">
        <v>0</v>
      </c>
      <c r="Q54" s="286"/>
      <c r="R54" s="286"/>
    </row>
    <row r="55" spans="1:32" ht="15.75" customHeight="1" x14ac:dyDescent="0.25">
      <c r="A55" s="8"/>
      <c r="C55" s="15"/>
      <c r="G55" s="14" t="s">
        <v>30</v>
      </c>
      <c r="L55" s="416">
        <v>0</v>
      </c>
      <c r="M55" s="417"/>
      <c r="N55" s="416">
        <v>0</v>
      </c>
      <c r="Q55" s="286"/>
      <c r="R55" s="286"/>
    </row>
    <row r="56" spans="1:32" ht="15.75" customHeight="1" x14ac:dyDescent="0.25">
      <c r="A56" s="8"/>
      <c r="C56" s="15"/>
      <c r="F56" s="8" t="s">
        <v>31</v>
      </c>
      <c r="G56" s="14"/>
      <c r="L56" s="10">
        <v>10093.554133222502</v>
      </c>
      <c r="M56" s="417"/>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7"/>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4">
        <v>0</v>
      </c>
      <c r="M60" s="65"/>
      <c r="N60" s="414">
        <v>0</v>
      </c>
      <c r="Q60" s="286"/>
      <c r="R60" s="286"/>
    </row>
    <row r="61" spans="1:32" ht="15" x14ac:dyDescent="0.25">
      <c r="A61" s="8"/>
      <c r="G61" s="64" t="s">
        <v>157</v>
      </c>
      <c r="H61" s="64"/>
      <c r="I61" s="64"/>
      <c r="J61" s="64"/>
      <c r="K61" s="64"/>
      <c r="L61" s="414">
        <v>0</v>
      </c>
      <c r="M61" s="65"/>
      <c r="N61" s="414">
        <v>0</v>
      </c>
      <c r="Q61" s="286"/>
      <c r="R61" s="286"/>
    </row>
    <row r="62" spans="1:32" ht="15" x14ac:dyDescent="0.25">
      <c r="A62" s="8"/>
      <c r="G62" s="64" t="s">
        <v>180</v>
      </c>
      <c r="H62" s="64"/>
      <c r="I62" s="64"/>
      <c r="J62" s="64"/>
      <c r="K62" s="64"/>
      <c r="L62" s="414">
        <v>0</v>
      </c>
      <c r="M62" s="65"/>
      <c r="N62" s="414">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10"/>
      <c r="C65" s="8"/>
      <c r="D65" s="8"/>
      <c r="E65" s="8"/>
      <c r="F65" s="8"/>
      <c r="G65" s="64"/>
      <c r="H65" s="64"/>
      <c r="I65" s="64"/>
      <c r="J65" s="64"/>
      <c r="K65" s="64"/>
      <c r="L65" s="85"/>
      <c r="M65" s="85"/>
      <c r="N65" s="66"/>
      <c r="Q65" s="286"/>
      <c r="R65" s="286"/>
    </row>
    <row r="66" spans="1:18" s="269" customFormat="1" x14ac:dyDescent="0.25">
      <c r="A66" s="1"/>
      <c r="B66" s="410"/>
      <c r="C66" s="8"/>
      <c r="D66" s="8"/>
      <c r="E66" s="8"/>
      <c r="F66" s="8"/>
      <c r="G66" s="64"/>
      <c r="H66" s="64"/>
      <c r="I66" s="64"/>
      <c r="J66" s="64"/>
      <c r="K66" s="64"/>
      <c r="L66" s="85"/>
      <c r="M66" s="85"/>
      <c r="N66" s="66"/>
      <c r="Q66" s="286"/>
      <c r="R66" s="286"/>
    </row>
    <row r="67" spans="1:18" s="269" customFormat="1" x14ac:dyDescent="0.25">
      <c r="A67" s="1"/>
      <c r="B67" s="410"/>
      <c r="C67" s="8"/>
      <c r="D67" s="8"/>
      <c r="E67" s="8"/>
      <c r="F67" s="8"/>
      <c r="G67" s="64"/>
      <c r="H67" s="64"/>
      <c r="I67" s="64"/>
      <c r="J67" s="64"/>
      <c r="K67" s="64"/>
      <c r="L67" s="85"/>
      <c r="M67" s="85"/>
      <c r="N67" s="66"/>
      <c r="Q67" s="286"/>
      <c r="R67" s="286"/>
    </row>
    <row r="68" spans="1:18" s="269" customFormat="1" x14ac:dyDescent="0.25">
      <c r="A68" s="18" t="s">
        <v>76</v>
      </c>
      <c r="B68" s="410"/>
      <c r="C68" s="8"/>
      <c r="D68" s="8"/>
      <c r="E68" s="8"/>
      <c r="F68" s="8"/>
      <c r="G68" s="8"/>
      <c r="H68" s="8"/>
      <c r="I68" s="8"/>
      <c r="J68" s="8"/>
      <c r="K68" s="8"/>
      <c r="L68" s="10"/>
      <c r="M68" s="11"/>
      <c r="N68" s="48" t="s">
        <v>1</v>
      </c>
      <c r="Q68" s="286"/>
      <c r="R68" s="286"/>
    </row>
    <row r="69" spans="1:18" s="269" customFormat="1" x14ac:dyDescent="0.25">
      <c r="A69" s="1"/>
      <c r="B69" s="410"/>
      <c r="C69" s="8"/>
      <c r="D69" s="8"/>
      <c r="E69" s="8"/>
      <c r="F69" s="8"/>
      <c r="G69" s="8"/>
      <c r="H69" s="8"/>
      <c r="I69" s="8"/>
      <c r="J69" s="8"/>
      <c r="K69" s="8"/>
      <c r="L69" s="10"/>
      <c r="M69" s="11"/>
      <c r="N69" s="10"/>
      <c r="Q69" s="286"/>
      <c r="R69" s="286"/>
    </row>
    <row r="70" spans="1:18" s="269" customFormat="1" x14ac:dyDescent="0.25">
      <c r="A70" s="14"/>
      <c r="B70" s="410"/>
      <c r="C70" s="61"/>
      <c r="D70" s="60"/>
      <c r="E70" s="8"/>
      <c r="F70" s="8"/>
      <c r="G70" s="8"/>
      <c r="H70" s="8"/>
      <c r="I70" s="8"/>
      <c r="J70" s="8"/>
      <c r="K70" s="8"/>
      <c r="L70" s="75" t="s">
        <v>2</v>
      </c>
      <c r="M70" s="16"/>
      <c r="N70" s="75" t="s">
        <v>3</v>
      </c>
      <c r="Q70" s="286"/>
      <c r="R70" s="286"/>
    </row>
    <row r="71" spans="1:18" s="269" customFormat="1" x14ac:dyDescent="0.25">
      <c r="A71" s="1"/>
      <c r="B71" s="410"/>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10"/>
      <c r="C73" s="15"/>
      <c r="D73" s="14"/>
      <c r="E73" s="8"/>
      <c r="F73" s="8"/>
      <c r="G73" s="8"/>
      <c r="H73" s="8"/>
      <c r="I73" s="13"/>
      <c r="J73" s="8"/>
      <c r="K73" s="8"/>
      <c r="L73" s="10"/>
      <c r="M73" s="30"/>
      <c r="N73" s="10"/>
      <c r="Q73" s="286"/>
      <c r="R73" s="286"/>
    </row>
    <row r="74" spans="1:18" s="269" customFormat="1" x14ac:dyDescent="0.25">
      <c r="A74" s="1"/>
      <c r="B74" s="410"/>
      <c r="C74" s="8"/>
      <c r="D74" s="8"/>
      <c r="E74" s="8"/>
      <c r="F74" s="8"/>
      <c r="G74" s="8"/>
      <c r="H74" s="8"/>
      <c r="I74" s="8" t="s">
        <v>29</v>
      </c>
      <c r="J74" s="31" t="s">
        <v>36</v>
      </c>
      <c r="K74" s="31"/>
      <c r="L74" s="10">
        <v>0</v>
      </c>
      <c r="M74" s="30"/>
      <c r="N74" s="10">
        <v>-9073.190847092048</v>
      </c>
      <c r="Q74" s="286"/>
      <c r="R74" s="286"/>
    </row>
    <row r="75" spans="1:18" s="269" customFormat="1" x14ac:dyDescent="0.25">
      <c r="A75" s="1"/>
      <c r="B75" s="410"/>
      <c r="C75" s="8"/>
      <c r="D75" s="8"/>
      <c r="E75" s="8"/>
      <c r="F75" s="8"/>
      <c r="G75" s="8"/>
      <c r="H75" s="8"/>
      <c r="I75" s="13"/>
      <c r="J75" s="32" t="s">
        <v>37</v>
      </c>
      <c r="K75" s="32"/>
      <c r="L75" s="10">
        <v>0</v>
      </c>
      <c r="M75" s="30"/>
      <c r="N75" s="10">
        <v>-6293.9874294679958</v>
      </c>
      <c r="Q75" s="286"/>
      <c r="R75" s="286"/>
    </row>
    <row r="76" spans="1:18" s="269" customFormat="1" x14ac:dyDescent="0.25">
      <c r="A76" s="1"/>
      <c r="B76" s="410"/>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10"/>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10"/>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10"/>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10"/>
      <c r="C98" s="8"/>
      <c r="D98" s="8"/>
      <c r="E98" s="8"/>
      <c r="F98" s="8"/>
      <c r="G98" s="8"/>
      <c r="H98" s="8"/>
      <c r="I98" s="8"/>
      <c r="J98" s="8"/>
      <c r="K98" s="8"/>
      <c r="L98" s="10"/>
      <c r="M98" s="11"/>
      <c r="N98" s="10"/>
      <c r="Q98" s="286"/>
      <c r="R98" s="286"/>
    </row>
    <row r="99" spans="1:18" s="269" customFormat="1" x14ac:dyDescent="0.25">
      <c r="A99" s="1"/>
      <c r="B99" s="410"/>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10"/>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8">
        <v>0</v>
      </c>
      <c r="M106" s="419"/>
      <c r="N106" s="418">
        <v>0</v>
      </c>
      <c r="Q106" s="286"/>
      <c r="R106" s="286"/>
    </row>
    <row r="107" spans="1:18" s="269" customFormat="1" x14ac:dyDescent="0.25">
      <c r="A107" s="34"/>
      <c r="B107" s="13"/>
      <c r="C107" s="8"/>
      <c r="D107" s="8"/>
      <c r="E107" s="8"/>
      <c r="F107" s="8"/>
      <c r="G107" s="8"/>
      <c r="H107" s="8"/>
      <c r="I107" s="8"/>
      <c r="J107" s="31" t="s">
        <v>38</v>
      </c>
      <c r="K107" s="8"/>
      <c r="L107" s="418">
        <v>0</v>
      </c>
      <c r="M107" s="419"/>
      <c r="N107" s="418">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8">
        <v>0</v>
      </c>
      <c r="M111" s="419"/>
      <c r="N111" s="418">
        <v>0</v>
      </c>
      <c r="Q111" s="286"/>
      <c r="R111" s="286"/>
    </row>
    <row r="112" spans="1:18" s="269" customFormat="1" x14ac:dyDescent="0.25">
      <c r="A112" s="34"/>
      <c r="B112" s="13"/>
      <c r="C112" s="13"/>
      <c r="D112" s="13"/>
      <c r="E112" s="13"/>
      <c r="F112" s="13"/>
      <c r="G112" s="13"/>
      <c r="H112" s="13"/>
      <c r="I112" s="8"/>
      <c r="J112" s="31" t="s">
        <v>38</v>
      </c>
      <c r="K112" s="8"/>
      <c r="L112" s="418">
        <v>0</v>
      </c>
      <c r="M112" s="419"/>
      <c r="N112" s="418">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10"/>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10"/>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10"/>
      <c r="C123" s="8"/>
      <c r="D123" s="8"/>
      <c r="E123" s="8"/>
      <c r="F123" s="8"/>
      <c r="G123" s="8"/>
      <c r="H123" s="8"/>
      <c r="I123" s="13"/>
      <c r="J123" s="13"/>
      <c r="K123" s="13"/>
      <c r="L123" s="10"/>
      <c r="M123" s="30"/>
      <c r="N123" s="10"/>
      <c r="Q123" s="286"/>
      <c r="R123" s="286"/>
    </row>
    <row r="124" spans="1:18" s="269" customFormat="1" x14ac:dyDescent="0.25">
      <c r="A124" s="1"/>
      <c r="B124" s="410"/>
      <c r="C124" s="8" t="s">
        <v>8</v>
      </c>
      <c r="D124" s="8" t="s">
        <v>47</v>
      </c>
      <c r="E124" s="8"/>
      <c r="F124" s="8"/>
      <c r="G124" s="8"/>
      <c r="H124" s="8"/>
      <c r="I124" s="13"/>
      <c r="J124" s="13"/>
      <c r="K124" s="13"/>
      <c r="L124" s="420">
        <v>0</v>
      </c>
      <c r="M124" s="37"/>
      <c r="N124" s="420">
        <v>0</v>
      </c>
      <c r="Q124" s="286"/>
      <c r="R124" s="286"/>
    </row>
    <row r="125" spans="1:18" s="269" customFormat="1" x14ac:dyDescent="0.25">
      <c r="A125" s="1"/>
      <c r="B125" s="410"/>
      <c r="C125" s="8" t="s">
        <v>20</v>
      </c>
      <c r="D125" s="8" t="s">
        <v>48</v>
      </c>
      <c r="E125" s="8"/>
      <c r="F125" s="8"/>
      <c r="G125" s="8"/>
      <c r="H125" s="8"/>
      <c r="I125" s="87"/>
      <c r="J125" s="13"/>
      <c r="K125" s="13"/>
      <c r="L125" s="420">
        <v>0</v>
      </c>
      <c r="M125" s="37"/>
      <c r="N125" s="420">
        <v>0</v>
      </c>
      <c r="Q125" s="286"/>
      <c r="R125" s="286"/>
    </row>
    <row r="126" spans="1:18" s="269" customFormat="1" x14ac:dyDescent="0.25">
      <c r="A126" s="1"/>
      <c r="B126" s="410"/>
      <c r="C126" s="8"/>
      <c r="D126" s="8"/>
      <c r="E126" s="8"/>
      <c r="F126" s="8"/>
      <c r="G126" s="8"/>
      <c r="H126" s="8"/>
      <c r="I126" s="13"/>
      <c r="J126" s="13"/>
      <c r="K126" s="13"/>
      <c r="L126" s="10"/>
      <c r="M126" s="30"/>
      <c r="N126" s="10"/>
      <c r="Q126" s="286"/>
      <c r="R126" s="286"/>
    </row>
    <row r="127" spans="1:18" s="269" customFormat="1" x14ac:dyDescent="0.25">
      <c r="A127" s="1"/>
      <c r="B127" s="410"/>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3">
        <v>0</v>
      </c>
      <c r="M128" s="46"/>
      <c r="N128" s="413">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5">
        <v>0</v>
      </c>
      <c r="M133" s="30"/>
      <c r="N133" s="415">
        <v>0</v>
      </c>
      <c r="Q133" s="286"/>
      <c r="R133" s="286"/>
    </row>
    <row r="134" spans="1:32" x14ac:dyDescent="0.25">
      <c r="C134" s="8" t="s">
        <v>20</v>
      </c>
      <c r="D134" s="8" t="s">
        <v>53</v>
      </c>
      <c r="I134" s="13"/>
      <c r="J134" s="13"/>
      <c r="K134" s="13"/>
      <c r="L134" s="415">
        <v>0</v>
      </c>
      <c r="M134" s="30"/>
      <c r="N134" s="415">
        <v>0</v>
      </c>
      <c r="Q134" s="286"/>
      <c r="R134" s="286"/>
    </row>
    <row r="135" spans="1:32" x14ac:dyDescent="0.25">
      <c r="C135" s="8" t="s">
        <v>54</v>
      </c>
      <c r="D135" s="8" t="s">
        <v>55</v>
      </c>
      <c r="I135" s="13"/>
      <c r="J135" s="13"/>
      <c r="K135" s="13"/>
      <c r="L135" s="415">
        <v>0</v>
      </c>
      <c r="M135" s="30"/>
      <c r="N135" s="41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1">
        <v>0</v>
      </c>
      <c r="M142" s="98"/>
      <c r="N142" s="421">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1">
        <v>0</v>
      </c>
      <c r="M144" s="98"/>
      <c r="N144" s="421">
        <v>0</v>
      </c>
      <c r="Q144" s="286"/>
      <c r="R144" s="286"/>
    </row>
    <row r="145" spans="1:18" s="269" customFormat="1" x14ac:dyDescent="0.25">
      <c r="A145" s="1"/>
      <c r="B145" s="410"/>
      <c r="C145" s="8"/>
      <c r="D145" s="8"/>
      <c r="E145" s="8"/>
      <c r="F145" s="8"/>
      <c r="G145" s="8"/>
      <c r="H145" s="8"/>
      <c r="I145" s="28"/>
      <c r="J145" s="28"/>
      <c r="K145" s="28"/>
      <c r="L145" s="90"/>
      <c r="M145" s="98"/>
      <c r="N145" s="90"/>
      <c r="Q145" s="286"/>
      <c r="R145" s="286"/>
    </row>
    <row r="146" spans="1:18" s="269" customFormat="1" x14ac:dyDescent="0.25">
      <c r="A146" s="1"/>
      <c r="B146" s="410"/>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10"/>
      <c r="C147" s="8"/>
      <c r="D147" s="8"/>
      <c r="E147" s="8"/>
      <c r="F147" s="8"/>
      <c r="G147" s="8"/>
      <c r="H147" s="8"/>
      <c r="I147" s="28"/>
      <c r="J147" s="28"/>
      <c r="K147" s="28"/>
      <c r="L147" s="90"/>
      <c r="M147" s="98"/>
      <c r="N147" s="90"/>
      <c r="Q147" s="286"/>
      <c r="R147" s="286"/>
    </row>
    <row r="148" spans="1:18" s="269" customFormat="1" x14ac:dyDescent="0.25">
      <c r="A148" s="1"/>
      <c r="B148" s="410"/>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10"/>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10"/>
      <c r="C150" s="8"/>
      <c r="D150" s="14"/>
      <c r="E150" s="8"/>
      <c r="F150" s="8"/>
      <c r="G150" s="8"/>
      <c r="H150" s="8"/>
      <c r="I150" s="28"/>
      <c r="J150" s="28"/>
      <c r="K150" s="28"/>
      <c r="L150" s="90"/>
      <c r="M150" s="98"/>
      <c r="N150" s="90"/>
      <c r="Q150" s="286"/>
      <c r="R150" s="286"/>
    </row>
    <row r="151" spans="1:18" s="269" customFormat="1" x14ac:dyDescent="0.25">
      <c r="A151" s="1"/>
      <c r="B151" s="410"/>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10"/>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10"/>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10"/>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10"/>
      <c r="C155" s="8"/>
      <c r="D155" s="8"/>
      <c r="E155" s="8"/>
      <c r="F155" s="8"/>
      <c r="G155" s="8"/>
      <c r="H155" s="8"/>
      <c r="I155" s="8" t="s">
        <v>67</v>
      </c>
      <c r="J155" s="28"/>
      <c r="K155" s="28"/>
      <c r="L155" s="422">
        <v>0</v>
      </c>
      <c r="M155" s="11"/>
      <c r="N155" s="422">
        <v>0</v>
      </c>
      <c r="Q155" s="286"/>
      <c r="R155" s="286"/>
    </row>
    <row r="156" spans="1:18" s="269" customFormat="1" x14ac:dyDescent="0.25">
      <c r="A156" s="1"/>
      <c r="B156" s="410"/>
      <c r="C156" s="8"/>
      <c r="D156" s="8"/>
      <c r="E156" s="8"/>
      <c r="F156" s="8"/>
      <c r="G156" s="8"/>
      <c r="H156" s="8"/>
      <c r="I156" s="28"/>
      <c r="J156" s="28"/>
      <c r="K156" s="28"/>
      <c r="L156" s="90"/>
      <c r="M156" s="98"/>
      <c r="N156" s="90"/>
      <c r="Q156" s="286"/>
      <c r="R156" s="286"/>
    </row>
    <row r="157" spans="1:18" s="269" customFormat="1" x14ac:dyDescent="0.25">
      <c r="A157" s="1"/>
      <c r="B157" s="410"/>
      <c r="C157" s="8" t="s">
        <v>68</v>
      </c>
      <c r="D157" s="8" t="s">
        <v>158</v>
      </c>
      <c r="E157" s="8"/>
      <c r="F157" s="8"/>
      <c r="G157" s="8"/>
      <c r="H157" s="8"/>
      <c r="I157" s="28"/>
      <c r="J157" s="28"/>
      <c r="K157" s="28"/>
      <c r="L157" s="421">
        <v>0</v>
      </c>
      <c r="M157" s="98"/>
      <c r="N157" s="421">
        <v>0</v>
      </c>
      <c r="Q157" s="286"/>
    </row>
    <row r="158" spans="1:18" s="269" customFormat="1" x14ac:dyDescent="0.25">
      <c r="A158" s="1"/>
      <c r="B158" s="410"/>
      <c r="C158" s="8"/>
      <c r="D158" s="8" t="s">
        <v>41</v>
      </c>
      <c r="E158" s="8"/>
      <c r="F158" s="8"/>
      <c r="G158" s="8"/>
      <c r="H158" s="8"/>
      <c r="I158" s="28"/>
      <c r="J158" s="28"/>
      <c r="K158" s="28"/>
      <c r="L158" s="90"/>
      <c r="M158" s="98"/>
      <c r="N158" s="90"/>
      <c r="Q158" s="286"/>
    </row>
    <row r="159" spans="1:18" s="269" customFormat="1" x14ac:dyDescent="0.25">
      <c r="A159" s="1"/>
      <c r="B159" s="410"/>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10"/>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10"/>
      <c r="C163" s="8"/>
      <c r="D163" s="8"/>
      <c r="E163" s="8"/>
      <c r="F163" s="8"/>
      <c r="G163" s="8"/>
      <c r="H163" s="8"/>
      <c r="I163" s="8"/>
      <c r="J163" s="8"/>
      <c r="K163" s="8"/>
      <c r="L163" s="8"/>
      <c r="M163" s="8"/>
      <c r="N163" s="8"/>
      <c r="Q163" s="286"/>
    </row>
    <row r="164" spans="1:17" s="269" customFormat="1" ht="15" customHeight="1" x14ac:dyDescent="0.25">
      <c r="A164" s="1"/>
      <c r="B164" s="410"/>
      <c r="C164" s="1"/>
      <c r="D164" s="8"/>
      <c r="E164" s="8"/>
      <c r="F164" s="8"/>
      <c r="G164" s="8"/>
      <c r="H164" s="8"/>
      <c r="I164" s="8"/>
      <c r="J164" s="13"/>
      <c r="K164" s="13"/>
      <c r="L164" s="13"/>
      <c r="M164" s="45"/>
      <c r="N164" s="13"/>
      <c r="Q164" s="286"/>
    </row>
    <row r="165" spans="1:17" s="269" customFormat="1" ht="15" customHeight="1" x14ac:dyDescent="0.25">
      <c r="A165" s="1"/>
      <c r="B165" s="410"/>
      <c r="C165" s="410"/>
      <c r="D165" s="8"/>
      <c r="E165" s="8"/>
      <c r="F165" s="8"/>
      <c r="G165" s="8"/>
      <c r="H165" s="8"/>
      <c r="I165" s="8"/>
      <c r="J165" s="13"/>
      <c r="K165" s="13"/>
      <c r="L165" s="56"/>
      <c r="M165" s="16"/>
      <c r="N165" s="56"/>
      <c r="Q165" s="286"/>
    </row>
    <row r="166" spans="1:17" s="269" customFormat="1" ht="12.75" customHeight="1" x14ac:dyDescent="0.25">
      <c r="A166" s="1" t="s">
        <v>127</v>
      </c>
      <c r="B166" s="410"/>
      <c r="C166" s="410"/>
      <c r="D166" s="14"/>
      <c r="E166" s="8"/>
      <c r="F166" s="8"/>
      <c r="G166" s="14"/>
      <c r="H166" s="8"/>
      <c r="I166" s="8"/>
      <c r="J166" s="13"/>
      <c r="K166" s="13"/>
      <c r="L166" s="13"/>
      <c r="M166" s="45"/>
      <c r="N166" s="13"/>
      <c r="Q166" s="286"/>
    </row>
    <row r="167" spans="1:17" s="269" customFormat="1" x14ac:dyDescent="0.25">
      <c r="A167" s="1"/>
      <c r="B167" s="410"/>
      <c r="C167" s="410"/>
      <c r="D167" s="8"/>
      <c r="E167" s="8"/>
      <c r="F167" s="8"/>
      <c r="G167" s="8"/>
      <c r="H167" s="8"/>
      <c r="I167" s="8"/>
      <c r="J167" s="13"/>
      <c r="K167" s="13"/>
      <c r="L167" s="13"/>
      <c r="M167" s="45"/>
      <c r="N167" s="13"/>
      <c r="Q167" s="286"/>
    </row>
    <row r="168" spans="1:17" s="269" customFormat="1" x14ac:dyDescent="0.25">
      <c r="A168" s="1"/>
      <c r="B168" s="410"/>
      <c r="C168" s="410"/>
      <c r="D168" s="8"/>
      <c r="E168" s="8"/>
      <c r="F168" s="8"/>
      <c r="G168" s="8"/>
      <c r="H168" s="8"/>
      <c r="I168" s="8"/>
      <c r="J168" s="8"/>
      <c r="K168" s="13"/>
      <c r="L168" s="75" t="s">
        <v>2</v>
      </c>
      <c r="M168" s="16"/>
      <c r="N168" s="75" t="s">
        <v>3</v>
      </c>
      <c r="Q168" s="286"/>
    </row>
    <row r="169" spans="1:17" s="269" customFormat="1" x14ac:dyDescent="0.25">
      <c r="A169" s="1"/>
      <c r="B169" s="410"/>
      <c r="C169" s="410"/>
      <c r="D169" s="8"/>
      <c r="E169" s="8"/>
      <c r="F169" s="8"/>
      <c r="G169" s="8"/>
      <c r="H169" s="8"/>
      <c r="I169" s="8"/>
      <c r="J169" s="102" t="s">
        <v>128</v>
      </c>
      <c r="K169" s="13"/>
      <c r="L169" s="103">
        <v>146730.01808728647</v>
      </c>
      <c r="M169" s="103"/>
      <c r="N169" s="103">
        <v>25549.500127977204</v>
      </c>
      <c r="Q169" s="286"/>
    </row>
    <row r="170" spans="1:17" s="269" customFormat="1" x14ac:dyDescent="0.25">
      <c r="A170" s="1"/>
      <c r="B170" s="410"/>
      <c r="C170" s="410"/>
      <c r="D170" s="8"/>
      <c r="E170" s="8"/>
      <c r="F170" s="8"/>
      <c r="G170" s="8"/>
      <c r="H170" s="8"/>
      <c r="I170" s="8"/>
      <c r="J170" s="102" t="s">
        <v>129</v>
      </c>
      <c r="K170" s="13"/>
      <c r="L170" s="103">
        <v>0</v>
      </c>
      <c r="M170" s="103"/>
      <c r="N170" s="103">
        <v>0</v>
      </c>
      <c r="Q170" s="286"/>
    </row>
    <row r="171" spans="1:17" s="269" customFormat="1" x14ac:dyDescent="0.25">
      <c r="A171" s="1"/>
      <c r="B171" s="410"/>
      <c r="C171" s="410"/>
      <c r="D171" s="8"/>
      <c r="E171" s="8"/>
      <c r="F171" s="8"/>
      <c r="G171" s="8"/>
      <c r="H171" s="8"/>
      <c r="I171" s="102"/>
      <c r="J171" s="102" t="s">
        <v>130</v>
      </c>
      <c r="K171" s="13"/>
      <c r="L171" s="104">
        <v>0</v>
      </c>
      <c r="M171" s="103"/>
      <c r="N171" s="104">
        <v>0</v>
      </c>
      <c r="Q171" s="286"/>
    </row>
    <row r="172" spans="1:17" s="269" customFormat="1" x14ac:dyDescent="0.25">
      <c r="A172" s="1"/>
      <c r="B172" s="410"/>
      <c r="C172" s="410"/>
      <c r="D172" s="8"/>
      <c r="E172" s="8"/>
      <c r="F172" s="8"/>
      <c r="G172" s="8"/>
      <c r="H172" s="8"/>
      <c r="I172" s="8"/>
      <c r="J172" s="102" t="s">
        <v>131</v>
      </c>
      <c r="K172" s="13"/>
      <c r="L172" s="103">
        <v>146730.01808728647</v>
      </c>
      <c r="M172" s="103"/>
      <c r="N172" s="103">
        <v>25549.500127977204</v>
      </c>
      <c r="Q172" s="286"/>
    </row>
    <row r="173" spans="1:17" s="269" customFormat="1" x14ac:dyDescent="0.25">
      <c r="A173" s="1"/>
      <c r="B173" s="410"/>
      <c r="C173" s="410"/>
      <c r="D173" s="28"/>
      <c r="E173" s="28"/>
      <c r="F173" s="28"/>
      <c r="G173" s="8"/>
      <c r="H173" s="8"/>
      <c r="I173" s="8"/>
      <c r="J173" s="52"/>
      <c r="K173" s="13"/>
      <c r="L173" s="40">
        <v>0</v>
      </c>
      <c r="M173" s="39"/>
      <c r="N173" s="40">
        <v>0</v>
      </c>
      <c r="Q173" s="286"/>
    </row>
    <row r="174" spans="1:17" s="269" customFormat="1" x14ac:dyDescent="0.25">
      <c r="A174" s="1"/>
      <c r="B174" s="410"/>
      <c r="C174" s="410"/>
      <c r="D174" s="28"/>
      <c r="E174" s="28"/>
      <c r="F174" s="28"/>
      <c r="G174" s="8"/>
      <c r="H174" s="8"/>
      <c r="I174" s="8"/>
      <c r="J174" s="8"/>
      <c r="K174" s="8"/>
      <c r="L174" s="8"/>
      <c r="M174" s="8"/>
      <c r="N174" s="8"/>
      <c r="Q174" s="286"/>
    </row>
    <row r="175" spans="1:17" s="269" customFormat="1" x14ac:dyDescent="0.25">
      <c r="A175" s="1"/>
      <c r="B175" s="410"/>
      <c r="C175" s="410"/>
      <c r="D175" s="62"/>
      <c r="E175" s="28"/>
      <c r="F175" s="28"/>
      <c r="G175" s="8"/>
      <c r="H175" s="8"/>
      <c r="I175" s="8"/>
      <c r="J175" s="8"/>
      <c r="K175" s="8"/>
      <c r="L175" s="8"/>
      <c r="M175" s="45"/>
      <c r="N175" s="8"/>
      <c r="Q175" s="286"/>
    </row>
    <row r="176" spans="1:17" s="269" customFormat="1" x14ac:dyDescent="0.25">
      <c r="A176" s="1"/>
      <c r="B176" s="410"/>
      <c r="C176" s="8"/>
      <c r="D176" s="8" t="s">
        <v>132</v>
      </c>
      <c r="E176" s="8"/>
      <c r="F176" s="8"/>
      <c r="G176" s="8"/>
      <c r="H176" s="8"/>
      <c r="I176" s="8"/>
      <c r="J176" s="8"/>
      <c r="K176" s="13"/>
      <c r="L176" s="27"/>
      <c r="M176" s="27"/>
      <c r="N176" s="27"/>
      <c r="Q176" s="286"/>
    </row>
    <row r="177" spans="1:17" s="269" customFormat="1" x14ac:dyDescent="0.25">
      <c r="A177" s="1"/>
      <c r="B177" s="410"/>
      <c r="C177" s="8"/>
      <c r="D177" s="8" t="s">
        <v>133</v>
      </c>
      <c r="E177" s="8"/>
      <c r="F177" s="8"/>
      <c r="G177" s="8"/>
      <c r="H177" s="8"/>
      <c r="I177" s="8"/>
      <c r="J177" s="70"/>
      <c r="K177" s="13"/>
      <c r="L177" s="27"/>
      <c r="M177" s="27"/>
      <c r="N177" s="27"/>
      <c r="Q177" s="286"/>
    </row>
    <row r="178" spans="1:17" s="269" customFormat="1" x14ac:dyDescent="0.25">
      <c r="A178" s="1"/>
      <c r="B178" s="410"/>
      <c r="C178" s="8"/>
      <c r="D178" s="8"/>
      <c r="E178" s="8"/>
      <c r="F178" s="8"/>
      <c r="G178" s="8"/>
      <c r="H178" s="8"/>
      <c r="I178" s="8"/>
      <c r="J178" s="8"/>
      <c r="K178" s="13"/>
      <c r="L178" s="27"/>
      <c r="M178" s="27"/>
      <c r="N178" s="27"/>
      <c r="Q178" s="286"/>
    </row>
    <row r="179" spans="1:17" s="269" customFormat="1" x14ac:dyDescent="0.25">
      <c r="A179" s="1"/>
      <c r="B179" s="410"/>
      <c r="C179" s="8"/>
      <c r="D179" s="8"/>
      <c r="E179" s="8"/>
      <c r="F179" s="8"/>
      <c r="G179" s="8"/>
      <c r="H179" s="8"/>
      <c r="I179" s="8"/>
      <c r="J179" s="8"/>
      <c r="K179" s="13"/>
      <c r="L179" s="27"/>
      <c r="M179" s="27"/>
      <c r="N179" s="27"/>
      <c r="Q179" s="286"/>
    </row>
    <row r="180" spans="1:17" s="269" customFormat="1" x14ac:dyDescent="0.25">
      <c r="A180" s="1"/>
      <c r="B180" s="410"/>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10"/>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9"/>
      <c r="C4" s="106" t="s">
        <v>83</v>
      </c>
      <c r="D4" s="107"/>
      <c r="E4" s="107"/>
      <c r="F4" s="107"/>
      <c r="G4" s="107"/>
      <c r="H4" s="107"/>
      <c r="I4" s="107"/>
      <c r="J4" s="108"/>
      <c r="K4" s="108"/>
      <c r="L4" s="93"/>
      <c r="M4" s="108"/>
      <c r="N4" s="13"/>
      <c r="O4" s="105"/>
      <c r="P4" s="105"/>
      <c r="Q4" s="105"/>
    </row>
    <row r="5" spans="1:18" ht="15.75" x14ac:dyDescent="0.25">
      <c r="A5" s="1"/>
      <c r="B5" s="409"/>
      <c r="C5" s="109"/>
      <c r="D5" s="107"/>
      <c r="E5" s="110"/>
      <c r="F5" s="107"/>
      <c r="G5" s="107"/>
      <c r="H5" s="107"/>
      <c r="I5" s="107"/>
      <c r="J5" s="108"/>
      <c r="K5" s="94" t="s">
        <v>2</v>
      </c>
      <c r="L5" s="111"/>
      <c r="M5" s="94" t="s">
        <v>3</v>
      </c>
      <c r="N5" s="13"/>
      <c r="O5" s="105"/>
      <c r="P5" s="105"/>
      <c r="Q5" s="105"/>
    </row>
    <row r="6" spans="1:18" ht="15.75" x14ac:dyDescent="0.25">
      <c r="A6" s="1"/>
      <c r="B6" s="409"/>
      <c r="C6" s="409"/>
      <c r="D6" s="14" t="s">
        <v>104</v>
      </c>
      <c r="E6" s="112">
        <v>42522</v>
      </c>
      <c r="F6" s="8"/>
      <c r="G6" s="14" t="s">
        <v>92</v>
      </c>
      <c r="H6" s="8"/>
      <c r="I6" s="8"/>
      <c r="J6" s="13"/>
      <c r="K6" s="13"/>
      <c r="L6" s="45"/>
      <c r="M6" s="13"/>
      <c r="N6" s="13"/>
      <c r="O6" s="105"/>
      <c r="P6" s="105"/>
      <c r="Q6" s="105"/>
    </row>
    <row r="7" spans="1:18" ht="15.75" x14ac:dyDescent="0.25">
      <c r="A7" s="1"/>
      <c r="B7" s="409"/>
      <c r="C7" s="409"/>
      <c r="D7" s="8"/>
      <c r="E7" s="8"/>
      <c r="F7" s="8"/>
      <c r="G7" s="8"/>
      <c r="H7" s="8"/>
      <c r="I7" s="8"/>
      <c r="J7" s="13"/>
      <c r="K7" s="13"/>
      <c r="L7" s="45"/>
      <c r="M7" s="13"/>
      <c r="N7" s="13"/>
      <c r="O7" s="113"/>
      <c r="P7" s="113"/>
      <c r="Q7" s="105"/>
    </row>
    <row r="8" spans="1:18" ht="15.75" x14ac:dyDescent="0.25">
      <c r="A8" s="1"/>
      <c r="B8" s="409"/>
      <c r="C8" s="409"/>
      <c r="D8" s="8"/>
      <c r="E8" s="8"/>
      <c r="F8" s="8"/>
      <c r="G8" s="8"/>
      <c r="H8" s="8"/>
      <c r="I8" s="8" t="s">
        <v>71</v>
      </c>
      <c r="J8" s="8" t="s">
        <v>84</v>
      </c>
      <c r="K8" s="27">
        <v>53339.164169967291</v>
      </c>
      <c r="L8" s="27"/>
      <c r="M8" s="10">
        <v>2761.1015401</v>
      </c>
      <c r="N8" s="30"/>
      <c r="O8" s="114"/>
      <c r="P8" s="121"/>
      <c r="Q8" s="105"/>
    </row>
    <row r="9" spans="1:18" ht="15.75" x14ac:dyDescent="0.25">
      <c r="A9" s="1"/>
      <c r="B9" s="409"/>
      <c r="C9" s="409"/>
      <c r="D9" s="8"/>
      <c r="E9" s="8"/>
      <c r="F9" s="8"/>
      <c r="G9" s="8"/>
      <c r="H9" s="8"/>
      <c r="I9" s="8"/>
      <c r="J9" s="70" t="s">
        <v>94</v>
      </c>
      <c r="K9" s="27">
        <v>47946.404931290403</v>
      </c>
      <c r="L9" s="27"/>
      <c r="M9" s="10">
        <v>20512.947606764006</v>
      </c>
      <c r="N9" s="30"/>
      <c r="O9" s="114"/>
      <c r="P9" s="113"/>
      <c r="Q9" s="105"/>
    </row>
    <row r="10" spans="1:18" ht="15.75" x14ac:dyDescent="0.25">
      <c r="A10" s="1"/>
      <c r="B10" s="409"/>
      <c r="C10" s="409"/>
      <c r="D10" s="8"/>
      <c r="E10" s="8"/>
      <c r="F10" s="8"/>
      <c r="G10" s="8"/>
      <c r="H10" s="8"/>
      <c r="I10" s="8"/>
      <c r="J10" s="8" t="s">
        <v>85</v>
      </c>
      <c r="K10" s="27">
        <v>8777.1905264917641</v>
      </c>
      <c r="L10" s="27"/>
      <c r="M10" s="10">
        <v>1848.9601336613403</v>
      </c>
      <c r="N10" s="30"/>
      <c r="O10" s="114"/>
      <c r="P10" s="113"/>
      <c r="Q10" s="105"/>
    </row>
    <row r="11" spans="1:18" ht="15.75" x14ac:dyDescent="0.25">
      <c r="A11" s="1"/>
      <c r="B11" s="409"/>
      <c r="C11" s="409"/>
      <c r="D11" s="8"/>
      <c r="E11" s="8"/>
      <c r="F11" s="8"/>
      <c r="G11" s="8"/>
      <c r="H11" s="8"/>
      <c r="I11" s="8"/>
      <c r="J11" s="8" t="s">
        <v>86</v>
      </c>
      <c r="K11" s="27">
        <v>2662.7545698007516</v>
      </c>
      <c r="L11" s="27"/>
      <c r="M11" s="10">
        <v>1.9661816792434361</v>
      </c>
      <c r="N11" s="30"/>
      <c r="O11" s="114"/>
      <c r="P11" s="113"/>
      <c r="Q11" s="105"/>
    </row>
    <row r="12" spans="1:18" ht="15.75" x14ac:dyDescent="0.25">
      <c r="A12" s="1"/>
      <c r="B12" s="409"/>
      <c r="C12" s="409"/>
      <c r="D12" s="8"/>
      <c r="E12" s="8"/>
      <c r="F12" s="8"/>
      <c r="G12" s="8"/>
      <c r="H12" s="8"/>
      <c r="I12" s="8"/>
      <c r="J12" s="13" t="s">
        <v>87</v>
      </c>
      <c r="K12" s="10">
        <v>17570.937953321583</v>
      </c>
      <c r="L12" s="13"/>
      <c r="M12" s="10"/>
      <c r="N12" s="13"/>
      <c r="O12" s="113"/>
      <c r="P12" s="113"/>
      <c r="Q12" s="105"/>
    </row>
    <row r="13" spans="1:18" ht="15.75" x14ac:dyDescent="0.25">
      <c r="A13" s="1"/>
      <c r="B13" s="409"/>
      <c r="C13" s="409"/>
      <c r="D13" s="8"/>
      <c r="E13" s="8"/>
      <c r="F13" s="8"/>
      <c r="G13" s="8"/>
      <c r="H13" s="8"/>
      <c r="I13" s="8"/>
      <c r="J13" s="8" t="s">
        <v>88</v>
      </c>
      <c r="K13" s="10">
        <v>13170.214904880722</v>
      </c>
      <c r="L13" s="11"/>
      <c r="M13" s="10">
        <v>0</v>
      </c>
      <c r="N13" s="13"/>
      <c r="O13" s="113"/>
      <c r="P13" s="113"/>
      <c r="Q13" s="105"/>
    </row>
    <row r="14" spans="1:18" ht="15.75" x14ac:dyDescent="0.25">
      <c r="A14" s="1"/>
      <c r="B14" s="409"/>
      <c r="C14" s="409"/>
      <c r="D14" s="8"/>
      <c r="E14" s="8"/>
      <c r="F14" s="8"/>
      <c r="G14" s="8"/>
      <c r="H14" s="8"/>
      <c r="I14" s="8"/>
      <c r="J14" s="8"/>
      <c r="K14" s="10"/>
      <c r="L14" s="11"/>
      <c r="M14" s="10"/>
      <c r="N14" s="13"/>
      <c r="O14" s="113"/>
      <c r="P14" s="113"/>
      <c r="Q14" s="105"/>
    </row>
    <row r="15" spans="1:18" ht="15.75" x14ac:dyDescent="0.25">
      <c r="A15" s="1"/>
      <c r="B15" s="409"/>
      <c r="C15" s="409"/>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sheetView>
  </sheetViews>
  <sheetFormatPr defaultRowHeight="12.75" x14ac:dyDescent="0.2"/>
  <cols>
    <col min="1" max="1" width="9" style="400" customWidth="1"/>
    <col min="2" max="2" width="3.28515625" style="400" customWidth="1"/>
    <col min="3" max="3" width="4.5703125" style="400" customWidth="1"/>
    <col min="4" max="4" width="60" style="400" customWidth="1"/>
    <col min="5" max="5" width="9.140625" style="401" bestFit="1" customWidth="1"/>
    <col min="6" max="6" width="11.42578125" style="401" customWidth="1"/>
    <col min="7" max="7" width="12.7109375" style="401" bestFit="1" customWidth="1"/>
    <col min="8" max="8" width="14" style="401" customWidth="1"/>
    <col min="9" max="9" width="7.85546875" style="401" bestFit="1" customWidth="1"/>
    <col min="10" max="10" width="17.85546875" style="401" bestFit="1" customWidth="1"/>
    <col min="11" max="11" width="9.28515625" style="401" bestFit="1" customWidth="1"/>
    <col min="12" max="12" width="12.7109375" style="400" bestFit="1" customWidth="1"/>
    <col min="13" max="13" width="17.85546875" style="400" hidden="1" customWidth="1"/>
    <col min="14" max="14" width="17" style="400" hidden="1" customWidth="1"/>
    <col min="15" max="15" width="9.28515625" style="499"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5" t="s">
        <v>95</v>
      </c>
      <c r="C2" s="534"/>
      <c r="D2" s="534"/>
      <c r="E2" s="534"/>
      <c r="F2" s="534"/>
      <c r="G2" s="534"/>
      <c r="H2" s="537"/>
      <c r="I2" s="534"/>
      <c r="J2" s="534"/>
      <c r="K2" s="534"/>
      <c r="O2" s="570"/>
      <c r="P2" s="570"/>
      <c r="Q2" s="570"/>
      <c r="R2" s="570"/>
      <c r="S2" s="570"/>
      <c r="T2" s="570"/>
      <c r="U2" s="570"/>
      <c r="X2" s="570"/>
      <c r="Y2" s="570"/>
      <c r="Z2" s="570"/>
      <c r="AA2" s="570"/>
      <c r="AB2" s="570"/>
    </row>
    <row r="3" spans="1:29" ht="31.5" customHeight="1" x14ac:dyDescent="0.25">
      <c r="B3" s="535" t="s">
        <v>96</v>
      </c>
      <c r="C3" s="534"/>
      <c r="D3" s="534"/>
      <c r="E3" s="534"/>
      <c r="F3" s="534"/>
      <c r="G3" s="534"/>
      <c r="H3" s="537"/>
      <c r="I3" s="534"/>
      <c r="J3" s="534"/>
      <c r="K3" s="534"/>
    </row>
    <row r="4" spans="1:29" ht="15" x14ac:dyDescent="0.25">
      <c r="B4" s="534"/>
      <c r="C4" s="534"/>
      <c r="D4" s="534"/>
      <c r="E4" s="534"/>
      <c r="F4" s="534"/>
      <c r="G4" s="534"/>
      <c r="H4" s="537"/>
      <c r="I4" s="534"/>
      <c r="J4" s="534"/>
      <c r="K4" s="534"/>
    </row>
    <row r="5" spans="1:29" ht="15" x14ac:dyDescent="0.25">
      <c r="B5" s="534"/>
      <c r="C5" s="534"/>
      <c r="D5" s="534"/>
      <c r="E5" s="534"/>
      <c r="F5" s="538" t="s">
        <v>2</v>
      </c>
      <c r="G5" s="534"/>
      <c r="H5" s="537"/>
      <c r="I5" s="534"/>
      <c r="J5" s="538" t="s">
        <v>3</v>
      </c>
      <c r="K5" s="534"/>
      <c r="M5" s="500" t="s">
        <v>405</v>
      </c>
      <c r="N5" s="500" t="s">
        <v>406</v>
      </c>
      <c r="P5" s="139"/>
      <c r="Q5" s="138"/>
      <c r="R5" s="138"/>
      <c r="S5" s="138"/>
      <c r="T5" s="139"/>
      <c r="U5" s="138"/>
      <c r="W5" s="138"/>
      <c r="X5" s="139"/>
      <c r="Y5" s="138"/>
      <c r="Z5" s="138"/>
      <c r="AA5" s="138"/>
      <c r="AB5" s="139"/>
      <c r="AC5" s="138"/>
    </row>
    <row r="6" spans="1:29" ht="6.75" customHeight="1" x14ac:dyDescent="0.25">
      <c r="B6" s="534"/>
      <c r="C6" s="534"/>
      <c r="D6" s="534"/>
      <c r="E6" s="534"/>
      <c r="F6" s="534"/>
      <c r="G6" s="534"/>
      <c r="H6" s="537"/>
      <c r="I6" s="534"/>
      <c r="J6" s="534"/>
      <c r="K6" s="534"/>
      <c r="P6" s="138"/>
      <c r="Q6" s="138"/>
      <c r="R6" s="138"/>
      <c r="S6" s="138"/>
      <c r="T6" s="138"/>
      <c r="U6" s="138"/>
    </row>
    <row r="7" spans="1:29" ht="15" x14ac:dyDescent="0.25">
      <c r="B7" s="536" t="s">
        <v>70</v>
      </c>
      <c r="C7" s="534"/>
      <c r="D7" s="534"/>
      <c r="E7" s="534"/>
      <c r="F7" s="534"/>
      <c r="G7" s="534"/>
      <c r="H7" s="537"/>
      <c r="I7" s="534"/>
      <c r="J7" s="534"/>
      <c r="K7" s="534"/>
      <c r="P7" s="138"/>
      <c r="Q7" s="138"/>
      <c r="R7" s="138"/>
      <c r="S7" s="138"/>
      <c r="T7" s="138"/>
      <c r="U7" s="138"/>
    </row>
    <row r="8" spans="1:29" ht="15" x14ac:dyDescent="0.25">
      <c r="B8" s="534"/>
      <c r="C8" s="539"/>
      <c r="D8" s="534"/>
      <c r="E8" s="540">
        <v>42947</v>
      </c>
      <c r="F8" s="540"/>
      <c r="G8" s="540">
        <v>42978</v>
      </c>
      <c r="H8" s="540"/>
      <c r="I8" s="540">
        <v>42947</v>
      </c>
      <c r="J8" s="540"/>
      <c r="K8" s="540">
        <v>42978</v>
      </c>
      <c r="O8" s="501"/>
      <c r="P8" s="140"/>
      <c r="Q8" s="140"/>
      <c r="R8" s="141"/>
      <c r="S8" s="140"/>
      <c r="T8" s="140"/>
      <c r="U8" s="140"/>
      <c r="W8" s="140"/>
      <c r="X8" s="140"/>
      <c r="Y8" s="140"/>
      <c r="Z8" s="141"/>
      <c r="AA8" s="140"/>
      <c r="AB8" s="140"/>
      <c r="AC8" s="140"/>
    </row>
    <row r="9" spans="1:29" ht="22.5" customHeight="1" x14ac:dyDescent="0.25">
      <c r="B9" s="534"/>
      <c r="C9" s="534"/>
      <c r="D9" s="534"/>
      <c r="E9" s="534"/>
      <c r="F9" s="534"/>
      <c r="G9" s="534"/>
      <c r="H9" s="534"/>
      <c r="I9" s="534"/>
      <c r="J9" s="534"/>
      <c r="K9" s="541"/>
      <c r="L9" s="407"/>
      <c r="O9" s="502"/>
      <c r="P9" s="138"/>
      <c r="Q9" s="138"/>
      <c r="R9" s="138"/>
      <c r="S9" s="138"/>
      <c r="T9" s="138"/>
      <c r="U9" s="98"/>
      <c r="V9" s="97"/>
    </row>
    <row r="10" spans="1:29" s="142" customFormat="1" ht="18.75" x14ac:dyDescent="0.25">
      <c r="A10" s="403"/>
      <c r="B10" s="542" t="s">
        <v>417</v>
      </c>
      <c r="C10" s="543"/>
      <c r="D10" s="543"/>
      <c r="E10" s="544">
        <v>161311.28710815826</v>
      </c>
      <c r="F10" s="545"/>
      <c r="G10" s="546">
        <v>160799.22089409083</v>
      </c>
      <c r="H10" s="546"/>
      <c r="I10" s="544">
        <v>22411.238417561799</v>
      </c>
      <c r="J10" s="547"/>
      <c r="K10" s="546">
        <v>24448.673255898451</v>
      </c>
      <c r="L10" s="405"/>
      <c r="M10" s="503">
        <v>-124817.28700525133</v>
      </c>
      <c r="N10" s="503">
        <v>0</v>
      </c>
      <c r="O10" s="504"/>
      <c r="P10" s="144"/>
      <c r="Q10" s="145"/>
      <c r="R10" s="144"/>
      <c r="S10" s="143"/>
      <c r="T10" s="146"/>
      <c r="U10" s="143"/>
      <c r="V10" s="3"/>
      <c r="W10" s="145"/>
      <c r="X10" s="145"/>
      <c r="Y10" s="145"/>
      <c r="Z10" s="145"/>
      <c r="AA10" s="145"/>
      <c r="AB10" s="145"/>
      <c r="AC10" s="145"/>
    </row>
    <row r="11" spans="1:29" ht="15.75" x14ac:dyDescent="0.25">
      <c r="B11" s="548"/>
      <c r="C11" s="534"/>
      <c r="D11" s="534"/>
      <c r="E11" s="544"/>
      <c r="F11" s="541"/>
      <c r="G11" s="541"/>
      <c r="H11" s="541"/>
      <c r="I11" s="544"/>
      <c r="J11" s="549"/>
      <c r="K11" s="544"/>
      <c r="L11" s="405"/>
      <c r="O11" s="505"/>
      <c r="P11" s="138"/>
      <c r="Q11" s="138"/>
      <c r="R11" s="138"/>
      <c r="S11" s="143"/>
      <c r="T11" s="147"/>
      <c r="U11" s="143"/>
      <c r="V11" s="97"/>
      <c r="W11" s="145"/>
      <c r="X11" s="145"/>
      <c r="Y11" s="145"/>
      <c r="Z11" s="145"/>
      <c r="AA11" s="145"/>
      <c r="AB11" s="145"/>
      <c r="AC11" s="145"/>
    </row>
    <row r="12" spans="1:29" ht="15.75" x14ac:dyDescent="0.25">
      <c r="B12" s="548"/>
      <c r="C12" s="534"/>
      <c r="D12" s="534"/>
      <c r="E12" s="544"/>
      <c r="F12" s="541"/>
      <c r="G12" s="546"/>
      <c r="H12" s="546"/>
      <c r="I12" s="544"/>
      <c r="J12" s="549"/>
      <c r="K12" s="544"/>
      <c r="L12" s="405"/>
      <c r="O12" s="505"/>
      <c r="P12" s="138"/>
      <c r="Q12" s="145"/>
      <c r="R12" s="138"/>
      <c r="S12" s="143"/>
      <c r="T12" s="147"/>
      <c r="U12" s="143"/>
      <c r="V12" s="97"/>
      <c r="W12" s="145"/>
      <c r="X12" s="145"/>
      <c r="Y12" s="145"/>
      <c r="Z12" s="145"/>
      <c r="AA12" s="145"/>
      <c r="AB12" s="145"/>
      <c r="AC12" s="145"/>
    </row>
    <row r="13" spans="1:29" ht="15.75" x14ac:dyDescent="0.25">
      <c r="B13" s="548"/>
      <c r="C13" s="534"/>
      <c r="D13" s="534"/>
      <c r="E13" s="544"/>
      <c r="F13" s="541"/>
      <c r="G13" s="546"/>
      <c r="H13" s="546"/>
      <c r="I13" s="544"/>
      <c r="J13" s="549"/>
      <c r="K13" s="544"/>
      <c r="L13" s="405"/>
      <c r="O13" s="505"/>
      <c r="P13" s="138"/>
      <c r="Q13" s="145"/>
      <c r="R13" s="138"/>
      <c r="S13" s="143"/>
      <c r="T13" s="147"/>
      <c r="U13" s="143"/>
      <c r="V13" s="97"/>
      <c r="W13" s="145"/>
      <c r="X13" s="145"/>
      <c r="Y13" s="145"/>
      <c r="Z13" s="145"/>
      <c r="AA13" s="145"/>
      <c r="AB13" s="145"/>
      <c r="AC13" s="145"/>
    </row>
    <row r="14" spans="1:29" ht="15.75" x14ac:dyDescent="0.25">
      <c r="B14" s="548"/>
      <c r="C14" s="534"/>
      <c r="D14" s="534"/>
      <c r="E14" s="544"/>
      <c r="F14" s="541"/>
      <c r="G14" s="546"/>
      <c r="H14" s="546"/>
      <c r="I14" s="544"/>
      <c r="J14" s="549"/>
      <c r="K14" s="544"/>
      <c r="L14" s="405"/>
      <c r="O14" s="505"/>
      <c r="P14" s="138"/>
      <c r="Q14" s="145"/>
      <c r="R14" s="138"/>
      <c r="S14" s="143"/>
      <c r="T14" s="147"/>
      <c r="U14" s="143"/>
      <c r="V14" s="97"/>
      <c r="W14" s="145"/>
      <c r="X14" s="145"/>
      <c r="Y14" s="145"/>
      <c r="Z14" s="145"/>
      <c r="AA14" s="145"/>
      <c r="AB14" s="145"/>
      <c r="AC14" s="145"/>
    </row>
    <row r="15" spans="1:29" s="142" customFormat="1" ht="15.75" x14ac:dyDescent="0.25">
      <c r="A15" s="403"/>
      <c r="B15" s="542" t="s">
        <v>72</v>
      </c>
      <c r="C15" s="543"/>
      <c r="D15" s="543"/>
      <c r="E15" s="544">
        <v>-118712.01003428</v>
      </c>
      <c r="F15" s="545"/>
      <c r="G15" s="546">
        <v>-116597.14769297192</v>
      </c>
      <c r="H15" s="546"/>
      <c r="I15" s="544">
        <v>-22412.856928099998</v>
      </c>
      <c r="J15" s="547"/>
      <c r="K15" s="544">
        <v>-24446.809264627547</v>
      </c>
      <c r="L15" s="405"/>
      <c r="M15" s="503">
        <v>98890.661940910097</v>
      </c>
      <c r="N15" s="503">
        <v>0</v>
      </c>
      <c r="O15" s="505"/>
      <c r="P15" s="144"/>
      <c r="Q15" s="145"/>
      <c r="R15" s="144"/>
      <c r="S15" s="143"/>
      <c r="T15" s="146"/>
      <c r="U15" s="143"/>
      <c r="V15" s="3"/>
      <c r="W15" s="145"/>
      <c r="X15" s="145"/>
      <c r="Y15" s="145"/>
      <c r="Z15" s="145"/>
      <c r="AA15" s="145"/>
      <c r="AB15" s="145"/>
      <c r="AC15" s="145"/>
    </row>
    <row r="16" spans="1:29" ht="15.75" x14ac:dyDescent="0.25">
      <c r="B16" s="534"/>
      <c r="C16" s="534"/>
      <c r="D16" s="534"/>
      <c r="E16" s="550"/>
      <c r="F16" s="541"/>
      <c r="G16" s="549"/>
      <c r="H16" s="549"/>
      <c r="I16" s="550"/>
      <c r="J16" s="549"/>
      <c r="K16" s="550"/>
      <c r="L16" s="405"/>
      <c r="O16" s="505"/>
      <c r="P16" s="138"/>
      <c r="Q16" s="149"/>
      <c r="R16" s="138"/>
      <c r="S16" s="148"/>
      <c r="T16" s="147"/>
      <c r="U16" s="148"/>
      <c r="V16" s="97"/>
      <c r="W16" s="145"/>
      <c r="X16" s="145"/>
      <c r="Y16" s="145"/>
      <c r="Z16" s="145"/>
      <c r="AA16" s="145"/>
      <c r="AB16" s="145"/>
      <c r="AC16" s="145"/>
    </row>
    <row r="17" spans="1:29" s="142" customFormat="1" ht="15.75" x14ac:dyDescent="0.25">
      <c r="A17" s="543"/>
      <c r="B17" s="551" t="s">
        <v>29</v>
      </c>
      <c r="C17" s="543"/>
      <c r="D17" s="543"/>
      <c r="E17" s="544"/>
      <c r="F17" s="545"/>
      <c r="G17" s="552"/>
      <c r="H17" s="552"/>
      <c r="I17" s="544"/>
      <c r="J17" s="547"/>
      <c r="K17" s="544"/>
      <c r="L17" s="405"/>
      <c r="M17" s="403"/>
      <c r="N17" s="403"/>
      <c r="O17" s="505"/>
      <c r="P17" s="144"/>
      <c r="Q17" s="150"/>
      <c r="R17" s="144"/>
      <c r="S17" s="143"/>
      <c r="T17" s="146"/>
      <c r="U17" s="143"/>
      <c r="V17" s="3"/>
      <c r="W17" s="145"/>
      <c r="X17" s="145"/>
      <c r="Y17" s="145"/>
      <c r="Z17" s="145"/>
      <c r="AA17" s="145"/>
      <c r="AB17" s="145"/>
      <c r="AC17" s="145"/>
    </row>
    <row r="18" spans="1:29" ht="15.75" x14ac:dyDescent="0.25">
      <c r="A18" s="534"/>
      <c r="B18" s="534"/>
      <c r="C18" s="536" t="s">
        <v>418</v>
      </c>
      <c r="D18" s="534"/>
      <c r="E18" s="550">
        <v>-83589.013900390011</v>
      </c>
      <c r="F18" s="541"/>
      <c r="G18" s="549">
        <v>-83627.7366397648</v>
      </c>
      <c r="H18" s="549"/>
      <c r="I18" s="550">
        <v>-2826.9963627500001</v>
      </c>
      <c r="J18" s="549"/>
      <c r="K18" s="550">
        <v>-2709.8268861926031</v>
      </c>
      <c r="L18" s="405"/>
      <c r="M18" s="503">
        <v>70609.672818776206</v>
      </c>
      <c r="N18" s="503">
        <v>0</v>
      </c>
      <c r="O18" s="505"/>
      <c r="P18" s="138"/>
      <c r="Q18" s="149"/>
      <c r="R18" s="138"/>
      <c r="S18" s="148"/>
      <c r="T18" s="147"/>
      <c r="U18" s="148"/>
      <c r="V18" s="97"/>
      <c r="W18" s="145"/>
      <c r="X18" s="145"/>
      <c r="Y18" s="145"/>
      <c r="Z18" s="145"/>
      <c r="AA18" s="145"/>
      <c r="AB18" s="145"/>
      <c r="AC18" s="145"/>
    </row>
    <row r="19" spans="1:29" s="142" customFormat="1" ht="15" x14ac:dyDescent="0.2">
      <c r="A19" s="543"/>
      <c r="B19" s="543"/>
      <c r="C19" s="536" t="s">
        <v>419</v>
      </c>
      <c r="D19" s="543"/>
      <c r="E19" s="550">
        <v>-20408.350927400003</v>
      </c>
      <c r="F19" s="541"/>
      <c r="G19" s="549">
        <v>-18187.144800358012</v>
      </c>
      <c r="H19" s="549"/>
      <c r="I19" s="550">
        <v>0</v>
      </c>
      <c r="J19" s="549"/>
      <c r="K19" s="550">
        <v>0</v>
      </c>
      <c r="L19" s="405"/>
      <c r="M19" s="503">
        <v>14771.814774692899</v>
      </c>
      <c r="N19" s="503">
        <v>0</v>
      </c>
      <c r="O19" s="505"/>
      <c r="P19" s="138"/>
      <c r="Q19" s="149"/>
      <c r="R19" s="138"/>
      <c r="S19" s="148"/>
      <c r="T19" s="147"/>
      <c r="U19" s="148"/>
      <c r="V19" s="3"/>
      <c r="W19" s="145"/>
      <c r="X19" s="145"/>
      <c r="Y19" s="145"/>
      <c r="Z19" s="145"/>
      <c r="AA19" s="145"/>
      <c r="AB19" s="145"/>
      <c r="AC19" s="145"/>
    </row>
    <row r="20" spans="1:29" ht="15.75" x14ac:dyDescent="0.25">
      <c r="A20" s="534"/>
      <c r="B20" s="548"/>
      <c r="C20" s="534"/>
      <c r="D20" s="534"/>
      <c r="E20" s="544"/>
      <c r="F20" s="541"/>
      <c r="G20" s="546"/>
      <c r="H20" s="546"/>
      <c r="I20" s="544"/>
      <c r="J20" s="549"/>
      <c r="K20" s="544"/>
      <c r="L20" s="405"/>
      <c r="O20" s="505"/>
      <c r="P20" s="138"/>
      <c r="Q20" s="145"/>
      <c r="R20" s="138"/>
      <c r="S20" s="143"/>
      <c r="T20" s="147"/>
      <c r="U20" s="143"/>
      <c r="V20" s="97"/>
      <c r="W20" s="145"/>
      <c r="X20" s="145"/>
      <c r="Y20" s="145"/>
      <c r="Z20" s="145"/>
      <c r="AA20" s="145"/>
      <c r="AB20" s="145"/>
      <c r="AC20" s="145"/>
    </row>
    <row r="21" spans="1:29" ht="15.75" x14ac:dyDescent="0.25">
      <c r="A21" s="534"/>
      <c r="B21" s="548"/>
      <c r="C21" s="534"/>
      <c r="D21" s="534"/>
      <c r="E21" s="544"/>
      <c r="F21" s="541"/>
      <c r="G21" s="546"/>
      <c r="H21" s="546"/>
      <c r="I21" s="544"/>
      <c r="J21" s="549"/>
      <c r="K21" s="544"/>
      <c r="L21" s="405"/>
      <c r="O21" s="505"/>
      <c r="P21" s="138"/>
      <c r="Q21" s="145"/>
      <c r="R21" s="138"/>
      <c r="S21" s="143"/>
      <c r="T21" s="147"/>
      <c r="U21" s="143"/>
      <c r="V21" s="97"/>
      <c r="W21" s="145"/>
      <c r="X21" s="145"/>
      <c r="Y21" s="145"/>
      <c r="Z21" s="145"/>
      <c r="AA21" s="145"/>
      <c r="AB21" s="145"/>
      <c r="AC21" s="145"/>
    </row>
    <row r="22" spans="1:29" ht="15.75" x14ac:dyDescent="0.25">
      <c r="A22" s="534"/>
      <c r="B22" s="548"/>
      <c r="C22" s="534"/>
      <c r="D22" s="534"/>
      <c r="E22" s="544"/>
      <c r="F22" s="541"/>
      <c r="G22" s="546"/>
      <c r="H22" s="546"/>
      <c r="I22" s="544"/>
      <c r="J22" s="549"/>
      <c r="K22" s="544"/>
      <c r="L22" s="405"/>
      <c r="O22" s="505"/>
      <c r="P22" s="138"/>
      <c r="Q22" s="145"/>
      <c r="R22" s="138"/>
      <c r="S22" s="143"/>
      <c r="T22" s="147"/>
      <c r="U22" s="143"/>
      <c r="V22" s="97"/>
      <c r="W22" s="145"/>
      <c r="X22" s="145"/>
      <c r="Y22" s="145"/>
      <c r="Z22" s="145"/>
      <c r="AA22" s="145"/>
      <c r="AB22" s="145"/>
      <c r="AC22" s="145"/>
    </row>
    <row r="23" spans="1:29" ht="15.75" x14ac:dyDescent="0.25">
      <c r="A23" s="534"/>
      <c r="B23" s="548"/>
      <c r="C23" s="534"/>
      <c r="D23" s="534"/>
      <c r="E23" s="544"/>
      <c r="F23" s="541"/>
      <c r="G23" s="546"/>
      <c r="H23" s="546"/>
      <c r="I23" s="544"/>
      <c r="J23" s="549"/>
      <c r="K23" s="544"/>
      <c r="L23" s="405"/>
      <c r="O23" s="505"/>
      <c r="P23" s="138"/>
      <c r="Q23" s="145"/>
      <c r="R23" s="138"/>
      <c r="S23" s="143"/>
      <c r="T23" s="147"/>
      <c r="U23" s="143"/>
      <c r="V23" s="97"/>
      <c r="W23" s="145"/>
      <c r="X23" s="145"/>
      <c r="Y23" s="145"/>
      <c r="Z23" s="145"/>
      <c r="AA23" s="145"/>
      <c r="AB23" s="145"/>
      <c r="AC23" s="145"/>
    </row>
    <row r="24" spans="1:29" s="142" customFormat="1" ht="18.75" x14ac:dyDescent="0.25">
      <c r="A24" s="543"/>
      <c r="B24" s="542" t="s">
        <v>420</v>
      </c>
      <c r="C24" s="543"/>
      <c r="D24" s="543"/>
      <c r="E24" s="544">
        <v>42599.277073878256</v>
      </c>
      <c r="F24" s="545"/>
      <c r="G24" s="546">
        <v>44202.07320111891</v>
      </c>
      <c r="H24" s="546"/>
      <c r="I24" s="546">
        <v>-1.6185105381991889</v>
      </c>
      <c r="J24" s="547"/>
      <c r="K24" s="546">
        <v>1.86399127090408</v>
      </c>
      <c r="L24" s="506"/>
      <c r="M24" s="503">
        <v>-25926.625064341235</v>
      </c>
      <c r="N24" s="503">
        <v>0</v>
      </c>
      <c r="O24" s="505"/>
      <c r="P24" s="144"/>
      <c r="Q24" s="145"/>
      <c r="R24" s="144"/>
      <c r="S24" s="143"/>
      <c r="T24" s="146"/>
      <c r="U24" s="143"/>
      <c r="V24" s="3"/>
      <c r="W24" s="145"/>
      <c r="X24" s="145"/>
      <c r="Y24" s="145"/>
      <c r="Z24" s="145"/>
      <c r="AA24" s="145"/>
      <c r="AB24" s="145"/>
      <c r="AC24" s="145"/>
    </row>
    <row r="25" spans="1:29" ht="15.75" x14ac:dyDescent="0.25">
      <c r="A25" s="534"/>
      <c r="B25" s="534"/>
      <c r="C25" s="534"/>
      <c r="D25" s="534"/>
      <c r="E25" s="553"/>
      <c r="F25" s="541"/>
      <c r="G25" s="541"/>
      <c r="H25" s="541"/>
      <c r="I25" s="553"/>
      <c r="J25" s="541"/>
      <c r="K25" s="541"/>
      <c r="L25" s="405"/>
      <c r="O25" s="502"/>
      <c r="P25" s="138"/>
      <c r="Q25" s="138"/>
      <c r="R25" s="138"/>
      <c r="S25" s="152"/>
      <c r="T25" s="138"/>
      <c r="U25" s="138"/>
    </row>
    <row r="26" spans="1:29" ht="15.75" x14ac:dyDescent="0.25">
      <c r="A26" s="534"/>
      <c r="B26" s="534"/>
      <c r="C26" s="534"/>
      <c r="D26" s="534"/>
      <c r="E26" s="541"/>
      <c r="F26" s="541"/>
      <c r="G26" s="541"/>
      <c r="H26" s="541"/>
      <c r="I26" s="541"/>
      <c r="J26" s="541"/>
      <c r="K26" s="541"/>
      <c r="L26" s="405"/>
      <c r="O26" s="502"/>
      <c r="P26" s="138"/>
      <c r="Q26" s="138"/>
      <c r="R26" s="138"/>
      <c r="S26" s="138"/>
      <c r="T26" s="138"/>
      <c r="U26" s="138"/>
    </row>
    <row r="27" spans="1:29" ht="15.75" x14ac:dyDescent="0.25">
      <c r="A27" s="534"/>
      <c r="B27" s="542" t="s">
        <v>140</v>
      </c>
      <c r="C27" s="534"/>
      <c r="D27" s="534"/>
      <c r="E27" s="541"/>
      <c r="F27" s="546">
        <v>1602.7961272406537</v>
      </c>
      <c r="G27" s="541"/>
      <c r="H27" s="541"/>
      <c r="I27" s="541"/>
      <c r="J27" s="546">
        <v>3.4825018091032689</v>
      </c>
      <c r="K27" s="541"/>
      <c r="L27" s="405"/>
      <c r="M27" s="503">
        <v>-26453.464036780337</v>
      </c>
      <c r="N27" s="503">
        <v>-435.53150475687102</v>
      </c>
      <c r="O27" s="502"/>
      <c r="P27" s="153"/>
      <c r="Q27" s="138"/>
      <c r="R27" s="138"/>
      <c r="S27" s="138"/>
      <c r="T27" s="153"/>
      <c r="U27" s="138"/>
    </row>
    <row r="28" spans="1:29" ht="15.75" x14ac:dyDescent="0.25">
      <c r="A28" s="534"/>
      <c r="B28" s="534"/>
      <c r="C28" s="534"/>
      <c r="D28" s="534"/>
      <c r="E28" s="541"/>
      <c r="F28" s="554"/>
      <c r="G28" s="541"/>
      <c r="H28" s="541"/>
      <c r="I28" s="541"/>
      <c r="J28" s="554"/>
      <c r="K28" s="541"/>
      <c r="L28" s="405"/>
      <c r="M28" s="507"/>
      <c r="N28" s="507"/>
      <c r="O28" s="502"/>
      <c r="P28" s="154"/>
      <c r="Q28" s="138"/>
      <c r="R28" s="138"/>
      <c r="S28" s="138"/>
      <c r="T28" s="154"/>
      <c r="U28" s="138"/>
    </row>
    <row r="29" spans="1:29" s="97" customFormat="1" ht="15" x14ac:dyDescent="0.2">
      <c r="A29" s="555"/>
      <c r="B29" s="556" t="s">
        <v>106</v>
      </c>
      <c r="C29" s="555"/>
      <c r="D29" s="555"/>
      <c r="E29" s="557"/>
      <c r="F29" s="554"/>
      <c r="G29" s="557"/>
      <c r="H29" s="557"/>
      <c r="I29" s="557"/>
      <c r="J29" s="554"/>
      <c r="K29" s="541"/>
      <c r="L29" s="405"/>
      <c r="M29" s="508"/>
      <c r="N29" s="508"/>
      <c r="O29" s="502"/>
      <c r="P29" s="156"/>
      <c r="Q29" s="155"/>
      <c r="R29" s="98"/>
      <c r="S29" s="155"/>
      <c r="T29" s="156"/>
      <c r="U29" s="98"/>
    </row>
    <row r="30" spans="1:29" s="97" customFormat="1" ht="18.75" x14ac:dyDescent="0.25">
      <c r="A30" s="558"/>
      <c r="B30" s="559"/>
      <c r="C30" s="560" t="s">
        <v>421</v>
      </c>
      <c r="D30" s="555"/>
      <c r="E30" s="557"/>
      <c r="F30" s="546">
        <v>545.49412924065382</v>
      </c>
      <c r="G30" s="557"/>
      <c r="H30" s="557"/>
      <c r="I30" s="557"/>
      <c r="J30" s="546">
        <v>1.4966598091032688</v>
      </c>
      <c r="K30" s="541"/>
      <c r="L30" s="405"/>
      <c r="M30" s="503">
        <v>-26212.995585780336</v>
      </c>
      <c r="N30" s="503">
        <v>-429.70845375687099</v>
      </c>
      <c r="O30" s="502"/>
      <c r="P30" s="145"/>
      <c r="Q30" s="155"/>
      <c r="R30" s="98"/>
      <c r="S30" s="155"/>
      <c r="T30" s="145"/>
      <c r="U30" s="98"/>
    </row>
    <row r="31" spans="1:29" s="97" customFormat="1" ht="15.75" x14ac:dyDescent="0.25">
      <c r="A31" s="555"/>
      <c r="B31" s="559"/>
      <c r="C31" s="560"/>
      <c r="D31" s="555"/>
      <c r="E31" s="557"/>
      <c r="F31" s="554"/>
      <c r="G31" s="557"/>
      <c r="H31" s="557"/>
      <c r="I31" s="557"/>
      <c r="J31" s="549"/>
      <c r="K31" s="541"/>
      <c r="L31" s="405"/>
      <c r="M31" s="407"/>
      <c r="N31" s="407"/>
      <c r="O31" s="502"/>
      <c r="P31" s="156"/>
      <c r="Q31" s="155"/>
      <c r="R31" s="98"/>
      <c r="S31" s="155"/>
      <c r="T31" s="149"/>
      <c r="U31" s="98"/>
    </row>
    <row r="32" spans="1:29" s="97" customFormat="1" ht="18.75" x14ac:dyDescent="0.25">
      <c r="A32" s="555"/>
      <c r="B32" s="560"/>
      <c r="C32" s="560" t="s">
        <v>422</v>
      </c>
      <c r="D32" s="560"/>
      <c r="E32" s="541"/>
      <c r="F32" s="550">
        <v>1057.3019979999999</v>
      </c>
      <c r="G32" s="553"/>
      <c r="H32" s="553"/>
      <c r="I32" s="553"/>
      <c r="J32" s="550">
        <v>1.9858420000000001</v>
      </c>
      <c r="K32" s="553"/>
      <c r="L32" s="407"/>
      <c r="M32" s="503">
        <v>-240.46845099999999</v>
      </c>
      <c r="N32" s="503">
        <v>-5.8230510000000004</v>
      </c>
      <c r="O32" s="509"/>
      <c r="P32" s="148"/>
      <c r="Q32" s="151"/>
      <c r="R32" s="157"/>
      <c r="S32" s="151"/>
      <c r="T32" s="148"/>
      <c r="U32" s="151"/>
    </row>
    <row r="33" spans="1:22" s="97" customFormat="1" ht="7.5" customHeight="1" x14ac:dyDescent="0.2">
      <c r="A33" s="407"/>
      <c r="B33" s="555"/>
      <c r="C33" s="555"/>
      <c r="D33" s="555"/>
      <c r="E33" s="541"/>
      <c r="F33" s="561"/>
      <c r="G33" s="553"/>
      <c r="H33" s="553"/>
      <c r="I33" s="553"/>
      <c r="J33" s="561"/>
      <c r="K33" s="553"/>
      <c r="L33" s="407"/>
      <c r="M33" s="407"/>
      <c r="N33" s="407"/>
      <c r="O33" s="509"/>
      <c r="P33" s="158"/>
      <c r="Q33" s="151"/>
      <c r="R33" s="157"/>
      <c r="S33" s="151"/>
      <c r="T33" s="158"/>
      <c r="U33" s="151"/>
    </row>
    <row r="34" spans="1:22" s="97" customFormat="1" ht="15" x14ac:dyDescent="0.2">
      <c r="A34" s="407"/>
      <c r="B34" s="555"/>
      <c r="C34" s="562"/>
      <c r="D34" s="562" t="s">
        <v>29</v>
      </c>
      <c r="E34" s="555"/>
      <c r="F34" s="561"/>
      <c r="G34" s="553"/>
      <c r="H34" s="553"/>
      <c r="I34" s="553"/>
      <c r="J34" s="561"/>
      <c r="K34" s="553"/>
      <c r="L34" s="407"/>
      <c r="M34" s="510"/>
      <c r="N34" s="510"/>
      <c r="O34" s="509"/>
      <c r="P34" s="158"/>
      <c r="Q34" s="151"/>
      <c r="R34" s="157"/>
      <c r="S34" s="151"/>
      <c r="T34" s="158"/>
      <c r="U34" s="151"/>
    </row>
    <row r="35" spans="1:22" s="97" customFormat="1" x14ac:dyDescent="0.2">
      <c r="A35" s="407"/>
      <c r="B35" s="555"/>
      <c r="C35" s="555"/>
      <c r="D35" s="555" t="s">
        <v>107</v>
      </c>
      <c r="E35" s="555"/>
      <c r="F35" s="550">
        <v>-62.322474999999997</v>
      </c>
      <c r="G35" s="553"/>
      <c r="H35" s="553"/>
      <c r="I35" s="553"/>
      <c r="J35" s="550">
        <v>0</v>
      </c>
      <c r="K35" s="553"/>
      <c r="L35" s="402"/>
      <c r="M35" s="503">
        <v>174.374864</v>
      </c>
      <c r="N35" s="503">
        <v>0</v>
      </c>
      <c r="O35" s="509"/>
      <c r="P35" s="148"/>
      <c r="Q35" s="151"/>
      <c r="R35" s="157"/>
      <c r="S35" s="151"/>
      <c r="T35" s="148"/>
      <c r="U35" s="151"/>
      <c r="V35" s="98"/>
    </row>
    <row r="36" spans="1:22" s="97" customFormat="1" x14ac:dyDescent="0.2">
      <c r="A36" s="407"/>
      <c r="B36" s="555"/>
      <c r="C36" s="555"/>
      <c r="D36" s="555" t="s">
        <v>108</v>
      </c>
      <c r="E36" s="555"/>
      <c r="F36" s="550">
        <v>1119.6244729999999</v>
      </c>
      <c r="G36" s="553"/>
      <c r="H36" s="553"/>
      <c r="I36" s="553"/>
      <c r="J36" s="550">
        <v>1.9858420000000001</v>
      </c>
      <c r="K36" s="553"/>
      <c r="L36" s="407"/>
      <c r="M36" s="503">
        <v>-414.84331499999996</v>
      </c>
      <c r="N36" s="503">
        <v>-5.8230510000000004</v>
      </c>
      <c r="O36" s="509"/>
      <c r="P36" s="148"/>
      <c r="Q36" s="151"/>
      <c r="R36" s="157"/>
      <c r="S36" s="151"/>
      <c r="T36" s="148"/>
      <c r="U36" s="151"/>
    </row>
    <row r="37" spans="1:22" s="97" customFormat="1" x14ac:dyDescent="0.2">
      <c r="A37" s="407"/>
      <c r="B37" s="555"/>
      <c r="C37" s="555"/>
      <c r="D37" s="555"/>
      <c r="E37" s="541"/>
      <c r="F37" s="550"/>
      <c r="G37" s="553"/>
      <c r="H37" s="553"/>
      <c r="I37" s="553"/>
      <c r="J37" s="550"/>
      <c r="K37" s="553"/>
      <c r="L37" s="407"/>
      <c r="M37" s="407"/>
      <c r="N37" s="407"/>
      <c r="O37" s="509"/>
      <c r="R37" s="98"/>
    </row>
    <row r="38" spans="1:22" ht="5.25" customHeight="1" x14ac:dyDescent="0.25">
      <c r="B38" s="534"/>
      <c r="C38" s="534"/>
      <c r="D38" s="534"/>
      <c r="E38" s="541"/>
      <c r="F38" s="541"/>
      <c r="G38" s="541"/>
      <c r="H38" s="541"/>
      <c r="I38" s="541"/>
      <c r="J38" s="541"/>
      <c r="K38" s="541"/>
      <c r="L38" s="407"/>
      <c r="O38" s="502"/>
    </row>
    <row r="39" spans="1:22" x14ac:dyDescent="0.2">
      <c r="B39" s="563"/>
      <c r="C39" s="563"/>
      <c r="D39" s="563"/>
      <c r="E39" s="564"/>
      <c r="F39" s="564"/>
      <c r="G39" s="564"/>
      <c r="H39" s="564"/>
      <c r="I39" s="564"/>
      <c r="J39" s="564"/>
      <c r="K39" s="564"/>
      <c r="L39" s="511"/>
      <c r="M39" s="512"/>
      <c r="N39" s="512"/>
      <c r="O39" s="502"/>
      <c r="P39" s="159"/>
    </row>
    <row r="40" spans="1:22" ht="15" x14ac:dyDescent="0.25">
      <c r="B40" s="534"/>
      <c r="C40" s="534"/>
      <c r="D40" s="534"/>
      <c r="E40" s="541"/>
      <c r="F40" s="541"/>
      <c r="G40" s="541"/>
      <c r="H40" s="541"/>
      <c r="I40" s="541"/>
      <c r="J40" s="541"/>
      <c r="K40" s="541"/>
      <c r="L40" s="511"/>
      <c r="M40" s="512"/>
      <c r="N40" s="512"/>
      <c r="O40" s="502"/>
      <c r="P40" s="159"/>
    </row>
    <row r="41" spans="1:22" ht="15" x14ac:dyDescent="0.25">
      <c r="B41" s="565">
        <v>1</v>
      </c>
      <c r="C41" s="565" t="s">
        <v>97</v>
      </c>
      <c r="D41" s="534"/>
      <c r="E41" s="541"/>
      <c r="F41" s="541"/>
      <c r="G41" s="541"/>
      <c r="H41" s="541"/>
      <c r="I41" s="541"/>
      <c r="J41" s="541"/>
      <c r="K41" s="541"/>
      <c r="L41" s="511"/>
      <c r="M41" s="512"/>
      <c r="N41" s="512"/>
      <c r="O41" s="502"/>
      <c r="P41" s="159"/>
    </row>
    <row r="42" spans="1:22" ht="15" x14ac:dyDescent="0.25">
      <c r="B42" s="565"/>
      <c r="C42" s="565" t="s">
        <v>98</v>
      </c>
      <c r="D42" s="534"/>
      <c r="E42" s="534"/>
      <c r="F42" s="534"/>
      <c r="G42" s="534"/>
      <c r="H42" s="534"/>
      <c r="I42" s="534"/>
      <c r="J42" s="534"/>
      <c r="K42" s="534"/>
      <c r="L42" s="512"/>
      <c r="M42" s="512"/>
      <c r="N42" s="512"/>
      <c r="O42" s="502"/>
      <c r="P42" s="159"/>
    </row>
    <row r="43" spans="1:22" ht="15" x14ac:dyDescent="0.25">
      <c r="B43" s="565">
        <v>2</v>
      </c>
      <c r="C43" s="565" t="s">
        <v>99</v>
      </c>
      <c r="D43" s="534"/>
      <c r="E43" s="534"/>
      <c r="F43" s="534"/>
      <c r="G43" s="534"/>
      <c r="H43" s="534"/>
      <c r="I43" s="534"/>
      <c r="J43" s="534"/>
      <c r="K43" s="534"/>
      <c r="L43" s="512"/>
      <c r="M43" s="512"/>
      <c r="N43" s="512"/>
      <c r="P43" s="159"/>
    </row>
    <row r="44" spans="1:22" ht="15" x14ac:dyDescent="0.25">
      <c r="B44" s="565">
        <v>3</v>
      </c>
      <c r="C44" s="565" t="s">
        <v>100</v>
      </c>
      <c r="D44" s="534"/>
      <c r="E44" s="534"/>
      <c r="F44" s="534"/>
      <c r="G44" s="534"/>
      <c r="H44" s="534"/>
      <c r="I44" s="534"/>
      <c r="J44" s="534"/>
      <c r="K44" s="534"/>
    </row>
    <row r="45" spans="1:22" ht="15" x14ac:dyDescent="0.25">
      <c r="B45" s="565">
        <v>4</v>
      </c>
      <c r="C45" s="565" t="s">
        <v>101</v>
      </c>
      <c r="D45" s="534"/>
      <c r="E45" s="534"/>
      <c r="F45" s="534"/>
      <c r="G45" s="534"/>
      <c r="H45" s="534"/>
      <c r="I45" s="534"/>
      <c r="J45" s="534"/>
      <c r="K45" s="534"/>
    </row>
    <row r="46" spans="1:22" ht="15" x14ac:dyDescent="0.25">
      <c r="B46" s="565">
        <v>5</v>
      </c>
      <c r="C46" s="565" t="s">
        <v>102</v>
      </c>
      <c r="D46" s="534"/>
      <c r="E46" s="534"/>
      <c r="F46" s="534"/>
      <c r="G46" s="534"/>
      <c r="H46" s="534"/>
      <c r="I46" s="534"/>
      <c r="J46" s="534"/>
      <c r="K46" s="534"/>
    </row>
    <row r="47" spans="1:22" ht="15" x14ac:dyDescent="0.25">
      <c r="B47" s="565">
        <v>6</v>
      </c>
      <c r="C47" s="565" t="s">
        <v>139</v>
      </c>
      <c r="D47" s="534"/>
      <c r="E47" s="534"/>
      <c r="F47" s="534"/>
      <c r="G47" s="534"/>
      <c r="H47" s="534"/>
      <c r="I47" s="534"/>
      <c r="J47" s="534"/>
      <c r="K47" s="534"/>
    </row>
    <row r="48" spans="1:22" ht="15" x14ac:dyDescent="0.25">
      <c r="B48" s="565"/>
      <c r="C48" s="565" t="s">
        <v>103</v>
      </c>
      <c r="D48" s="534"/>
      <c r="E48" s="534"/>
      <c r="F48" s="534"/>
      <c r="G48" s="534"/>
      <c r="H48" s="534"/>
      <c r="I48" s="534"/>
      <c r="J48" s="534"/>
      <c r="K48" s="534"/>
    </row>
    <row r="49" spans="5:15" x14ac:dyDescent="0.2">
      <c r="E49" s="400"/>
      <c r="F49" s="400"/>
      <c r="G49" s="400"/>
      <c r="H49" s="400"/>
      <c r="I49" s="400"/>
      <c r="J49" s="400"/>
      <c r="K49" s="400"/>
      <c r="O49" s="406"/>
    </row>
    <row r="50" spans="5:15" x14ac:dyDescent="0.2">
      <c r="E50" s="400"/>
      <c r="F50" s="400"/>
      <c r="G50" s="400"/>
      <c r="H50" s="400"/>
      <c r="I50" s="400"/>
      <c r="J50" s="400"/>
      <c r="K50" s="400"/>
      <c r="O50" s="406"/>
    </row>
    <row r="51" spans="5:15" x14ac:dyDescent="0.2">
      <c r="E51" s="400"/>
      <c r="F51" s="400"/>
      <c r="G51" s="400"/>
      <c r="H51" s="400"/>
      <c r="I51" s="400"/>
      <c r="J51" s="400"/>
      <c r="K51" s="400"/>
      <c r="O51" s="406"/>
    </row>
    <row r="52" spans="5:15" x14ac:dyDescent="0.2">
      <c r="E52" s="400"/>
      <c r="F52" s="400"/>
      <c r="G52" s="400"/>
      <c r="H52" s="400"/>
      <c r="I52" s="400"/>
      <c r="J52" s="400"/>
      <c r="K52" s="400"/>
      <c r="O52" s="406"/>
    </row>
    <row r="53" spans="5:15" x14ac:dyDescent="0.2">
      <c r="E53" s="400"/>
      <c r="F53" s="400"/>
      <c r="G53" s="400"/>
      <c r="H53" s="400"/>
      <c r="I53" s="400"/>
      <c r="J53" s="400"/>
      <c r="K53" s="400"/>
      <c r="O53" s="406"/>
    </row>
    <row r="54" spans="5:15" x14ac:dyDescent="0.2">
      <c r="E54" s="400"/>
      <c r="F54" s="400"/>
      <c r="G54" s="400"/>
      <c r="H54" s="400"/>
      <c r="I54" s="400"/>
      <c r="J54" s="400"/>
      <c r="K54" s="400"/>
      <c r="O54" s="406"/>
    </row>
    <row r="55" spans="5:15" x14ac:dyDescent="0.2">
      <c r="E55" s="400"/>
      <c r="F55" s="400"/>
      <c r="G55" s="400"/>
      <c r="H55" s="400"/>
      <c r="I55" s="400"/>
      <c r="J55" s="400"/>
      <c r="K55" s="400"/>
      <c r="O55" s="406"/>
    </row>
    <row r="56" spans="5:15" x14ac:dyDescent="0.2">
      <c r="E56" s="400"/>
      <c r="F56" s="400"/>
      <c r="G56" s="400"/>
      <c r="H56" s="400"/>
      <c r="I56" s="400"/>
      <c r="J56" s="400"/>
      <c r="K56" s="400"/>
      <c r="O56" s="406"/>
    </row>
    <row r="57" spans="5:15" x14ac:dyDescent="0.2">
      <c r="E57" s="400"/>
      <c r="F57" s="400"/>
      <c r="G57" s="400"/>
      <c r="H57" s="400"/>
      <c r="I57" s="400"/>
      <c r="J57" s="400"/>
      <c r="K57" s="400"/>
      <c r="O57" s="406"/>
    </row>
    <row r="58" spans="5:15" x14ac:dyDescent="0.2">
      <c r="E58" s="400"/>
      <c r="F58" s="400"/>
      <c r="G58" s="400"/>
      <c r="H58" s="400"/>
      <c r="I58" s="400"/>
      <c r="J58" s="400"/>
      <c r="K58" s="400"/>
      <c r="O58" s="406"/>
    </row>
    <row r="59" spans="5:15" x14ac:dyDescent="0.2">
      <c r="E59" s="400"/>
      <c r="F59" s="400"/>
      <c r="G59" s="400"/>
      <c r="H59" s="400"/>
      <c r="I59" s="400"/>
      <c r="J59" s="400"/>
      <c r="K59" s="400"/>
      <c r="O59" s="406"/>
    </row>
  </sheetData>
  <mergeCells count="2">
    <mergeCell ref="O2:U2"/>
    <mergeCell ref="X2:AB2"/>
  </mergeCells>
  <conditionalFormatting sqref="M36:N36">
    <cfRule type="cellIs" dxfId="151" priority="1" operator="notBetween">
      <formula>1</formula>
      <formula>-1</formula>
    </cfRule>
    <cfRule type="cellIs" dxfId="150" priority="2" operator="between">
      <formula>1</formula>
      <formula>-1</formula>
    </cfRule>
  </conditionalFormatting>
  <conditionalFormatting sqref="M27:N27">
    <cfRule type="cellIs" dxfId="149" priority="19" operator="notEqual">
      <formula>0</formula>
    </cfRule>
    <cfRule type="cellIs" dxfId="148" priority="20" operator="equal">
      <formula>0</formula>
    </cfRule>
  </conditionalFormatting>
  <conditionalFormatting sqref="M10:N10">
    <cfRule type="cellIs" dxfId="147" priority="35" operator="notEqual">
      <formula>0</formula>
    </cfRule>
    <cfRule type="cellIs" dxfId="146" priority="36" operator="equal">
      <formula>0</formula>
    </cfRule>
  </conditionalFormatting>
  <conditionalFormatting sqref="M10:N10">
    <cfRule type="cellIs" dxfId="145" priority="33" operator="notBetween">
      <formula>1</formula>
      <formula>-1</formula>
    </cfRule>
    <cfRule type="cellIs" dxfId="144" priority="34" operator="between">
      <formula>1</formula>
      <formula>-1</formula>
    </cfRule>
  </conditionalFormatting>
  <conditionalFormatting sqref="M15:N15">
    <cfRule type="cellIs" dxfId="143" priority="31" operator="notEqual">
      <formula>0</formula>
    </cfRule>
    <cfRule type="cellIs" dxfId="142" priority="32" operator="equal">
      <formula>0</formula>
    </cfRule>
  </conditionalFormatting>
  <conditionalFormatting sqref="M15:N15">
    <cfRule type="cellIs" dxfId="141" priority="29" operator="notBetween">
      <formula>1</formula>
      <formula>-1</formula>
    </cfRule>
    <cfRule type="cellIs" dxfId="140" priority="30" operator="between">
      <formula>1</formula>
      <formula>-1</formula>
    </cfRule>
  </conditionalFormatting>
  <conditionalFormatting sqref="M18:N19">
    <cfRule type="cellIs" dxfId="139" priority="27" operator="notEqual">
      <formula>0</formula>
    </cfRule>
    <cfRule type="cellIs" dxfId="138" priority="28" operator="equal">
      <formula>0</formula>
    </cfRule>
  </conditionalFormatting>
  <conditionalFormatting sqref="M18:N19">
    <cfRule type="cellIs" dxfId="137" priority="25" operator="notBetween">
      <formula>1</formula>
      <formula>-1</formula>
    </cfRule>
    <cfRule type="cellIs" dxfId="136" priority="26" operator="between">
      <formula>1</formula>
      <formula>-1</formula>
    </cfRule>
  </conditionalFormatting>
  <conditionalFormatting sqref="M24:N24">
    <cfRule type="cellIs" dxfId="135" priority="23" operator="notEqual">
      <formula>0</formula>
    </cfRule>
    <cfRule type="cellIs" dxfId="134" priority="24" operator="equal">
      <formula>0</formula>
    </cfRule>
  </conditionalFormatting>
  <conditionalFormatting sqref="M24:N24">
    <cfRule type="cellIs" dxfId="133" priority="21" operator="notBetween">
      <formula>1</formula>
      <formula>-1</formula>
    </cfRule>
    <cfRule type="cellIs" dxfId="132" priority="22" operator="between">
      <formula>1</formula>
      <formula>-1</formula>
    </cfRule>
  </conditionalFormatting>
  <conditionalFormatting sqref="M27:N27">
    <cfRule type="cellIs" dxfId="131" priority="17" operator="notBetween">
      <formula>1</formula>
      <formula>-1</formula>
    </cfRule>
    <cfRule type="cellIs" dxfId="130" priority="18" operator="between">
      <formula>1</formula>
      <formula>-1</formula>
    </cfRule>
  </conditionalFormatting>
  <conditionalFormatting sqref="M30:N30">
    <cfRule type="cellIs" dxfId="129" priority="15" operator="notEqual">
      <formula>0</formula>
    </cfRule>
    <cfRule type="cellIs" dxfId="128" priority="16" operator="equal">
      <formula>0</formula>
    </cfRule>
  </conditionalFormatting>
  <conditionalFormatting sqref="M30:N30">
    <cfRule type="cellIs" dxfId="127" priority="13" operator="notBetween">
      <formula>1</formula>
      <formula>-1</formula>
    </cfRule>
    <cfRule type="cellIs" dxfId="126" priority="14" operator="between">
      <formula>1</formula>
      <formula>-1</formula>
    </cfRule>
  </conditionalFormatting>
  <conditionalFormatting sqref="M32:N32">
    <cfRule type="cellIs" dxfId="125" priority="11" operator="notEqual">
      <formula>0</formula>
    </cfRule>
    <cfRule type="cellIs" dxfId="124" priority="12" operator="equal">
      <formula>0</formula>
    </cfRule>
  </conditionalFormatting>
  <conditionalFormatting sqref="M32:N32">
    <cfRule type="cellIs" dxfId="123" priority="9" operator="notBetween">
      <formula>1</formula>
      <formula>-1</formula>
    </cfRule>
    <cfRule type="cellIs" dxfId="122" priority="10" operator="between">
      <formula>1</formula>
      <formula>-1</formula>
    </cfRule>
  </conditionalFormatting>
  <conditionalFormatting sqref="M35:N35">
    <cfRule type="cellIs" dxfId="121" priority="7" operator="notEqual">
      <formula>0</formula>
    </cfRule>
    <cfRule type="cellIs" dxfId="120" priority="8" operator="equal">
      <formula>0</formula>
    </cfRule>
  </conditionalFormatting>
  <conditionalFormatting sqref="M35:N35">
    <cfRule type="cellIs" dxfId="119" priority="5" operator="notBetween">
      <formula>1</formula>
      <formula>-1</formula>
    </cfRule>
    <cfRule type="cellIs" dxfId="118" priority="6" operator="between">
      <formula>1</formula>
      <formula>-1</formula>
    </cfRule>
  </conditionalFormatting>
  <conditionalFormatting sqref="M36:N36">
    <cfRule type="cellIs" dxfId="117" priority="3" operator="notEqual">
      <formula>0</formula>
    </cfRule>
    <cfRule type="cellIs" dxfId="116" priority="4" operator="equal">
      <formula>0</formula>
    </cfRule>
  </conditionalFormatting>
  <pageMargins left="0.97" right="0.63" top="0.44" bottom="0.43" header="0.39" footer="0.44"/>
  <pageSetup paperSize="9" scale="7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1"/>
      <c r="W2" s="571"/>
      <c r="X2" s="571"/>
      <c r="Y2" s="571"/>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9"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1"/>
      <c r="W2" s="571"/>
      <c r="X2" s="571"/>
      <c r="Y2" s="571"/>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2"/>
  <sheetViews>
    <sheetView showGridLines="0" view="pageBreakPreview" zoomScale="90" zoomScaleNormal="100" zoomScaleSheetLayoutView="90" workbookViewId="0">
      <pane xSplit="4" ySplit="10" topLeftCell="E35" activePane="bottomRight" state="frozen"/>
      <selection activeCell="Q42" sqref="Q42"/>
      <selection pane="topRight" activeCell="Q42" sqref="Q42"/>
      <selection pane="bottomLeft" activeCell="Q42" sqref="Q42"/>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7">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407</v>
      </c>
      <c r="E35" s="497">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411</v>
      </c>
      <c r="E36" s="497">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412</v>
      </c>
      <c r="E37" s="497">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9" t="s">
        <v>413</v>
      </c>
      <c r="E38" s="497">
        <v>152448.49320568296</v>
      </c>
      <c r="G38" s="173">
        <v>-112727.76940261702</v>
      </c>
      <c r="H38" s="84"/>
      <c r="I38" s="530">
        <v>39720.723803065935</v>
      </c>
      <c r="J38" s="84"/>
      <c r="K38" s="84"/>
      <c r="L38" s="160">
        <v>20303.178410227585</v>
      </c>
      <c r="M38" s="84"/>
      <c r="N38" s="173">
        <v>-20304.800173845451</v>
      </c>
      <c r="P38" s="173">
        <f>SUM(L38:O38)</f>
        <v>-1.621763617866236</v>
      </c>
      <c r="Q38" s="84"/>
    </row>
    <row r="39" spans="3:17" x14ac:dyDescent="0.2">
      <c r="C39" s="357" t="s">
        <v>414</v>
      </c>
      <c r="E39" s="497">
        <v>153973.88079735177</v>
      </c>
      <c r="G39" s="173">
        <v>-113138.29542541287</v>
      </c>
      <c r="H39" s="84"/>
      <c r="I39" s="530">
        <v>40835.585371938898</v>
      </c>
      <c r="J39" s="84"/>
      <c r="K39" s="84"/>
      <c r="L39" s="160">
        <v>21951.407817389638</v>
      </c>
      <c r="M39" s="84"/>
      <c r="N39" s="173">
        <v>-21950.859992964077</v>
      </c>
      <c r="P39" s="173">
        <f>SUM(L39:O39)</f>
        <v>0.54782442556097521</v>
      </c>
      <c r="Q39" s="84"/>
    </row>
    <row r="40" spans="3:17" x14ac:dyDescent="0.2">
      <c r="C40" s="357" t="s">
        <v>415</v>
      </c>
      <c r="E40" s="497">
        <v>150765.54994208633</v>
      </c>
      <c r="G40" s="173">
        <v>-109439.41</v>
      </c>
      <c r="H40" s="84"/>
      <c r="I40" s="530">
        <v>41326.139999999985</v>
      </c>
      <c r="J40" s="84"/>
      <c r="K40" s="84"/>
      <c r="L40" s="160">
        <v>22018.552054957865</v>
      </c>
      <c r="M40" s="84"/>
      <c r="N40" s="173">
        <v>-22019.287602730001</v>
      </c>
      <c r="P40" s="173">
        <f>SUM(L40:O40)</f>
        <v>-0.73554777213576017</v>
      </c>
      <c r="Q40" s="84"/>
    </row>
    <row r="41" spans="3:17" x14ac:dyDescent="0.2">
      <c r="C41" s="357" t="s">
        <v>423</v>
      </c>
      <c r="E41" s="96">
        <v>161311.29</v>
      </c>
      <c r="G41" s="173">
        <v>-118712.01</v>
      </c>
      <c r="H41" s="84"/>
      <c r="I41" s="530">
        <v>42599.280000000013</v>
      </c>
      <c r="J41" s="84"/>
      <c r="K41" s="84"/>
      <c r="L41" s="160">
        <v>22411.24</v>
      </c>
      <c r="M41" s="84"/>
      <c r="N41" s="173">
        <v>-22412.86</v>
      </c>
      <c r="P41" s="173">
        <f>SUM(L41:O41)</f>
        <v>-1.6199999999989814</v>
      </c>
      <c r="Q41" s="84"/>
    </row>
    <row r="42" spans="3:17" x14ac:dyDescent="0.2">
      <c r="C42" s="357" t="s">
        <v>425</v>
      </c>
      <c r="E42" s="96">
        <v>160799.22089409083</v>
      </c>
      <c r="G42" s="173">
        <v>-116597.14769297192</v>
      </c>
      <c r="H42" s="84"/>
      <c r="I42" s="530">
        <v>44202.07320111891</v>
      </c>
      <c r="J42" s="84"/>
      <c r="K42" s="84"/>
      <c r="L42" s="160">
        <v>24448.673255898451</v>
      </c>
      <c r="M42" s="84"/>
      <c r="N42" s="173">
        <v>-24446.809264627547</v>
      </c>
      <c r="P42" s="173">
        <v>1.86399127090408</v>
      </c>
      <c r="Q42" s="84"/>
    </row>
    <row r="43" spans="3:17" x14ac:dyDescent="0.2">
      <c r="C43" s="357"/>
      <c r="E43" s="96"/>
      <c r="G43" s="173"/>
      <c r="H43" s="84"/>
      <c r="I43" s="530"/>
      <c r="J43" s="84"/>
      <c r="K43" s="84"/>
      <c r="L43" s="160"/>
      <c r="M43" s="84"/>
      <c r="N43" s="173"/>
      <c r="P43" s="173"/>
      <c r="Q43" s="84"/>
    </row>
    <row r="44" spans="3:17" x14ac:dyDescent="0.2">
      <c r="G44" s="84"/>
      <c r="H44" s="84"/>
      <c r="I44" s="84"/>
      <c r="J44" s="84"/>
      <c r="K44" s="84"/>
      <c r="L44" s="84"/>
      <c r="M44" s="84"/>
      <c r="N44" s="84"/>
      <c r="Q44" s="84"/>
    </row>
    <row r="45" spans="3:17" x14ac:dyDescent="0.2">
      <c r="G45" s="84"/>
      <c r="H45" s="84"/>
      <c r="I45" s="84"/>
      <c r="J45" s="84"/>
      <c r="K45" s="84"/>
      <c r="L45" s="84"/>
      <c r="M45" s="84"/>
      <c r="N45" s="84"/>
      <c r="Q45" s="84"/>
    </row>
    <row r="46" spans="3:17" x14ac:dyDescent="0.2">
      <c r="G46" s="84"/>
      <c r="H46" s="84"/>
      <c r="I46" s="84"/>
      <c r="J46" s="84"/>
      <c r="K46" s="84"/>
      <c r="L46" s="84"/>
      <c r="M46" s="84"/>
      <c r="N46" s="84"/>
      <c r="Q46" s="84"/>
    </row>
    <row r="47" spans="3:17" x14ac:dyDescent="0.2">
      <c r="G47" s="84"/>
      <c r="H47" s="84"/>
      <c r="I47" s="84"/>
      <c r="J47" s="84"/>
      <c r="K47" s="84"/>
      <c r="L47" s="84"/>
      <c r="M47" s="84"/>
      <c r="N47" s="84"/>
      <c r="Q47" s="84"/>
    </row>
    <row r="48" spans="3:17" x14ac:dyDescent="0.2">
      <c r="G48" s="84"/>
      <c r="H48" s="84"/>
      <c r="I48" s="84"/>
      <c r="J48" s="84"/>
      <c r="K48" s="84"/>
      <c r="L48" s="84"/>
      <c r="M48" s="84"/>
      <c r="N48" s="84"/>
      <c r="Q48" s="84"/>
    </row>
    <row r="49" spans="7:17" x14ac:dyDescent="0.2">
      <c r="G49" s="84"/>
      <c r="H49" s="84"/>
      <c r="I49" s="84"/>
      <c r="J49" s="84"/>
      <c r="K49" s="84"/>
      <c r="L49" s="84"/>
      <c r="M49" s="84"/>
      <c r="N49" s="84"/>
      <c r="Q49" s="84"/>
    </row>
    <row r="50" spans="7:17" x14ac:dyDescent="0.2">
      <c r="G50" s="84"/>
      <c r="H50" s="84"/>
      <c r="I50" s="84"/>
      <c r="J50" s="84"/>
      <c r="K50" s="84"/>
      <c r="L50" s="84"/>
      <c r="M50" s="84"/>
      <c r="N50" s="84"/>
      <c r="Q50" s="84"/>
    </row>
    <row r="51" spans="7:17" x14ac:dyDescent="0.2">
      <c r="G51" s="84"/>
      <c r="H51" s="84"/>
      <c r="I51" s="84"/>
      <c r="J51" s="84"/>
      <c r="K51" s="84"/>
      <c r="L51" s="84"/>
      <c r="M51" s="84"/>
      <c r="N51" s="84"/>
      <c r="Q51" s="84"/>
    </row>
    <row r="52" spans="7:17" x14ac:dyDescent="0.2">
      <c r="G52" s="84"/>
      <c r="H52" s="84"/>
      <c r="I52" s="84"/>
      <c r="J52" s="84"/>
      <c r="K52" s="84"/>
      <c r="L52" s="84"/>
      <c r="M52" s="84"/>
      <c r="N52" s="84"/>
      <c r="Q52" s="84"/>
    </row>
    <row r="53" spans="7:17" x14ac:dyDescent="0.2">
      <c r="G53" s="84"/>
      <c r="H53" s="84"/>
      <c r="I53" s="84"/>
      <c r="J53" s="84"/>
      <c r="K53" s="84"/>
      <c r="L53" s="84"/>
      <c r="M53" s="84"/>
      <c r="N53" s="84"/>
      <c r="Q53" s="84"/>
    </row>
    <row r="54" spans="7:17" x14ac:dyDescent="0.2">
      <c r="G54" s="84"/>
      <c r="H54" s="84"/>
      <c r="I54" s="84"/>
      <c r="J54" s="84"/>
      <c r="K54" s="84"/>
      <c r="L54" s="84"/>
      <c r="M54" s="84"/>
      <c r="N54" s="84"/>
      <c r="Q54" s="84"/>
    </row>
    <row r="55" spans="7:17" x14ac:dyDescent="0.2">
      <c r="G55" s="84"/>
      <c r="H55" s="84"/>
      <c r="I55" s="84"/>
      <c r="J55" s="84"/>
      <c r="K55" s="84"/>
      <c r="L55" s="84"/>
      <c r="M55" s="84"/>
      <c r="N55" s="84"/>
      <c r="Q55" s="84"/>
    </row>
    <row r="56" spans="7:17" x14ac:dyDescent="0.2">
      <c r="G56" s="84"/>
      <c r="H56" s="84"/>
      <c r="I56" s="84"/>
      <c r="J56" s="84"/>
      <c r="K56" s="84"/>
      <c r="L56" s="84"/>
      <c r="M56" s="84"/>
      <c r="N56" s="84"/>
      <c r="Q56" s="84"/>
    </row>
    <row r="57" spans="7:17" x14ac:dyDescent="0.2">
      <c r="G57" s="84"/>
      <c r="H57" s="84"/>
      <c r="I57" s="84"/>
      <c r="J57" s="84"/>
      <c r="K57" s="84"/>
      <c r="L57" s="84"/>
      <c r="M57" s="84"/>
      <c r="N57" s="84"/>
      <c r="Q57" s="84"/>
    </row>
    <row r="58" spans="7:17" x14ac:dyDescent="0.2">
      <c r="G58" s="84"/>
      <c r="H58" s="84"/>
      <c r="I58" s="84"/>
      <c r="J58" s="84"/>
      <c r="K58" s="84"/>
      <c r="L58" s="84"/>
      <c r="M58" s="84"/>
      <c r="N58" s="84"/>
      <c r="Q58" s="84"/>
    </row>
    <row r="59" spans="7:17" x14ac:dyDescent="0.2">
      <c r="G59" s="84"/>
      <c r="H59" s="84"/>
      <c r="I59" s="84"/>
      <c r="J59" s="84"/>
      <c r="K59" s="84"/>
      <c r="L59" s="84"/>
      <c r="M59" s="84"/>
      <c r="N59" s="84"/>
      <c r="Q59" s="84"/>
    </row>
    <row r="60" spans="7:17" x14ac:dyDescent="0.2">
      <c r="G60" s="84"/>
      <c r="H60" s="84"/>
      <c r="I60" s="84"/>
      <c r="J60" s="84"/>
      <c r="K60" s="84"/>
      <c r="L60" s="84"/>
      <c r="M60" s="84"/>
      <c r="N60" s="84"/>
      <c r="Q60" s="84"/>
    </row>
    <row r="61" spans="7:17" x14ac:dyDescent="0.2">
      <c r="G61" s="84"/>
      <c r="H61" s="84"/>
      <c r="I61" s="84"/>
      <c r="J61" s="84"/>
      <c r="K61" s="84"/>
      <c r="L61" s="84"/>
      <c r="M61" s="84"/>
      <c r="N61" s="84"/>
      <c r="Q61" s="84"/>
    </row>
    <row r="62" spans="7:17" x14ac:dyDescent="0.2">
      <c r="G62" s="84"/>
      <c r="H62" s="84"/>
      <c r="I62" s="84"/>
      <c r="J62" s="84"/>
      <c r="K62" s="84"/>
      <c r="L62" s="84"/>
      <c r="M62" s="84"/>
      <c r="N62" s="84"/>
      <c r="Q62" s="84"/>
    </row>
    <row r="63" spans="7:17" x14ac:dyDescent="0.2">
      <c r="G63" s="84"/>
      <c r="H63" s="84"/>
      <c r="I63" s="84"/>
      <c r="J63" s="84"/>
      <c r="K63" s="84"/>
      <c r="L63" s="84"/>
      <c r="M63" s="84"/>
      <c r="N63" s="84"/>
      <c r="Q63" s="84"/>
    </row>
    <row r="64" spans="7: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29"/>
  <sheetViews>
    <sheetView showGridLines="0" view="pageBreakPreview" zoomScale="80" zoomScaleNormal="100" zoomScaleSheetLayoutView="80" workbookViewId="0">
      <pane xSplit="5" ySplit="3" topLeftCell="AG73" activePane="bottomRight" state="frozen"/>
      <selection activeCell="Q42" sqref="Q42"/>
      <selection pane="topRight" activeCell="Q42" sqref="Q42"/>
      <selection pane="bottomLeft" activeCell="Q42" sqref="Q42"/>
      <selection pane="bottomRight" activeCell="AL127" sqref="AL127"/>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4" width="11" style="366" bestFit="1" customWidth="1"/>
    <col min="15" max="15" width="10.5703125" style="366" bestFit="1" customWidth="1"/>
    <col min="16" max="30" width="11" style="366" bestFit="1" customWidth="1"/>
    <col min="31" max="35" width="11.7109375" style="366" customWidth="1"/>
    <col min="36" max="36" width="10.5703125" style="366" customWidth="1"/>
    <col min="37" max="38" width="12.7109375" style="366" customWidth="1"/>
    <col min="39" max="16384" width="8" style="366"/>
  </cols>
  <sheetData>
    <row r="1" spans="1:38" ht="18.75" customHeight="1" x14ac:dyDescent="0.25">
      <c r="A1" s="364" t="s">
        <v>115</v>
      </c>
      <c r="B1" s="364"/>
    </row>
    <row r="2" spans="1:38" ht="9.75" customHeight="1" x14ac:dyDescent="0.25">
      <c r="A2" s="364"/>
    </row>
    <row r="3" spans="1:38" s="373" customFormat="1" ht="15.75" x14ac:dyDescent="0.25">
      <c r="A3" s="369"/>
      <c r="B3" s="370"/>
      <c r="C3" s="371"/>
      <c r="D3" s="369"/>
      <c r="E3" s="371"/>
      <c r="F3" s="372">
        <v>42005</v>
      </c>
      <c r="G3" s="372">
        <v>42036</v>
      </c>
      <c r="H3" s="372">
        <v>42064</v>
      </c>
      <c r="I3" s="372">
        <v>42095</v>
      </c>
      <c r="J3" s="372">
        <v>42095</v>
      </c>
      <c r="K3" s="372">
        <v>42125</v>
      </c>
      <c r="L3" s="372">
        <v>42156</v>
      </c>
      <c r="M3" s="372">
        <v>42186</v>
      </c>
      <c r="N3" s="372">
        <v>42217</v>
      </c>
      <c r="O3" s="372">
        <v>42248</v>
      </c>
      <c r="P3" s="372">
        <v>42278</v>
      </c>
      <c r="Q3" s="372">
        <v>42309</v>
      </c>
      <c r="R3" s="372">
        <v>42339</v>
      </c>
      <c r="S3" s="372">
        <v>42370</v>
      </c>
      <c r="T3" s="372">
        <v>42401</v>
      </c>
      <c r="U3" s="372">
        <v>42430</v>
      </c>
      <c r="V3" s="372">
        <v>42461</v>
      </c>
      <c r="W3" s="372">
        <v>42491</v>
      </c>
      <c r="X3" s="372">
        <v>42522</v>
      </c>
      <c r="Y3" s="372">
        <v>42552</v>
      </c>
      <c r="Z3" s="372">
        <v>42583</v>
      </c>
      <c r="AA3" s="372">
        <v>42614</v>
      </c>
      <c r="AB3" s="372">
        <v>42644</v>
      </c>
      <c r="AC3" s="372">
        <v>42675</v>
      </c>
      <c r="AD3" s="372">
        <v>42705</v>
      </c>
      <c r="AE3" s="372">
        <v>42736</v>
      </c>
      <c r="AF3" s="372">
        <v>42767</v>
      </c>
      <c r="AG3" s="372">
        <v>42795</v>
      </c>
      <c r="AH3" s="372">
        <v>42826</v>
      </c>
      <c r="AI3" s="372">
        <v>42856</v>
      </c>
      <c r="AJ3" s="372">
        <v>42887</v>
      </c>
      <c r="AK3" s="372">
        <v>42917</v>
      </c>
      <c r="AL3" s="372">
        <v>42978</v>
      </c>
    </row>
    <row r="4" spans="1:38" ht="15.75" x14ac:dyDescent="0.25">
      <c r="A4" s="374" t="s">
        <v>116</v>
      </c>
      <c r="B4" s="371"/>
      <c r="C4" s="371"/>
      <c r="D4" s="371"/>
      <c r="E4" s="375"/>
    </row>
    <row r="5" spans="1:38" ht="15.75" x14ac:dyDescent="0.25">
      <c r="A5" s="374" t="s">
        <v>170</v>
      </c>
      <c r="B5" s="366"/>
      <c r="C5" s="378"/>
      <c r="D5" s="378"/>
      <c r="E5" s="379"/>
    </row>
    <row r="6" spans="1:38" ht="15.75" x14ac:dyDescent="0.25">
      <c r="A6" s="364" t="s">
        <v>6</v>
      </c>
      <c r="B6" s="381"/>
      <c r="C6" s="379"/>
      <c r="D6" s="379"/>
      <c r="E6" s="379"/>
    </row>
    <row r="7" spans="1:38" ht="12" x14ac:dyDescent="0.2">
      <c r="A7" s="382">
        <v>1</v>
      </c>
      <c r="B7" s="383" t="s">
        <v>7</v>
      </c>
      <c r="C7" s="379"/>
      <c r="D7" s="379"/>
      <c r="E7" s="379"/>
      <c r="F7" s="57">
        <v>73362.915665499138</v>
      </c>
      <c r="G7" s="57">
        <v>78209.656594314278</v>
      </c>
      <c r="H7" s="57">
        <v>84495.829815881632</v>
      </c>
      <c r="I7" s="57">
        <v>87509.256088415757</v>
      </c>
      <c r="J7" s="57">
        <v>87509.256088415757</v>
      </c>
      <c r="K7" s="57">
        <v>88968.068125689533</v>
      </c>
      <c r="L7" s="57">
        <v>89820.31905849927</v>
      </c>
      <c r="M7" s="57">
        <v>90703.491188273474</v>
      </c>
      <c r="N7" s="57">
        <v>92813.118088737639</v>
      </c>
      <c r="O7" s="57">
        <v>94130.276135300242</v>
      </c>
      <c r="P7" s="57">
        <v>93604.166676149791</v>
      </c>
      <c r="Q7" s="57">
        <v>92782.757691367588</v>
      </c>
      <c r="R7" s="57">
        <v>95183.607769240756</v>
      </c>
      <c r="S7" s="57">
        <v>98189.142005392554</v>
      </c>
      <c r="T7" s="57">
        <v>99739.551195431195</v>
      </c>
      <c r="U7" s="57">
        <v>104214.00720197326</v>
      </c>
      <c r="V7" s="57">
        <v>101713.35745894635</v>
      </c>
      <c r="W7" s="57">
        <v>100957.53779316481</v>
      </c>
      <c r="X7" s="57">
        <v>106197.04558398236</v>
      </c>
      <c r="Y7" s="57">
        <v>105905.09592958128</v>
      </c>
      <c r="Z7" s="57">
        <v>104478.03642430803</v>
      </c>
      <c r="AA7" s="57">
        <v>105768.25595225513</v>
      </c>
      <c r="AB7" s="57">
        <v>103520.17585467568</v>
      </c>
      <c r="AC7" s="57">
        <v>101152.52997849055</v>
      </c>
      <c r="AD7" s="57">
        <v>100643.79183012384</v>
      </c>
      <c r="AE7" s="57">
        <v>102559.3741418775</v>
      </c>
      <c r="AF7" s="57">
        <v>103447.2193832513</v>
      </c>
      <c r="AG7" s="57">
        <v>104906.14965810951</v>
      </c>
      <c r="AH7" s="57">
        <v>105801.56222002005</v>
      </c>
      <c r="AI7" s="57">
        <v>109865.47687661748</v>
      </c>
      <c r="AJ7" s="367">
        <v>113160.25537284644</v>
      </c>
      <c r="AK7" s="367">
        <v>112299.07</v>
      </c>
      <c r="AL7" s="367">
        <v>113329.41749916281</v>
      </c>
    </row>
    <row r="8" spans="1:38"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row>
    <row r="9" spans="1:38" ht="12" x14ac:dyDescent="0.2">
      <c r="A9" s="379" t="s">
        <v>9</v>
      </c>
      <c r="B9" s="379"/>
      <c r="C9" s="379"/>
      <c r="D9" s="384"/>
      <c r="E9" s="379"/>
      <c r="F9" s="57">
        <v>74776.803164796016</v>
      </c>
      <c r="G9" s="57">
        <v>78780.436556843662</v>
      </c>
      <c r="H9" s="57">
        <v>84887.43555983172</v>
      </c>
      <c r="I9" s="57">
        <v>87160.890111764864</v>
      </c>
      <c r="J9" s="57">
        <v>87160.890111764864</v>
      </c>
      <c r="K9" s="57">
        <v>89053.082083855057</v>
      </c>
      <c r="L9" s="57">
        <v>89477.687196152314</v>
      </c>
      <c r="M9" s="57">
        <v>90730.968997711796</v>
      </c>
      <c r="N9" s="57">
        <v>93442.036149541993</v>
      </c>
      <c r="O9" s="57">
        <v>94220.58371367029</v>
      </c>
      <c r="P9" s="57">
        <v>94514.75955622211</v>
      </c>
      <c r="Q9" s="57">
        <v>93376.483524811672</v>
      </c>
      <c r="R9" s="57">
        <v>94814.105375832165</v>
      </c>
      <c r="S9" s="57">
        <v>97805.037130501878</v>
      </c>
      <c r="T9" s="57">
        <v>99345.883122314699</v>
      </c>
      <c r="U9" s="57">
        <v>103644.60506430974</v>
      </c>
      <c r="V9" s="57">
        <v>101202.56519634055</v>
      </c>
      <c r="W9" s="57">
        <v>100557.33256434319</v>
      </c>
      <c r="X9" s="57">
        <v>104165.82880728363</v>
      </c>
      <c r="Y9" s="57">
        <v>105023.07924410491</v>
      </c>
      <c r="Z9" s="57">
        <v>103467.40983079486</v>
      </c>
      <c r="AA9" s="57">
        <v>104870.43790252577</v>
      </c>
      <c r="AB9" s="57">
        <v>102308.62729146511</v>
      </c>
      <c r="AC9" s="57">
        <v>100271.61451789754</v>
      </c>
      <c r="AD9" s="57">
        <v>98940.31679364189</v>
      </c>
      <c r="AE9" s="57">
        <v>100919.18172935552</v>
      </c>
      <c r="AF9" s="57">
        <v>101841.98629098471</v>
      </c>
      <c r="AG9" s="57">
        <v>102874.85501004649</v>
      </c>
      <c r="AH9" s="57">
        <v>103739.26675627628</v>
      </c>
      <c r="AI9" s="57">
        <v>107916.90321291372</v>
      </c>
      <c r="AJ9" s="367">
        <v>109694.82852584909</v>
      </c>
      <c r="AK9" s="367">
        <v>109788.33</v>
      </c>
      <c r="AL9" s="367">
        <v>109449.69974786238</v>
      </c>
    </row>
    <row r="10" spans="1:38" ht="12" x14ac:dyDescent="0.2">
      <c r="A10" s="379" t="s">
        <v>10</v>
      </c>
      <c r="F10" s="57">
        <v>71595.701194604757</v>
      </c>
      <c r="G10" s="57">
        <v>75855.086326271761</v>
      </c>
      <c r="H10" s="57">
        <v>79433.092855515322</v>
      </c>
      <c r="I10" s="57">
        <v>80976.718604945243</v>
      </c>
      <c r="J10" s="57">
        <v>80976.718604945243</v>
      </c>
      <c r="K10" s="57">
        <v>82867.386668562627</v>
      </c>
      <c r="L10" s="57">
        <v>85025.782618566445</v>
      </c>
      <c r="M10" s="57">
        <v>86760.467959575893</v>
      </c>
      <c r="N10" s="57">
        <v>89123.578642767883</v>
      </c>
      <c r="O10" s="57">
        <v>90779.429073989028</v>
      </c>
      <c r="P10" s="57">
        <v>91002.749702748246</v>
      </c>
      <c r="Q10" s="57">
        <v>90272.725771070254</v>
      </c>
      <c r="R10" s="57">
        <v>91838.448227998131</v>
      </c>
      <c r="S10" s="57">
        <v>94047.294114833276</v>
      </c>
      <c r="T10" s="57">
        <v>94928.660657003958</v>
      </c>
      <c r="U10" s="57">
        <v>98974.902737289696</v>
      </c>
      <c r="V10" s="57">
        <v>97760.026542764448</v>
      </c>
      <c r="W10" s="57">
        <v>98074.678579040061</v>
      </c>
      <c r="X10" s="57">
        <v>101622.18332286275</v>
      </c>
      <c r="Y10" s="57">
        <v>101961.29205431968</v>
      </c>
      <c r="Z10" s="57">
        <v>100554.77596516637</v>
      </c>
      <c r="AA10" s="57">
        <v>101577.17080481941</v>
      </c>
      <c r="AB10" s="57">
        <v>99642.127148587679</v>
      </c>
      <c r="AC10" s="57">
        <v>96898.410756911238</v>
      </c>
      <c r="AD10" s="57">
        <v>94821.345305048468</v>
      </c>
      <c r="AE10" s="57">
        <v>96772.107154927246</v>
      </c>
      <c r="AF10" s="57">
        <v>95567.754551984719</v>
      </c>
      <c r="AG10" s="57">
        <v>96036.674908625777</v>
      </c>
      <c r="AH10" s="57">
        <v>98395.105749056762</v>
      </c>
      <c r="AI10" s="57">
        <v>101695.00675452287</v>
      </c>
      <c r="AJ10" s="367">
        <v>102741.97529807044</v>
      </c>
      <c r="AK10" s="367">
        <v>103675.2</v>
      </c>
      <c r="AL10" s="367">
        <v>104017.45881675357</v>
      </c>
    </row>
    <row r="11" spans="1:38" ht="12" x14ac:dyDescent="0.2">
      <c r="A11" s="385" t="s">
        <v>11</v>
      </c>
      <c r="B11" s="386" t="s">
        <v>12</v>
      </c>
      <c r="C11" s="379"/>
      <c r="D11" s="379"/>
      <c r="E11" s="379"/>
      <c r="F11" s="57">
        <v>71241.082714469798</v>
      </c>
      <c r="G11" s="57">
        <v>75349.023506134108</v>
      </c>
      <c r="H11" s="57">
        <v>78916.271156480696</v>
      </c>
      <c r="I11" s="57">
        <v>80350.653967649603</v>
      </c>
      <c r="J11" s="57">
        <v>80350.653967649603</v>
      </c>
      <c r="K11" s="57">
        <v>82372.460540342203</v>
      </c>
      <c r="L11" s="57">
        <v>84563.89483371751</v>
      </c>
      <c r="M11" s="57">
        <v>86405.452250254195</v>
      </c>
      <c r="N11" s="57">
        <v>88106.478818011907</v>
      </c>
      <c r="O11" s="57">
        <v>89720.843680308302</v>
      </c>
      <c r="P11" s="57">
        <v>89467.534685549806</v>
      </c>
      <c r="Q11" s="57">
        <v>88704.63839984368</v>
      </c>
      <c r="R11" s="57">
        <v>90327.758859900699</v>
      </c>
      <c r="S11" s="57">
        <v>92313.39517236239</v>
      </c>
      <c r="T11" s="57">
        <v>93278.892168868202</v>
      </c>
      <c r="U11" s="57">
        <v>97027.438937799612</v>
      </c>
      <c r="V11" s="57">
        <v>95474.459928461103</v>
      </c>
      <c r="W11" s="57">
        <v>95674.351938705979</v>
      </c>
      <c r="X11" s="57">
        <v>99381.032939346289</v>
      </c>
      <c r="Y11" s="57">
        <v>99562.402178440025</v>
      </c>
      <c r="Z11" s="57">
        <v>98734.359840972611</v>
      </c>
      <c r="AA11" s="57">
        <v>99527.606145027705</v>
      </c>
      <c r="AB11" s="57">
        <v>98178.332497259893</v>
      </c>
      <c r="AC11" s="57">
        <v>95399.248008552953</v>
      </c>
      <c r="AD11" s="57">
        <v>92920.094405257129</v>
      </c>
      <c r="AE11" s="57">
        <v>95029.644021175176</v>
      </c>
      <c r="AF11" s="57">
        <v>93841.125464984725</v>
      </c>
      <c r="AG11" s="57">
        <v>94394.348843547283</v>
      </c>
      <c r="AH11" s="57">
        <v>97196.904436200304</v>
      </c>
      <c r="AI11" s="57">
        <v>100100.55577676273</v>
      </c>
      <c r="AJ11" s="367">
        <v>100558.52811602261</v>
      </c>
      <c r="AK11" s="367">
        <v>101470.37</v>
      </c>
      <c r="AL11" s="367">
        <v>101823.04138640397</v>
      </c>
    </row>
    <row r="12" spans="1:38"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57">
        <v>0</v>
      </c>
      <c r="AJ12" s="366">
        <v>0</v>
      </c>
      <c r="AK12" s="366">
        <v>0</v>
      </c>
      <c r="AL12" s="366">
        <v>0</v>
      </c>
    </row>
    <row r="13" spans="1:38"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57">
        <v>0</v>
      </c>
      <c r="AJ13" s="366">
        <v>0</v>
      </c>
      <c r="AK13" s="366">
        <v>0</v>
      </c>
      <c r="AL13" s="366">
        <v>0</v>
      </c>
    </row>
    <row r="14" spans="1:38"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57">
        <v>0</v>
      </c>
      <c r="AJ14" s="366">
        <v>0</v>
      </c>
      <c r="AK14" s="366">
        <v>0</v>
      </c>
      <c r="AL14" s="366">
        <v>0</v>
      </c>
    </row>
    <row r="15" spans="1:38" ht="12" x14ac:dyDescent="0.2">
      <c r="A15" s="385" t="s">
        <v>17</v>
      </c>
      <c r="B15" s="379" t="s">
        <v>18</v>
      </c>
      <c r="C15" s="379"/>
      <c r="D15" s="384"/>
      <c r="E15" s="379"/>
      <c r="F15" s="57">
        <v>354.61848013495006</v>
      </c>
      <c r="G15" s="57">
        <v>506.06282013765406</v>
      </c>
      <c r="H15" s="57">
        <v>516.82169903462</v>
      </c>
      <c r="I15" s="57">
        <v>626.06463729563393</v>
      </c>
      <c r="J15" s="57">
        <v>626.06463729563393</v>
      </c>
      <c r="K15" s="57">
        <v>494.92612822041491</v>
      </c>
      <c r="L15" s="57">
        <v>461.88778484893305</v>
      </c>
      <c r="M15" s="57">
        <v>355.01570932169898</v>
      </c>
      <c r="N15" s="57">
        <v>1017.0998247559849</v>
      </c>
      <c r="O15" s="57">
        <v>1058.5853936807198</v>
      </c>
      <c r="P15" s="57">
        <v>1535.2150171984376</v>
      </c>
      <c r="Q15" s="57">
        <v>1568.087371226582</v>
      </c>
      <c r="R15" s="57">
        <v>1510.689368097436</v>
      </c>
      <c r="S15" s="57">
        <v>1733.8989424708891</v>
      </c>
      <c r="T15" s="57">
        <v>1649.768488135752</v>
      </c>
      <c r="U15" s="57">
        <v>1947.463799490087</v>
      </c>
      <c r="V15" s="57">
        <v>2285.5666143033409</v>
      </c>
      <c r="W15" s="57">
        <v>2400.3266403340804</v>
      </c>
      <c r="X15" s="57">
        <v>2241.1503835164563</v>
      </c>
      <c r="Y15" s="57">
        <v>2398.8898758796558</v>
      </c>
      <c r="Z15" s="57">
        <v>1820.4161241937513</v>
      </c>
      <c r="AA15" s="57">
        <v>2049.5646597917089</v>
      </c>
      <c r="AB15" s="57">
        <v>1463.7946513277923</v>
      </c>
      <c r="AC15" s="57">
        <v>1499.1627483582799</v>
      </c>
      <c r="AD15" s="57">
        <v>1901.2508997913424</v>
      </c>
      <c r="AE15" s="57">
        <v>1742.463133752075</v>
      </c>
      <c r="AF15" s="57">
        <v>1726.629087</v>
      </c>
      <c r="AG15" s="57">
        <v>1642.3260650785001</v>
      </c>
      <c r="AH15" s="57">
        <v>1198.2013128564529</v>
      </c>
      <c r="AI15" s="57">
        <v>1594.4509777601331</v>
      </c>
      <c r="AJ15" s="367">
        <v>2183.4471820478202</v>
      </c>
      <c r="AK15" s="367">
        <v>2204.83</v>
      </c>
      <c r="AL15" s="367">
        <v>2194.4174303495979</v>
      </c>
    </row>
    <row r="16" spans="1:38"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366">
        <v>0</v>
      </c>
      <c r="AK16" s="366">
        <v>0</v>
      </c>
      <c r="AL16" s="366">
        <v>0</v>
      </c>
    </row>
    <row r="17" spans="1:38" ht="12" x14ac:dyDescent="0.2">
      <c r="B17" s="379"/>
      <c r="C17" s="384" t="s">
        <v>16</v>
      </c>
      <c r="D17" s="384"/>
      <c r="E17" s="379"/>
      <c r="F17" s="57">
        <v>354.61848013495006</v>
      </c>
      <c r="G17" s="57">
        <v>506.06282013765406</v>
      </c>
      <c r="H17" s="57">
        <v>516.82169903462</v>
      </c>
      <c r="I17" s="57">
        <v>626.06463729563393</v>
      </c>
      <c r="J17" s="57">
        <v>626.06463729563393</v>
      </c>
      <c r="K17" s="57">
        <v>494.92612822041491</v>
      </c>
      <c r="L17" s="57">
        <v>461.88778484893305</v>
      </c>
      <c r="M17" s="57">
        <v>355.01570932169898</v>
      </c>
      <c r="N17" s="57">
        <v>1017.0998247559849</v>
      </c>
      <c r="O17" s="57">
        <v>1058.5853936807198</v>
      </c>
      <c r="P17" s="57">
        <v>1535.2150171984376</v>
      </c>
      <c r="Q17" s="57">
        <v>1568.087371226582</v>
      </c>
      <c r="R17" s="57">
        <v>1510.689368097436</v>
      </c>
      <c r="S17" s="57">
        <v>1733.8989424708891</v>
      </c>
      <c r="T17" s="57">
        <v>1649.768488135752</v>
      </c>
      <c r="U17" s="57">
        <v>1947.463799490087</v>
      </c>
      <c r="V17" s="57">
        <v>2285.5666143033409</v>
      </c>
      <c r="W17" s="57">
        <v>2400.3266403340804</v>
      </c>
      <c r="X17" s="57">
        <v>2241.1503835164563</v>
      </c>
      <c r="Y17" s="57">
        <v>2398.8898758796558</v>
      </c>
      <c r="Z17" s="57">
        <v>1820.4161241937513</v>
      </c>
      <c r="AA17" s="57">
        <v>2049.5646597917089</v>
      </c>
      <c r="AB17" s="57">
        <v>1463.7946513277923</v>
      </c>
      <c r="AC17" s="57">
        <v>1499.1627483582799</v>
      </c>
      <c r="AD17" s="57">
        <v>1901.2508997913424</v>
      </c>
      <c r="AE17" s="57">
        <v>1742.463133752075</v>
      </c>
      <c r="AF17" s="57">
        <v>1726.629087</v>
      </c>
      <c r="AG17" s="57">
        <v>1642.3260650785001</v>
      </c>
      <c r="AH17" s="57">
        <v>1198.2013128564529</v>
      </c>
      <c r="AI17" s="57">
        <v>1594.4509777601331</v>
      </c>
      <c r="AJ17" s="367">
        <v>2183.4471820478202</v>
      </c>
      <c r="AK17" s="367">
        <v>2204.83</v>
      </c>
      <c r="AL17" s="367">
        <v>2194.4174303495979</v>
      </c>
    </row>
    <row r="18" spans="1:38"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row>
    <row r="19" spans="1:38" ht="12" x14ac:dyDescent="0.2">
      <c r="A19" s="379" t="s">
        <v>19</v>
      </c>
      <c r="F19" s="57">
        <v>3181.1019701912724</v>
      </c>
      <c r="G19" s="57">
        <v>2925.3502305718962</v>
      </c>
      <c r="H19" s="57">
        <v>5454.3427043164011</v>
      </c>
      <c r="I19" s="57">
        <v>6184.1715068196272</v>
      </c>
      <c r="J19" s="57">
        <v>6184.1715068196272</v>
      </c>
      <c r="K19" s="57">
        <v>6185.6954152924382</v>
      </c>
      <c r="L19" s="57">
        <v>4451.9045775858649</v>
      </c>
      <c r="M19" s="57">
        <v>3970.5010381358888</v>
      </c>
      <c r="N19" s="57">
        <v>4318.4575067741162</v>
      </c>
      <c r="O19" s="57">
        <v>3441.1546396812632</v>
      </c>
      <c r="P19" s="57">
        <v>3512.0098534738627</v>
      </c>
      <c r="Q19" s="57">
        <v>3103.7577537414218</v>
      </c>
      <c r="R19" s="57">
        <v>2975.657147834037</v>
      </c>
      <c r="S19" s="57">
        <v>3757.7430156685959</v>
      </c>
      <c r="T19" s="57">
        <v>4417.2224653107342</v>
      </c>
      <c r="U19" s="57">
        <v>4669.7023270200498</v>
      </c>
      <c r="V19" s="57">
        <v>3442.5386535761108</v>
      </c>
      <c r="W19" s="57">
        <v>2482.6539853031281</v>
      </c>
      <c r="X19" s="57">
        <v>2543.6454844208852</v>
      </c>
      <c r="Y19" s="57">
        <v>3061.7871897852242</v>
      </c>
      <c r="Z19" s="57">
        <v>2912.6338656284897</v>
      </c>
      <c r="AA19" s="57">
        <v>3293.2670977063549</v>
      </c>
      <c r="AB19" s="57">
        <v>2666.5001428774303</v>
      </c>
      <c r="AC19" s="57">
        <v>3373.2037609862973</v>
      </c>
      <c r="AD19" s="57">
        <v>4118.97148859342</v>
      </c>
      <c r="AE19" s="57">
        <v>4147.0745744282749</v>
      </c>
      <c r="AF19" s="57">
        <v>6274.2317390000007</v>
      </c>
      <c r="AG19" s="57">
        <v>6838.1801014207094</v>
      </c>
      <c r="AH19" s="57">
        <v>5344.1610072195199</v>
      </c>
      <c r="AI19" s="57">
        <v>6221.8964583908582</v>
      </c>
      <c r="AJ19" s="367">
        <v>6952.8532277786562</v>
      </c>
      <c r="AK19" s="367">
        <v>6113.13</v>
      </c>
      <c r="AL19" s="367">
        <v>5432.2409311088186</v>
      </c>
    </row>
    <row r="20" spans="1:38" ht="12" x14ac:dyDescent="0.2">
      <c r="A20" s="385" t="s">
        <v>11</v>
      </c>
      <c r="B20" s="386" t="s">
        <v>12</v>
      </c>
      <c r="C20" s="379"/>
      <c r="D20" s="384"/>
      <c r="E20" s="379"/>
      <c r="F20" s="57">
        <v>2919.2678850804655</v>
      </c>
      <c r="G20" s="57">
        <v>2441.32274969628</v>
      </c>
      <c r="H20" s="57">
        <v>4775.8753546905282</v>
      </c>
      <c r="I20" s="57">
        <v>5602.7122381033469</v>
      </c>
      <c r="J20" s="57">
        <v>5602.7122381033469</v>
      </c>
      <c r="K20" s="57">
        <v>5481.6439098738892</v>
      </c>
      <c r="L20" s="57">
        <v>3702.9606772279712</v>
      </c>
      <c r="M20" s="57">
        <v>3384.7114514347472</v>
      </c>
      <c r="N20" s="57">
        <v>3636.6905760074064</v>
      </c>
      <c r="O20" s="57">
        <v>2846.3196442625594</v>
      </c>
      <c r="P20" s="57">
        <v>2923.8686699662608</v>
      </c>
      <c r="Q20" s="57">
        <v>2487.9375754582638</v>
      </c>
      <c r="R20" s="57">
        <v>2553.3180486132396</v>
      </c>
      <c r="S20" s="57">
        <v>3025.5221905072281</v>
      </c>
      <c r="T20" s="57">
        <v>3294.4026204428656</v>
      </c>
      <c r="U20" s="57">
        <v>3308.936105524795</v>
      </c>
      <c r="V20" s="57">
        <v>2007.8094043152091</v>
      </c>
      <c r="W20" s="57">
        <v>1481.7215768773042</v>
      </c>
      <c r="X20" s="57">
        <v>1545.1933060593901</v>
      </c>
      <c r="Y20" s="57">
        <v>2217.6599307813804</v>
      </c>
      <c r="Z20" s="57">
        <v>2305.0442925147099</v>
      </c>
      <c r="AA20" s="57">
        <v>2340.8064132127929</v>
      </c>
      <c r="AB20" s="57">
        <v>1496.1985072390301</v>
      </c>
      <c r="AC20" s="57">
        <v>2238.998379245892</v>
      </c>
      <c r="AD20" s="57">
        <v>3255.7505111648061</v>
      </c>
      <c r="AE20" s="57">
        <v>3759.8689807974579</v>
      </c>
      <c r="AF20" s="57">
        <v>5627.7751550000003</v>
      </c>
      <c r="AG20" s="57">
        <v>5874.9996758549414</v>
      </c>
      <c r="AH20" s="57">
        <v>4145.3555436823135</v>
      </c>
      <c r="AI20" s="57">
        <v>4845.1284255374503</v>
      </c>
      <c r="AJ20" s="367">
        <v>5796.2317618566431</v>
      </c>
      <c r="AK20" s="367">
        <v>4808.29</v>
      </c>
      <c r="AL20" s="367">
        <v>4140.8858799321715</v>
      </c>
    </row>
    <row r="21" spans="1:38"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366">
        <v>0</v>
      </c>
      <c r="AK21" s="366">
        <v>0</v>
      </c>
      <c r="AL21" s="366">
        <v>0</v>
      </c>
    </row>
    <row r="22" spans="1:38"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366">
        <v>0</v>
      </c>
      <c r="AK22" s="366">
        <v>0</v>
      </c>
      <c r="AL22" s="366">
        <v>0</v>
      </c>
    </row>
    <row r="23" spans="1:38"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366">
        <v>0</v>
      </c>
      <c r="AK23" s="366">
        <v>0</v>
      </c>
      <c r="AL23" s="366">
        <v>0</v>
      </c>
    </row>
    <row r="24" spans="1:38" ht="12" x14ac:dyDescent="0.2">
      <c r="A24" s="385" t="s">
        <v>17</v>
      </c>
      <c r="B24" s="379" t="s">
        <v>18</v>
      </c>
      <c r="C24" s="379"/>
      <c r="D24" s="384"/>
      <c r="E24" s="379"/>
      <c r="F24" s="57">
        <v>261.834085110807</v>
      </c>
      <c r="G24" s="57">
        <v>484.02748087561599</v>
      </c>
      <c r="H24" s="57">
        <v>678.46734962587391</v>
      </c>
      <c r="I24" s="57">
        <v>581.45926871628001</v>
      </c>
      <c r="J24" s="57">
        <v>581.45926871628001</v>
      </c>
      <c r="K24" s="57">
        <v>704.05150541855005</v>
      </c>
      <c r="L24" s="57">
        <v>748.94390035789399</v>
      </c>
      <c r="M24" s="57">
        <v>585.78958670114196</v>
      </c>
      <c r="N24" s="57">
        <v>681.76693076671006</v>
      </c>
      <c r="O24" s="57">
        <v>594.83499541870401</v>
      </c>
      <c r="P24" s="57">
        <v>588.14118350760202</v>
      </c>
      <c r="Q24" s="57">
        <v>615.82017828315793</v>
      </c>
      <c r="R24" s="57">
        <v>422.33909922079692</v>
      </c>
      <c r="S24" s="57">
        <v>732.22082516136788</v>
      </c>
      <c r="T24" s="57">
        <v>1122.8198448678688</v>
      </c>
      <c r="U24" s="57">
        <v>1360.766221495255</v>
      </c>
      <c r="V24" s="57">
        <v>1434.7292492609017</v>
      </c>
      <c r="W24" s="57">
        <v>1000.932408425824</v>
      </c>
      <c r="X24" s="57">
        <v>998.45217836149493</v>
      </c>
      <c r="Y24" s="57">
        <v>844.12725900384373</v>
      </c>
      <c r="Z24" s="57">
        <v>607.58957311378003</v>
      </c>
      <c r="AA24" s="57">
        <v>952.46068449356198</v>
      </c>
      <c r="AB24" s="57">
        <v>1170.3016356384001</v>
      </c>
      <c r="AC24" s="57">
        <v>1134.2053817404051</v>
      </c>
      <c r="AD24" s="57">
        <v>863.22097742861399</v>
      </c>
      <c r="AE24" s="57">
        <v>387.20559363081708</v>
      </c>
      <c r="AF24" s="57">
        <v>646.45658400000002</v>
      </c>
      <c r="AG24" s="57">
        <v>963.18042556576802</v>
      </c>
      <c r="AH24" s="57">
        <v>1198.8054635372068</v>
      </c>
      <c r="AI24" s="57">
        <v>1376.7680328534082</v>
      </c>
      <c r="AJ24" s="367">
        <v>1156.6214659220132</v>
      </c>
      <c r="AK24" s="367">
        <v>1304.8399999999999</v>
      </c>
      <c r="AL24" s="367">
        <v>1291.3550511766468</v>
      </c>
    </row>
    <row r="25" spans="1:38"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366">
        <v>0</v>
      </c>
      <c r="AK25" s="366">
        <v>0</v>
      </c>
      <c r="AL25" s="366">
        <v>0</v>
      </c>
    </row>
    <row r="26" spans="1:38" ht="12" x14ac:dyDescent="0.2">
      <c r="C26" s="384" t="s">
        <v>16</v>
      </c>
      <c r="D26" s="384"/>
      <c r="E26" s="379"/>
      <c r="F26" s="57">
        <v>261.834085110807</v>
      </c>
      <c r="G26" s="57">
        <v>484.02748087561599</v>
      </c>
      <c r="H26" s="57">
        <v>678.46734962587391</v>
      </c>
      <c r="I26" s="57">
        <v>581.45926871628001</v>
      </c>
      <c r="J26" s="57">
        <v>581.45926871628001</v>
      </c>
      <c r="K26" s="57">
        <v>704.05150541855005</v>
      </c>
      <c r="L26" s="57">
        <v>748.94390035789399</v>
      </c>
      <c r="M26" s="57">
        <v>585.78958670114196</v>
      </c>
      <c r="N26" s="57">
        <v>681.76693076671006</v>
      </c>
      <c r="O26" s="57">
        <v>594.83499541870401</v>
      </c>
      <c r="P26" s="57">
        <v>588.14118350760202</v>
      </c>
      <c r="Q26" s="57">
        <v>615.82017828315793</v>
      </c>
      <c r="R26" s="57">
        <v>422.33909922079692</v>
      </c>
      <c r="S26" s="57">
        <v>732.22082516136788</v>
      </c>
      <c r="T26" s="57">
        <v>1122.8198448678688</v>
      </c>
      <c r="U26" s="57">
        <v>1360.766221495255</v>
      </c>
      <c r="V26" s="57">
        <v>1434.7292492609017</v>
      </c>
      <c r="W26" s="57">
        <v>1000.932408425824</v>
      </c>
      <c r="X26" s="57">
        <v>998.45217836149493</v>
      </c>
      <c r="Y26" s="57">
        <v>844.12725900384373</v>
      </c>
      <c r="Z26" s="57">
        <v>607.58957311378003</v>
      </c>
      <c r="AA26" s="57">
        <v>952.46068449356198</v>
      </c>
      <c r="AB26" s="57">
        <v>1170.3016356384001</v>
      </c>
      <c r="AC26" s="57">
        <v>1134.2053817404051</v>
      </c>
      <c r="AD26" s="57">
        <v>863.22097742861399</v>
      </c>
      <c r="AE26" s="57">
        <v>387.20559363081708</v>
      </c>
      <c r="AF26" s="57">
        <v>646.45658400000002</v>
      </c>
      <c r="AG26" s="57">
        <v>963.18042556576802</v>
      </c>
      <c r="AH26" s="57">
        <v>1198.8054635372068</v>
      </c>
      <c r="AI26" s="57">
        <v>1376.7680328534082</v>
      </c>
      <c r="AJ26" s="367">
        <v>1156.6214659220132</v>
      </c>
      <c r="AK26" s="367">
        <v>1304.8399999999999</v>
      </c>
      <c r="AL26" s="367">
        <v>1291.3550511766468</v>
      </c>
    </row>
    <row r="27" spans="1:38"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row>
    <row r="28" spans="1:38" ht="12" x14ac:dyDescent="0.2">
      <c r="A28" s="379" t="s">
        <v>80</v>
      </c>
      <c r="B28" s="379"/>
      <c r="C28" s="379"/>
      <c r="D28" s="379"/>
      <c r="E28" s="379"/>
      <c r="F28" s="57">
        <v>-1413.887499296879</v>
      </c>
      <c r="G28" s="57">
        <v>-570.77996252938772</v>
      </c>
      <c r="H28" s="57">
        <v>-391.60574395008445</v>
      </c>
      <c r="I28" s="57">
        <v>348.36597665088721</v>
      </c>
      <c r="J28" s="57">
        <v>348.36597665088721</v>
      </c>
      <c r="K28" s="57">
        <v>-85.013958165529175</v>
      </c>
      <c r="L28" s="57">
        <v>342.63186234695394</v>
      </c>
      <c r="M28" s="57">
        <v>-27.477809438327768</v>
      </c>
      <c r="N28" s="57">
        <v>-628.9180608043547</v>
      </c>
      <c r="O28" s="57">
        <v>-90.307578370049043</v>
      </c>
      <c r="P28" s="57">
        <v>-910.59288007231658</v>
      </c>
      <c r="Q28" s="57">
        <v>-593.72583344409168</v>
      </c>
      <c r="R28" s="57">
        <v>369.50239340858559</v>
      </c>
      <c r="S28" s="57">
        <v>384.10487489066907</v>
      </c>
      <c r="T28" s="57">
        <v>393.66807311649029</v>
      </c>
      <c r="U28" s="57">
        <v>569.40213766352372</v>
      </c>
      <c r="V28" s="57">
        <v>510.79226260580367</v>
      </c>
      <c r="W28" s="57">
        <v>400.20522882161788</v>
      </c>
      <c r="X28" s="57">
        <v>2031.2167766987268</v>
      </c>
      <c r="Y28" s="57">
        <v>882.01668547636302</v>
      </c>
      <c r="Z28" s="57">
        <v>1010.626593513166</v>
      </c>
      <c r="AA28" s="57">
        <v>897.81804972937232</v>
      </c>
      <c r="AB28" s="57">
        <v>1211.5485632105667</v>
      </c>
      <c r="AC28" s="57">
        <v>880.91546059300822</v>
      </c>
      <c r="AD28" s="57">
        <v>1703.4750364819417</v>
      </c>
      <c r="AE28" s="57">
        <v>1640.1924125219853</v>
      </c>
      <c r="AF28" s="57">
        <v>1605.2330922665872</v>
      </c>
      <c r="AG28" s="57">
        <v>2031.2946480630208</v>
      </c>
      <c r="AH28" s="57">
        <v>2062.2954637437597</v>
      </c>
      <c r="AI28" s="57">
        <v>1948.5736637037573</v>
      </c>
      <c r="AJ28" s="367">
        <v>3465.4268469973454</v>
      </c>
      <c r="AK28" s="367">
        <v>2510.7399999999998</v>
      </c>
      <c r="AL28" s="367">
        <v>3879.7177513004317</v>
      </c>
    </row>
    <row r="29" spans="1:38" ht="12" x14ac:dyDescent="0.2">
      <c r="A29" s="385" t="s">
        <v>11</v>
      </c>
      <c r="B29" s="379" t="s">
        <v>21</v>
      </c>
      <c r="F29" s="57">
        <v>204.9783513319295</v>
      </c>
      <c r="G29" s="57">
        <v>419.79630560704373</v>
      </c>
      <c r="H29" s="57">
        <v>355.54423777136685</v>
      </c>
      <c r="I29" s="57">
        <v>408.21430890118415</v>
      </c>
      <c r="J29" s="57">
        <v>408.21430890118415</v>
      </c>
      <c r="K29" s="57">
        <v>369.66175455888697</v>
      </c>
      <c r="L29" s="57">
        <v>320.11090835874734</v>
      </c>
      <c r="M29" s="57">
        <v>215.05603339558806</v>
      </c>
      <c r="N29" s="57">
        <v>307.69354722315063</v>
      </c>
      <c r="O29" s="57">
        <v>282.77929943660774</v>
      </c>
      <c r="P29" s="57">
        <v>284.21999265296955</v>
      </c>
      <c r="Q29" s="57">
        <v>333.97310044091057</v>
      </c>
      <c r="R29" s="57">
        <v>377.37973880810881</v>
      </c>
      <c r="S29" s="57">
        <v>260.1582193855466</v>
      </c>
      <c r="T29" s="57">
        <v>299.60509702259753</v>
      </c>
      <c r="U29" s="57">
        <v>450.00287604523515</v>
      </c>
      <c r="V29" s="57">
        <v>260.02199726393962</v>
      </c>
      <c r="W29" s="57">
        <v>383.22055688677176</v>
      </c>
      <c r="X29" s="57">
        <v>2016.5255826150055</v>
      </c>
      <c r="Y29" s="57">
        <v>867.63752620630339</v>
      </c>
      <c r="Z29" s="57">
        <v>998.59462310163497</v>
      </c>
      <c r="AA29" s="57">
        <v>883.63355004281368</v>
      </c>
      <c r="AB29" s="57">
        <v>882.60181065270172</v>
      </c>
      <c r="AC29" s="57">
        <v>550.31969849896734</v>
      </c>
      <c r="AD29" s="57">
        <v>1374.1650074555876</v>
      </c>
      <c r="AE29" s="57">
        <v>1307.6976499403179</v>
      </c>
      <c r="AF29" s="57">
        <v>1174.40197185537</v>
      </c>
      <c r="AG29" s="57">
        <v>1606.799529894857</v>
      </c>
      <c r="AH29" s="57">
        <v>1645.7605517692582</v>
      </c>
      <c r="AI29" s="57">
        <v>1526.9571987030777</v>
      </c>
      <c r="AJ29" s="367">
        <v>3028.2869030022584</v>
      </c>
      <c r="AK29" s="367">
        <v>2066.29</v>
      </c>
      <c r="AL29" s="367">
        <v>3424.3240967798811</v>
      </c>
    </row>
    <row r="30" spans="1:38" ht="12" x14ac:dyDescent="0.2">
      <c r="A30" s="385" t="s">
        <v>13</v>
      </c>
      <c r="B30" s="379" t="s">
        <v>22</v>
      </c>
      <c r="F30" s="57">
        <v>66.786721029381965</v>
      </c>
      <c r="G30" s="57">
        <v>125.93902858788623</v>
      </c>
      <c r="H30" s="57">
        <v>91.255484386629149</v>
      </c>
      <c r="I30" s="57">
        <v>80.791283564771959</v>
      </c>
      <c r="J30" s="57">
        <v>80.791283564771959</v>
      </c>
      <c r="K30" s="57">
        <v>87.304454735634565</v>
      </c>
      <c r="L30" s="57">
        <v>140.34032862175684</v>
      </c>
      <c r="M30" s="57">
        <v>89.752160595916905</v>
      </c>
      <c r="N30" s="57">
        <v>35.008193170189202</v>
      </c>
      <c r="O30" s="57">
        <v>123.21460471571363</v>
      </c>
      <c r="P30" s="57">
        <v>104.9227718271147</v>
      </c>
      <c r="Q30" s="57">
        <v>40.700849374861136</v>
      </c>
      <c r="R30" s="57">
        <v>50.321990592226726</v>
      </c>
      <c r="S30" s="57">
        <v>111.98755681570559</v>
      </c>
      <c r="T30" s="57">
        <v>76.204425267133573</v>
      </c>
      <c r="U30" s="57">
        <v>107.17992247868557</v>
      </c>
      <c r="V30" s="57">
        <v>36.546056320335389</v>
      </c>
      <c r="W30" s="57">
        <v>0.62364513931799004</v>
      </c>
      <c r="X30" s="57">
        <v>0.53994178955641969</v>
      </c>
      <c r="Y30" s="57">
        <v>0.43035551964911734</v>
      </c>
      <c r="Z30" s="57">
        <v>0.43823908781621584</v>
      </c>
      <c r="AA30" s="57">
        <v>0.89629295974545564</v>
      </c>
      <c r="AB30" s="57">
        <v>0.95230056984572053</v>
      </c>
      <c r="AC30" s="57">
        <v>7.0184642905237489</v>
      </c>
      <c r="AD30" s="57">
        <v>11.733950752338682</v>
      </c>
      <c r="AE30" s="57">
        <v>8.5575608968321575</v>
      </c>
      <c r="AF30" s="57">
        <v>10.944769379909847</v>
      </c>
      <c r="AG30" s="57">
        <v>5.3289847224211853</v>
      </c>
      <c r="AH30" s="57">
        <v>1.5766369886661662</v>
      </c>
      <c r="AI30" s="57">
        <v>20.499459887883891</v>
      </c>
      <c r="AJ30" s="366">
        <v>20.917239071889355</v>
      </c>
      <c r="AK30" s="366">
        <v>23.57</v>
      </c>
      <c r="AL30" s="366">
        <v>24.846537318123687</v>
      </c>
    </row>
    <row r="31" spans="1:38" x14ac:dyDescent="0.2">
      <c r="C31" s="384" t="s">
        <v>15</v>
      </c>
      <c r="F31" s="57">
        <v>66.784081029381966</v>
      </c>
      <c r="G31" s="57">
        <v>125.93646358788622</v>
      </c>
      <c r="H31" s="57">
        <v>91.252994386629155</v>
      </c>
      <c r="I31" s="57">
        <v>80.788866564771965</v>
      </c>
      <c r="J31" s="57">
        <v>80.788866564771965</v>
      </c>
      <c r="K31" s="57">
        <v>87.30245273563456</v>
      </c>
      <c r="L31" s="57">
        <v>140.33840162175684</v>
      </c>
      <c r="M31" s="57">
        <v>89.750343595916917</v>
      </c>
      <c r="N31" s="57">
        <v>35.006451170189202</v>
      </c>
      <c r="O31" s="57">
        <v>123.21293771571364</v>
      </c>
      <c r="P31" s="57">
        <v>104.9211798271147</v>
      </c>
      <c r="Q31" s="57">
        <v>40.699257374861133</v>
      </c>
      <c r="R31" s="57">
        <v>50.320473592226726</v>
      </c>
      <c r="S31" s="57">
        <v>111.98611481570558</v>
      </c>
      <c r="T31" s="57">
        <v>76.203058267133571</v>
      </c>
      <c r="U31" s="57">
        <v>107.17984547868556</v>
      </c>
      <c r="V31" s="57">
        <v>36.546056320335389</v>
      </c>
      <c r="W31" s="57">
        <v>0.62364313931799009</v>
      </c>
      <c r="X31" s="57">
        <v>0.53993978955641975</v>
      </c>
      <c r="Y31" s="57">
        <v>0.43035351964911733</v>
      </c>
      <c r="Z31" s="57">
        <v>0.43823708781621584</v>
      </c>
      <c r="AA31" s="57">
        <v>0.8962909597454557</v>
      </c>
      <c r="AB31" s="57">
        <v>0.95229856984572059</v>
      </c>
      <c r="AC31" s="57">
        <v>7.0184622905237486</v>
      </c>
      <c r="AD31" s="57">
        <v>11.733948752338682</v>
      </c>
      <c r="AE31" s="57">
        <v>8.5575588968321572</v>
      </c>
      <c r="AF31" s="57">
        <v>10.944767379909846</v>
      </c>
      <c r="AG31" s="57">
        <v>5.328982722421185</v>
      </c>
      <c r="AH31" s="57">
        <v>1.5766349886661661</v>
      </c>
      <c r="AI31" s="57">
        <v>20.499457887883892</v>
      </c>
      <c r="AJ31" s="366">
        <v>20.917237071889357</v>
      </c>
      <c r="AK31" s="366">
        <v>23.57</v>
      </c>
      <c r="AL31" s="366">
        <v>24.846535318123689</v>
      </c>
    </row>
    <row r="32" spans="1:38" x14ac:dyDescent="0.2">
      <c r="C32" s="384" t="s">
        <v>16</v>
      </c>
      <c r="F32" s="57">
        <v>2.64E-3</v>
      </c>
      <c r="G32" s="57">
        <v>2.565E-3</v>
      </c>
      <c r="H32" s="57">
        <v>2.49E-3</v>
      </c>
      <c r="I32" s="57">
        <v>2.4169999999999999E-3</v>
      </c>
      <c r="J32" s="57">
        <v>2.4169999999999999E-3</v>
      </c>
      <c r="K32" s="57">
        <v>2.0019999999999999E-3</v>
      </c>
      <c r="L32" s="57">
        <v>1.9269999999999999E-3</v>
      </c>
      <c r="M32" s="57">
        <v>1.817E-3</v>
      </c>
      <c r="N32" s="57">
        <v>1.7420000000000001E-3</v>
      </c>
      <c r="O32" s="57">
        <v>1.6670000000000001E-3</v>
      </c>
      <c r="P32" s="57">
        <v>1.5920000000000001E-3</v>
      </c>
      <c r="Q32" s="57">
        <v>1.5920000000000001E-3</v>
      </c>
      <c r="R32" s="57">
        <v>1.5169999999999999E-3</v>
      </c>
      <c r="S32" s="57">
        <v>1.4419999999999999E-3</v>
      </c>
      <c r="T32" s="57">
        <v>1.3669999999999999E-3</v>
      </c>
      <c r="U32" s="57">
        <v>7.7000000000000001E-5</v>
      </c>
      <c r="V32" s="57">
        <v>0</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57">
        <v>1.9999999999999999E-6</v>
      </c>
      <c r="AJ32" s="366">
        <v>1.9999999999999999E-6</v>
      </c>
      <c r="AK32" s="366">
        <v>0</v>
      </c>
      <c r="AL32" s="366">
        <v>1.9999999999999999E-6</v>
      </c>
    </row>
    <row r="33" spans="1:38" ht="12" x14ac:dyDescent="0.2">
      <c r="A33" s="385" t="s">
        <v>17</v>
      </c>
      <c r="B33" s="379" t="s">
        <v>23</v>
      </c>
      <c r="F33" s="57">
        <v>8.7562204521073888</v>
      </c>
      <c r="G33" s="57">
        <v>8.7848666101713899</v>
      </c>
      <c r="H33" s="57">
        <v>7.322046439613513</v>
      </c>
      <c r="I33" s="57">
        <v>8.8071510299320543</v>
      </c>
      <c r="J33" s="57">
        <v>8.8071510299320543</v>
      </c>
      <c r="K33" s="57">
        <v>12.186166292683282</v>
      </c>
      <c r="L33" s="57">
        <v>5.4859786770487631</v>
      </c>
      <c r="M33" s="57">
        <v>7.5158314467512817</v>
      </c>
      <c r="N33" s="57">
        <v>11.086796721730501</v>
      </c>
      <c r="O33" s="57">
        <v>8.3828924776295839</v>
      </c>
      <c r="P33" s="57">
        <v>10.692392029286056</v>
      </c>
      <c r="Q33" s="57">
        <v>10.810307694623619</v>
      </c>
      <c r="R33" s="57">
        <v>11.426947294900057</v>
      </c>
      <c r="S33" s="57">
        <v>11.959098432029789</v>
      </c>
      <c r="T33" s="57">
        <v>17.858550826759224</v>
      </c>
      <c r="U33" s="57">
        <v>12.219339139603022</v>
      </c>
      <c r="V33" s="57">
        <v>214.22420902152871</v>
      </c>
      <c r="W33" s="57">
        <v>16.361026795528119</v>
      </c>
      <c r="X33" s="57">
        <v>14.151252294164761</v>
      </c>
      <c r="Y33" s="57">
        <v>13.948803750410519</v>
      </c>
      <c r="Z33" s="57">
        <v>11.593731323714753</v>
      </c>
      <c r="AA33" s="57">
        <v>13.28820672681319</v>
      </c>
      <c r="AB33" s="57">
        <v>327.99445198801931</v>
      </c>
      <c r="AC33" s="57">
        <v>323.57729780351718</v>
      </c>
      <c r="AD33" s="57">
        <v>317.57607827401557</v>
      </c>
      <c r="AE33" s="57">
        <v>323.93720168483526</v>
      </c>
      <c r="AF33" s="57">
        <v>419.88635103130736</v>
      </c>
      <c r="AG33" s="57">
        <v>419.16613344574273</v>
      </c>
      <c r="AH33" s="57">
        <v>414.95827498583549</v>
      </c>
      <c r="AI33" s="57">
        <v>401.11700511279582</v>
      </c>
      <c r="AJ33" s="366">
        <v>416.22270492319751</v>
      </c>
      <c r="AK33" s="366">
        <v>420.88</v>
      </c>
      <c r="AL33" s="366">
        <v>430.54711720242688</v>
      </c>
    </row>
    <row r="34" spans="1:38" ht="12" x14ac:dyDescent="0.2">
      <c r="B34" s="384" t="s">
        <v>15</v>
      </c>
      <c r="C34" s="379"/>
      <c r="D34" s="379"/>
      <c r="E34" s="379"/>
      <c r="F34" s="57">
        <v>0</v>
      </c>
      <c r="G34" s="57">
        <v>0</v>
      </c>
      <c r="H34" s="57">
        <v>0.35769195111582003</v>
      </c>
      <c r="I34" s="57">
        <v>0.37129669349933975</v>
      </c>
      <c r="J34" s="57">
        <v>0.37129669349933975</v>
      </c>
      <c r="K34" s="57">
        <v>1.1794898480118012</v>
      </c>
      <c r="L34" s="57">
        <v>0.59248870415636012</v>
      </c>
      <c r="M34" s="57">
        <v>0.50695137380026756</v>
      </c>
      <c r="N34" s="57">
        <v>0.5069574522032817</v>
      </c>
      <c r="O34" s="57">
        <v>1.2835077788578442</v>
      </c>
      <c r="P34" s="57">
        <v>4.1393809602464806</v>
      </c>
      <c r="Q34" s="57">
        <v>3.1412663536942573</v>
      </c>
      <c r="R34" s="57">
        <v>3.1127087767113206</v>
      </c>
      <c r="S34" s="57">
        <v>3.480679896020737</v>
      </c>
      <c r="T34" s="57">
        <v>7.583963102263259</v>
      </c>
      <c r="U34" s="57">
        <v>6.7696404269631634</v>
      </c>
      <c r="V34" s="57">
        <v>0</v>
      </c>
      <c r="W34" s="57">
        <v>7.0504689816625987</v>
      </c>
      <c r="X34" s="57">
        <v>8.8698926196009165</v>
      </c>
      <c r="Y34" s="57">
        <v>7.2572550648590655</v>
      </c>
      <c r="Z34" s="57">
        <v>5.1706333488012373</v>
      </c>
      <c r="AA34" s="57">
        <v>4.6464327541954589</v>
      </c>
      <c r="AB34" s="57">
        <v>321.33649225560174</v>
      </c>
      <c r="AC34" s="57">
        <v>314.53509854262035</v>
      </c>
      <c r="AD34" s="57">
        <v>312.29805873971583</v>
      </c>
      <c r="AE34" s="57">
        <v>319.05822526874613</v>
      </c>
      <c r="AF34" s="57">
        <v>412.30812049259191</v>
      </c>
      <c r="AG34" s="57">
        <v>382.48153098111942</v>
      </c>
      <c r="AH34" s="57">
        <v>353.72705024359237</v>
      </c>
      <c r="AI34" s="57">
        <v>340.89223460155779</v>
      </c>
      <c r="AJ34" s="366">
        <v>355.48582341409093</v>
      </c>
      <c r="AK34" s="366">
        <v>342.58</v>
      </c>
      <c r="AL34" s="366">
        <v>271.77965119472788</v>
      </c>
    </row>
    <row r="35" spans="1:38" ht="12" x14ac:dyDescent="0.2">
      <c r="A35" s="379"/>
      <c r="B35" s="384" t="s">
        <v>16</v>
      </c>
      <c r="C35" s="379"/>
      <c r="D35" s="379"/>
      <c r="E35" s="379"/>
      <c r="F35" s="57">
        <v>8.7562204521073888</v>
      </c>
      <c r="G35" s="57">
        <v>8.7848666101713899</v>
      </c>
      <c r="H35" s="57">
        <v>6.9643544884976931</v>
      </c>
      <c r="I35" s="57">
        <v>8.4358543364327137</v>
      </c>
      <c r="J35" s="57">
        <v>8.4358543364327137</v>
      </c>
      <c r="K35" s="57">
        <v>11.006676444671482</v>
      </c>
      <c r="L35" s="57">
        <v>4.8934899728924037</v>
      </c>
      <c r="M35" s="57">
        <v>7.0088800729510146</v>
      </c>
      <c r="N35" s="57">
        <v>10.57983926952722</v>
      </c>
      <c r="O35" s="57">
        <v>7.0993846987717397</v>
      </c>
      <c r="P35" s="57">
        <v>6.5530110690395764</v>
      </c>
      <c r="Q35" s="57">
        <v>7.6690413409293621</v>
      </c>
      <c r="R35" s="57">
        <v>8.3142385181887342</v>
      </c>
      <c r="S35" s="57">
        <v>8.4784185360090536</v>
      </c>
      <c r="T35" s="57">
        <v>10.274587724495964</v>
      </c>
      <c r="U35" s="57">
        <v>5.4496987126398588</v>
      </c>
      <c r="V35" s="57">
        <v>214.22420902152871</v>
      </c>
      <c r="W35" s="57">
        <v>9.3105578138655201</v>
      </c>
      <c r="X35" s="57">
        <v>5.2813596745638449</v>
      </c>
      <c r="Y35" s="57">
        <v>6.6915486855514539</v>
      </c>
      <c r="Z35" s="57">
        <v>6.4230979749135155</v>
      </c>
      <c r="AA35" s="57">
        <v>8.6417739726177309</v>
      </c>
      <c r="AB35" s="57">
        <v>6.6579597324175648</v>
      </c>
      <c r="AC35" s="57">
        <v>9.042199260896858</v>
      </c>
      <c r="AD35" s="57">
        <v>5.2780195342997533</v>
      </c>
      <c r="AE35" s="57">
        <v>4.8789764160891487</v>
      </c>
      <c r="AF35" s="57">
        <v>7.5782305387154398</v>
      </c>
      <c r="AG35" s="57">
        <v>36.684602464623296</v>
      </c>
      <c r="AH35" s="57">
        <v>61.231224742243086</v>
      </c>
      <c r="AI35" s="57">
        <v>60.224770511238063</v>
      </c>
      <c r="AJ35" s="366">
        <v>60.736881509106603</v>
      </c>
      <c r="AK35" s="366">
        <v>78.31</v>
      </c>
      <c r="AL35" s="366">
        <v>158.76746600769903</v>
      </c>
    </row>
    <row r="36" spans="1:38" ht="12" x14ac:dyDescent="0.2">
      <c r="A36" s="385" t="s">
        <v>81</v>
      </c>
      <c r="B36" s="379" t="s">
        <v>74</v>
      </c>
      <c r="C36" s="379"/>
      <c r="D36" s="379" t="s">
        <v>117</v>
      </c>
      <c r="E36" s="379"/>
      <c r="F36" s="57">
        <v>-1694.408792110298</v>
      </c>
      <c r="G36" s="57">
        <v>-1125.3001633344891</v>
      </c>
      <c r="H36" s="57">
        <v>-845.727512547694</v>
      </c>
      <c r="I36" s="57">
        <v>-149.44676684500101</v>
      </c>
      <c r="J36" s="57">
        <v>-149.44676684500101</v>
      </c>
      <c r="K36" s="57">
        <v>-554.16633375273398</v>
      </c>
      <c r="L36" s="57">
        <v>-123.305353310599</v>
      </c>
      <c r="M36" s="57">
        <v>-339.801834876584</v>
      </c>
      <c r="N36" s="57">
        <v>-982.70659791942501</v>
      </c>
      <c r="O36" s="57">
        <v>-504.68437499999999</v>
      </c>
      <c r="P36" s="57">
        <v>-1310.4280365816869</v>
      </c>
      <c r="Q36" s="57">
        <v>-979.21009095448699</v>
      </c>
      <c r="R36" s="57">
        <v>-69.626283286650008</v>
      </c>
      <c r="S36" s="57">
        <v>2.5738704204559326E-7</v>
      </c>
      <c r="T36" s="57">
        <v>0</v>
      </c>
      <c r="U36" s="57">
        <v>0</v>
      </c>
      <c r="V36" s="57">
        <v>0</v>
      </c>
      <c r="W36" s="57">
        <v>0</v>
      </c>
      <c r="X36" s="57">
        <v>0</v>
      </c>
      <c r="Y36" s="57">
        <v>0</v>
      </c>
      <c r="Z36" s="57">
        <v>0</v>
      </c>
      <c r="AA36" s="57">
        <v>0</v>
      </c>
      <c r="AB36" s="57">
        <v>0</v>
      </c>
      <c r="AC36" s="57">
        <v>0</v>
      </c>
      <c r="AD36" s="57">
        <v>0</v>
      </c>
      <c r="AE36" s="57">
        <v>0</v>
      </c>
      <c r="AF36" s="57">
        <v>0</v>
      </c>
      <c r="AG36" s="57">
        <v>0</v>
      </c>
      <c r="AH36" s="57">
        <v>0</v>
      </c>
      <c r="AI36" s="57">
        <v>0</v>
      </c>
      <c r="AJ36" s="366">
        <v>0</v>
      </c>
      <c r="AK36" s="366">
        <v>0</v>
      </c>
      <c r="AL36" s="366">
        <v>0</v>
      </c>
    </row>
    <row r="37" spans="1:38"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row>
    <row r="38" spans="1:38"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row>
    <row r="39" spans="1:38" ht="12.75" x14ac:dyDescent="0.2">
      <c r="A39" s="388">
        <v>2</v>
      </c>
      <c r="B39" s="375" t="s">
        <v>24</v>
      </c>
      <c r="C39" s="379"/>
      <c r="D39" s="379"/>
      <c r="E39" s="379"/>
      <c r="F39" s="57">
        <v>5073.9304763883456</v>
      </c>
      <c r="G39" s="57">
        <v>4668.3728154760329</v>
      </c>
      <c r="H39" s="57">
        <v>4345.452480176712</v>
      </c>
      <c r="I39" s="57">
        <v>4430.2837126108016</v>
      </c>
      <c r="J39" s="57">
        <v>4430.2837126108016</v>
      </c>
      <c r="K39" s="57">
        <v>4262.4981460841473</v>
      </c>
      <c r="L39" s="57">
        <v>4271.8291233505133</v>
      </c>
      <c r="M39" s="57">
        <v>4236.3216552018466</v>
      </c>
      <c r="N39" s="57">
        <v>4403.5600733092306</v>
      </c>
      <c r="O39" s="57">
        <v>4324.4006713115423</v>
      </c>
      <c r="P39" s="57">
        <v>4253.7888743017065</v>
      </c>
      <c r="Q39" s="57">
        <v>4154.415142658575</v>
      </c>
      <c r="R39" s="57">
        <v>4197.2711763661046</v>
      </c>
      <c r="S39" s="57">
        <v>4181.4299039784701</v>
      </c>
      <c r="T39" s="57">
        <v>7281.1471037946085</v>
      </c>
      <c r="U39" s="57">
        <v>7426.1575335022753</v>
      </c>
      <c r="V39" s="57">
        <v>7389.1811285591093</v>
      </c>
      <c r="W39" s="57">
        <v>7301.1165537275492</v>
      </c>
      <c r="X39" s="57">
        <v>7280.0908693711754</v>
      </c>
      <c r="Y39" s="57">
        <v>7098.1666341807013</v>
      </c>
      <c r="Z39" s="57">
        <v>7091.4541141465706</v>
      </c>
      <c r="AA39" s="57">
        <v>7314.3672457869634</v>
      </c>
      <c r="AB39" s="57">
        <v>7356.2347202317069</v>
      </c>
      <c r="AC39" s="57">
        <v>6773.1273911668814</v>
      </c>
      <c r="AD39" s="57">
        <v>6678.3339205815209</v>
      </c>
      <c r="AE39" s="57">
        <v>6771.7246462094108</v>
      </c>
      <c r="AF39" s="57">
        <v>6556.6689222891773</v>
      </c>
      <c r="AG39" s="57">
        <v>6571.0037224899852</v>
      </c>
      <c r="AH39" s="57">
        <v>6892.3419470209647</v>
      </c>
      <c r="AI39" s="57">
        <v>6950.2189937371404</v>
      </c>
      <c r="AJ39" s="367">
        <v>6967.6270854520808</v>
      </c>
      <c r="AK39" s="367">
        <v>6657.31</v>
      </c>
      <c r="AL39" s="367">
        <v>6756.9104131429103</v>
      </c>
    </row>
    <row r="40" spans="1:38"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row>
    <row r="41" spans="1:38" ht="12.75" x14ac:dyDescent="0.2">
      <c r="A41" s="388">
        <v>3</v>
      </c>
      <c r="B41" s="375" t="s">
        <v>25</v>
      </c>
      <c r="C41" s="379"/>
      <c r="D41" s="379"/>
      <c r="E41" s="379"/>
      <c r="F41" s="57">
        <v>13580.167362974458</v>
      </c>
      <c r="G41" s="57">
        <v>13556.952578455597</v>
      </c>
      <c r="H41" s="57">
        <v>13271.186977348614</v>
      </c>
      <c r="I41" s="57">
        <v>13530.263209781329</v>
      </c>
      <c r="J41" s="57">
        <v>13530.263209781329</v>
      </c>
      <c r="K41" s="57">
        <v>13373.237428438364</v>
      </c>
      <c r="L41" s="57">
        <v>13526.402968498644</v>
      </c>
      <c r="M41" s="57">
        <v>13413.970678888758</v>
      </c>
      <c r="N41" s="57">
        <v>13542.753255121903</v>
      </c>
      <c r="O41" s="57">
        <v>13501.230679984121</v>
      </c>
      <c r="P41" s="57">
        <v>13435.154740613627</v>
      </c>
      <c r="Q41" s="57">
        <v>13306.676610914639</v>
      </c>
      <c r="R41" s="57">
        <v>13438.491004995527</v>
      </c>
      <c r="S41" s="57">
        <v>13387.771667371711</v>
      </c>
      <c r="T41" s="57">
        <v>10143.815924445622</v>
      </c>
      <c r="U41" s="57">
        <v>10346.160842308525</v>
      </c>
      <c r="V41" s="57">
        <v>10408.656994150482</v>
      </c>
      <c r="W41" s="57">
        <v>10302.040554102094</v>
      </c>
      <c r="X41" s="57">
        <v>10290.847083950406</v>
      </c>
      <c r="Y41" s="57">
        <v>10250.67949886476</v>
      </c>
      <c r="Z41" s="57">
        <v>10257.741930966027</v>
      </c>
      <c r="AA41" s="57">
        <v>10357.336327883406</v>
      </c>
      <c r="AB41" s="57">
        <v>10308.450320174472</v>
      </c>
      <c r="AC41" s="57">
        <v>10834.588415833194</v>
      </c>
      <c r="AD41" s="57">
        <v>10993.558953210084</v>
      </c>
      <c r="AE41" s="57">
        <v>11196.273395996568</v>
      </c>
      <c r="AF41" s="57">
        <v>11169.108462460976</v>
      </c>
      <c r="AG41" s="57">
        <v>11195.054200243187</v>
      </c>
      <c r="AH41" s="57">
        <v>11311.967578990885</v>
      </c>
      <c r="AI41" s="57">
        <v>11559.71909642125</v>
      </c>
      <c r="AJ41" s="367">
        <v>11720.47328389012</v>
      </c>
      <c r="AK41" s="367">
        <v>12572.21</v>
      </c>
      <c r="AL41" s="367">
        <v>13144.405587572299</v>
      </c>
    </row>
    <row r="42" spans="1:38"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row>
    <row r="43" spans="1:38" ht="12.75" x14ac:dyDescent="0.2">
      <c r="A43" s="389">
        <v>4</v>
      </c>
      <c r="B43" s="383" t="s">
        <v>114</v>
      </c>
      <c r="D43" s="390"/>
      <c r="E43" s="379" t="s">
        <v>27</v>
      </c>
      <c r="F43" s="57">
        <v>12571.347529269433</v>
      </c>
      <c r="G43" s="57">
        <v>12147.888389453816</v>
      </c>
      <c r="H43" s="57">
        <v>11841.702433378834</v>
      </c>
      <c r="I43" s="57">
        <v>11792.012074468086</v>
      </c>
      <c r="J43" s="57">
        <v>11792.012074468086</v>
      </c>
      <c r="K43" s="57">
        <v>11894.436387807538</v>
      </c>
      <c r="L43" s="57">
        <v>11678.949899905174</v>
      </c>
      <c r="M43" s="57">
        <v>10951.599771000998</v>
      </c>
      <c r="N43" s="57">
        <v>11334.09327069463</v>
      </c>
      <c r="O43" s="57">
        <v>11123.931868435753</v>
      </c>
      <c r="P43" s="57">
        <v>11403.263774788789</v>
      </c>
      <c r="Q43" s="57">
        <v>10589.267144328038</v>
      </c>
      <c r="R43" s="57">
        <v>10594.057629897712</v>
      </c>
      <c r="S43" s="57">
        <v>11092.712803822389</v>
      </c>
      <c r="T43" s="57">
        <v>12310.083815813503</v>
      </c>
      <c r="U43" s="57">
        <v>12332.926627065317</v>
      </c>
      <c r="V43" s="57">
        <v>12809.192744398892</v>
      </c>
      <c r="W43" s="57">
        <v>12097.950638244205</v>
      </c>
      <c r="X43" s="57">
        <v>13170.214904880722</v>
      </c>
      <c r="Y43" s="57">
        <v>13393.088256261202</v>
      </c>
      <c r="Z43" s="57">
        <v>13072.413844434222</v>
      </c>
      <c r="AA43" s="57">
        <v>13196.504428138489</v>
      </c>
      <c r="AB43" s="57">
        <v>12712.464155872289</v>
      </c>
      <c r="AC43" s="57">
        <v>11743.995512437918</v>
      </c>
      <c r="AD43" s="57">
        <v>11543.526620235103</v>
      </c>
      <c r="AE43" s="57">
        <v>12099.300538256475</v>
      </c>
      <c r="AF43" s="57">
        <v>12532.701195099004</v>
      </c>
      <c r="AG43" s="57">
        <v>12419.923439019258</v>
      </c>
      <c r="AH43" s="57">
        <v>12635.947551415649</v>
      </c>
      <c r="AI43" s="57">
        <v>12623.332165823513</v>
      </c>
      <c r="AJ43" s="367">
        <v>12392.738159805513</v>
      </c>
      <c r="AK43" s="367">
        <v>12645.13</v>
      </c>
      <c r="AL43" s="367">
        <v>13086.080599207702</v>
      </c>
    </row>
    <row r="44" spans="1:38"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9.9760422149999997</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57">
        <v>9.9760426840000012</v>
      </c>
      <c r="AJ44" s="366">
        <v>9.9760426840000012</v>
      </c>
      <c r="AK44" s="366">
        <v>9.98</v>
      </c>
      <c r="AL44" s="366">
        <v>9.9760426840000012</v>
      </c>
    </row>
    <row r="45" spans="1:38"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row>
    <row r="46" spans="1:38" ht="12.75" x14ac:dyDescent="0.2">
      <c r="A46" s="388">
        <v>5</v>
      </c>
      <c r="B46" s="375" t="s">
        <v>110</v>
      </c>
      <c r="E46" s="379"/>
      <c r="F46" s="57">
        <v>5727.8875746512658</v>
      </c>
      <c r="G46" s="57">
        <v>8493.9489495776179</v>
      </c>
      <c r="H46" s="57">
        <v>9817.3732638969541</v>
      </c>
      <c r="I46" s="57">
        <v>8334.6278361874611</v>
      </c>
      <c r="J46" s="57">
        <v>8334.6278361874611</v>
      </c>
      <c r="K46" s="57">
        <v>9455.1154881176062</v>
      </c>
      <c r="L46" s="57">
        <v>7868.6837493356461</v>
      </c>
      <c r="M46" s="57">
        <v>10115.289961070237</v>
      </c>
      <c r="N46" s="57">
        <v>8138.6307951949111</v>
      </c>
      <c r="O46" s="57">
        <v>7454.1420504317311</v>
      </c>
      <c r="P46" s="57">
        <v>11114.331388051334</v>
      </c>
      <c r="Q46" s="57">
        <v>6900.222831216447</v>
      </c>
      <c r="R46" s="57">
        <v>7003.4424939253586</v>
      </c>
      <c r="S46" s="57">
        <v>8329.8264205085961</v>
      </c>
      <c r="T46" s="57">
        <v>4868.1992873894687</v>
      </c>
      <c r="U46" s="57">
        <v>3698.5290207508897</v>
      </c>
      <c r="V46" s="57">
        <v>12656.072857438898</v>
      </c>
      <c r="W46" s="57">
        <v>9298.8336683708985</v>
      </c>
      <c r="X46" s="57">
        <v>6528.4686136432701</v>
      </c>
      <c r="Y46" s="57">
        <v>12401.298356350202</v>
      </c>
      <c r="Z46" s="57">
        <v>12420.009989877401</v>
      </c>
      <c r="AA46" s="57">
        <v>10093.554133222502</v>
      </c>
      <c r="AB46" s="57">
        <v>12011.669129292699</v>
      </c>
      <c r="AC46" s="57">
        <v>9399.4625032181011</v>
      </c>
      <c r="AD46" s="57">
        <v>6726.8222369171608</v>
      </c>
      <c r="AE46" s="57">
        <v>9944.9771868930966</v>
      </c>
      <c r="AF46" s="57">
        <v>8553.623646</v>
      </c>
      <c r="AG46" s="57">
        <v>8399.5723690050982</v>
      </c>
      <c r="AH46" s="57">
        <v>15806.673908235403</v>
      </c>
      <c r="AI46" s="57">
        <v>12975.133664752399</v>
      </c>
      <c r="AJ46" s="367">
        <v>6524.4560400921901</v>
      </c>
      <c r="AK46" s="367">
        <v>17137.57</v>
      </c>
      <c r="AL46" s="367">
        <v>14482.406795005099</v>
      </c>
    </row>
    <row r="47" spans="1:38"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row>
    <row r="48" spans="1:38"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57">
        <v>0</v>
      </c>
      <c r="AJ48" s="366">
        <v>0</v>
      </c>
      <c r="AK48" s="366">
        <v>0</v>
      </c>
      <c r="AL48" s="366">
        <v>0</v>
      </c>
    </row>
    <row r="49" spans="1:38" ht="12" x14ac:dyDescent="0.2">
      <c r="B49" s="379" t="s">
        <v>111</v>
      </c>
      <c r="C49" s="379"/>
      <c r="D49" s="379"/>
      <c r="E49" s="379"/>
      <c r="F49" s="57">
        <v>1318.2963054041988</v>
      </c>
      <c r="G49" s="57">
        <v>3217.2433522024248</v>
      </c>
      <c r="H49" s="57">
        <v>1388.348336083473</v>
      </c>
      <c r="I49" s="57">
        <v>2368.317430018139</v>
      </c>
      <c r="J49" s="57">
        <v>2368.317430018139</v>
      </c>
      <c r="K49" s="57">
        <v>2503.5835454720991</v>
      </c>
      <c r="L49" s="57">
        <v>4229.687108949247</v>
      </c>
      <c r="M49" s="57">
        <v>3800.5695605067904</v>
      </c>
      <c r="N49" s="57">
        <v>2210.1092277826278</v>
      </c>
      <c r="O49" s="57">
        <v>834.05654588740697</v>
      </c>
      <c r="P49" s="57">
        <v>2488.3850248502977</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57">
        <v>0</v>
      </c>
      <c r="AJ49" s="366">
        <v>0</v>
      </c>
      <c r="AK49" s="366">
        <v>0</v>
      </c>
      <c r="AL49" s="366">
        <v>0</v>
      </c>
    </row>
    <row r="50" spans="1:38" ht="12" x14ac:dyDescent="0.2">
      <c r="C50" s="392" t="s">
        <v>30</v>
      </c>
      <c r="F50" s="57">
        <v>1201.8927298781744</v>
      </c>
      <c r="G50" s="57">
        <v>3076.5534785584696</v>
      </c>
      <c r="H50" s="57">
        <v>1337.0627983133879</v>
      </c>
      <c r="I50" s="57">
        <v>2331.6346013373441</v>
      </c>
      <c r="J50" s="57">
        <v>2331.6346013373441</v>
      </c>
      <c r="K50" s="57">
        <v>2488.447539807984</v>
      </c>
      <c r="L50" s="57">
        <v>4194.0684663131642</v>
      </c>
      <c r="M50" s="57">
        <v>3717.2143164096797</v>
      </c>
      <c r="N50" s="57">
        <v>2111.545593187454</v>
      </c>
      <c r="O50" s="57">
        <v>936.22849864105308</v>
      </c>
      <c r="P50" s="57">
        <v>2589.7374396068949</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57">
        <v>0</v>
      </c>
      <c r="AJ50" s="366">
        <v>0</v>
      </c>
      <c r="AK50" s="366">
        <v>0</v>
      </c>
      <c r="AL50" s="366">
        <v>0</v>
      </c>
    </row>
    <row r="51" spans="1:38" ht="12" x14ac:dyDescent="0.2">
      <c r="B51" s="379" t="s">
        <v>31</v>
      </c>
      <c r="F51" s="57">
        <v>4409.5912692470674</v>
      </c>
      <c r="G51" s="57">
        <v>5276.705597375194</v>
      </c>
      <c r="H51" s="57">
        <v>8429.0249278134797</v>
      </c>
      <c r="I51" s="57">
        <v>5966.310406169323</v>
      </c>
      <c r="J51" s="57">
        <v>5966.310406169323</v>
      </c>
      <c r="K51" s="57">
        <v>6951.531942645508</v>
      </c>
      <c r="L51" s="57">
        <v>3638.9966403863987</v>
      </c>
      <c r="M51" s="57">
        <v>6314.7204005634449</v>
      </c>
      <c r="N51" s="57">
        <v>5928.5215674122828</v>
      </c>
      <c r="O51" s="57">
        <v>6620.0855045443241</v>
      </c>
      <c r="P51" s="57">
        <v>8625.9463632010356</v>
      </c>
      <c r="Q51" s="57">
        <v>6900.222831216447</v>
      </c>
      <c r="R51" s="57">
        <v>7003.4424939253586</v>
      </c>
      <c r="S51" s="57">
        <v>8329.8264205085961</v>
      </c>
      <c r="T51" s="57">
        <v>4868.1992873894687</v>
      </c>
      <c r="U51" s="57">
        <v>3698.5290207508897</v>
      </c>
      <c r="V51" s="57">
        <v>12656.072857438898</v>
      </c>
      <c r="W51" s="57">
        <v>9298.8336683708985</v>
      </c>
      <c r="X51" s="57">
        <v>6528.4686136432701</v>
      </c>
      <c r="Y51" s="57">
        <v>12401.298356350202</v>
      </c>
      <c r="Z51" s="57">
        <v>12420.009989877401</v>
      </c>
      <c r="AA51" s="57">
        <v>10093.554133222502</v>
      </c>
      <c r="AB51" s="57">
        <v>12011.669129292699</v>
      </c>
      <c r="AC51" s="57">
        <v>9399.4625032181011</v>
      </c>
      <c r="AD51" s="57">
        <v>6726.8222369171608</v>
      </c>
      <c r="AE51" s="57">
        <v>9944.9771868930966</v>
      </c>
      <c r="AF51" s="57">
        <v>8553.623646</v>
      </c>
      <c r="AG51" s="57">
        <v>8399.5723690050982</v>
      </c>
      <c r="AH51" s="57">
        <v>15806.673908235403</v>
      </c>
      <c r="AI51" s="57">
        <v>12975.133664752399</v>
      </c>
      <c r="AJ51" s="367">
        <v>6524.4560400921901</v>
      </c>
      <c r="AK51" s="367">
        <v>17137.57</v>
      </c>
      <c r="AL51" s="367">
        <v>14482.406795005099</v>
      </c>
    </row>
    <row r="52" spans="1:38" ht="12" x14ac:dyDescent="0.2">
      <c r="A52" s="388"/>
      <c r="C52" s="392" t="s">
        <v>30</v>
      </c>
      <c r="D52" s="379"/>
      <c r="E52" s="379"/>
      <c r="F52" s="57">
        <v>1226.4539970254841</v>
      </c>
      <c r="G52" s="57">
        <v>676.45765042118705</v>
      </c>
      <c r="H52" s="57">
        <v>3421.2351454163572</v>
      </c>
      <c r="I52" s="57">
        <v>489.04297687559199</v>
      </c>
      <c r="J52" s="57">
        <v>489.04297687559199</v>
      </c>
      <c r="K52" s="57">
        <v>1145.5319655665869</v>
      </c>
      <c r="L52" s="57">
        <v>1279.7289704530549</v>
      </c>
      <c r="M52" s="57">
        <v>2246.3290417678018</v>
      </c>
      <c r="N52" s="57">
        <v>714.45134933095096</v>
      </c>
      <c r="O52" s="57">
        <v>230.489141169936</v>
      </c>
      <c r="P52" s="57">
        <v>313.07407447131902</v>
      </c>
      <c r="Q52" s="57">
        <v>113.508034847489</v>
      </c>
      <c r="R52" s="57">
        <v>611.89060082564697</v>
      </c>
      <c r="S52" s="57">
        <v>1640.1312202173601</v>
      </c>
      <c r="T52" s="57">
        <v>975.65061687705008</v>
      </c>
      <c r="U52" s="57">
        <v>62.782149488724997</v>
      </c>
      <c r="V52" s="57">
        <v>1866.905733375213</v>
      </c>
      <c r="W52" s="57">
        <v>945.90502659728099</v>
      </c>
      <c r="X52" s="57">
        <v>1080.8851564209549</v>
      </c>
      <c r="Y52" s="57">
        <v>2804.5693840164722</v>
      </c>
      <c r="Z52" s="57">
        <v>1564.1521523026131</v>
      </c>
      <c r="AA52" s="57">
        <v>671.01764261092001</v>
      </c>
      <c r="AB52" s="57">
        <v>869.05321870342016</v>
      </c>
      <c r="AC52" s="57">
        <v>967.93592103251785</v>
      </c>
      <c r="AD52" s="57">
        <v>506.57779262563207</v>
      </c>
      <c r="AE52" s="57">
        <v>1209.624080813757</v>
      </c>
      <c r="AF52" s="57">
        <v>712.70562199999995</v>
      </c>
      <c r="AG52" s="57">
        <v>398.483620351848</v>
      </c>
      <c r="AH52" s="57">
        <v>2423.1233446496108</v>
      </c>
      <c r="AI52" s="57">
        <v>2377.8749882105885</v>
      </c>
      <c r="AJ52" s="367">
        <v>2085.3787909813782</v>
      </c>
      <c r="AK52" s="367">
        <v>4110.33</v>
      </c>
      <c r="AL52" s="367">
        <v>3493.6416825603774</v>
      </c>
    </row>
    <row r="53" spans="1:38" ht="36" customHeight="1" x14ac:dyDescent="0.2">
      <c r="A53" s="375" t="s">
        <v>118</v>
      </c>
      <c r="B53" s="366"/>
      <c r="C53" s="379"/>
      <c r="D53" s="379"/>
      <c r="E53" s="379"/>
      <c r="F53" s="57">
        <v>112010.65740089293</v>
      </c>
      <c r="G53" s="57">
        <v>118202.11949061183</v>
      </c>
      <c r="H53" s="57">
        <v>124617.27248323042</v>
      </c>
      <c r="I53" s="57">
        <v>125745.88968830844</v>
      </c>
      <c r="J53" s="57">
        <v>125745.88968830844</v>
      </c>
      <c r="K53" s="57">
        <v>128507.52190988993</v>
      </c>
      <c r="L53" s="57">
        <v>127289.49015289985</v>
      </c>
      <c r="M53" s="57">
        <v>129760.47508931189</v>
      </c>
      <c r="N53" s="57">
        <v>131214.86208097773</v>
      </c>
      <c r="O53" s="57">
        <v>131038.66578046339</v>
      </c>
      <c r="P53" s="57">
        <v>135121.13349048694</v>
      </c>
      <c r="Q53" s="57">
        <v>128712.54951143978</v>
      </c>
      <c r="R53" s="57">
        <v>130486.49635771209</v>
      </c>
      <c r="S53" s="57">
        <v>135180.88280081633</v>
      </c>
      <c r="T53" s="57">
        <v>134342.7973268744</v>
      </c>
      <c r="U53" s="57">
        <v>138017.78122560028</v>
      </c>
      <c r="V53" s="57">
        <v>144976.46118349375</v>
      </c>
      <c r="W53" s="57">
        <v>139957.47920760955</v>
      </c>
      <c r="X53" s="57">
        <v>143466.66705582791</v>
      </c>
      <c r="Y53" s="57">
        <v>149048.32867523812</v>
      </c>
      <c r="Z53" s="57">
        <v>147319.65630373225</v>
      </c>
      <c r="AA53" s="57">
        <v>146730.01808728647</v>
      </c>
      <c r="AB53" s="57">
        <v>145908.99418024684</v>
      </c>
      <c r="AC53" s="57">
        <v>139903.70380114665</v>
      </c>
      <c r="AD53" s="57">
        <v>136586.03356106771</v>
      </c>
      <c r="AE53" s="57">
        <v>142571.64990923303</v>
      </c>
      <c r="AF53" s="57">
        <v>142259.32160910044</v>
      </c>
      <c r="AG53" s="57">
        <v>143491.70338886706</v>
      </c>
      <c r="AH53" s="57">
        <v>152448.49320568296</v>
      </c>
      <c r="AI53" s="57">
        <v>153973.88079735177</v>
      </c>
      <c r="AJ53" s="367">
        <v>150765.54994208633</v>
      </c>
      <c r="AK53" s="367">
        <v>161311.29</v>
      </c>
      <c r="AL53" s="367">
        <v>160799.22089409083</v>
      </c>
    </row>
    <row r="54" spans="1:38" ht="12.75" x14ac:dyDescent="0.2">
      <c r="A54" s="375" t="s">
        <v>119</v>
      </c>
      <c r="B54" s="366"/>
      <c r="C54" s="379"/>
      <c r="D54" s="379"/>
      <c r="E54" s="379"/>
      <c r="F54" s="57">
        <v>108997.95230337844</v>
      </c>
      <c r="G54" s="57">
        <v>113859.57597507493</v>
      </c>
      <c r="H54" s="57">
        <v>122383.19663459926</v>
      </c>
      <c r="I54" s="57">
        <v>123228.1254914453</v>
      </c>
      <c r="J54" s="57">
        <v>123228.1254914453</v>
      </c>
      <c r="K54" s="57">
        <v>125449.7720306651</v>
      </c>
      <c r="L54" s="57">
        <v>122936.49769064</v>
      </c>
      <c r="M54" s="57">
        <v>125620.10369392851</v>
      </c>
      <c r="N54" s="57">
        <v>128022.04625527569</v>
      </c>
      <c r="O54" s="57">
        <v>129699.92485957599</v>
      </c>
      <c r="P54" s="57">
        <v>131322.32042905496</v>
      </c>
      <c r="Q54" s="57">
        <v>127733.3394204853</v>
      </c>
      <c r="R54" s="57">
        <v>130416.87007442545</v>
      </c>
      <c r="S54" s="57">
        <v>135180.88280107372</v>
      </c>
      <c r="T54" s="57">
        <v>134342.7973268744</v>
      </c>
      <c r="U54" s="57">
        <v>138017.78122560028</v>
      </c>
      <c r="V54" s="57">
        <v>144976.46118349375</v>
      </c>
      <c r="W54" s="57">
        <v>139957.47920760955</v>
      </c>
      <c r="X54" s="57">
        <v>143466.66705582791</v>
      </c>
      <c r="Y54" s="57">
        <v>149048.32867523812</v>
      </c>
      <c r="Z54" s="57">
        <v>147319.65630373225</v>
      </c>
      <c r="AA54" s="57">
        <v>146730.01808728647</v>
      </c>
      <c r="AB54" s="57">
        <v>145908.99418024684</v>
      </c>
      <c r="AC54" s="57">
        <v>139903.70380114665</v>
      </c>
      <c r="AD54" s="57">
        <v>136586.03356106771</v>
      </c>
      <c r="AE54" s="57">
        <v>142571.64990923303</v>
      </c>
      <c r="AF54" s="57">
        <v>142259.32160910044</v>
      </c>
      <c r="AG54" s="57">
        <v>143491.70338886706</v>
      </c>
      <c r="AH54" s="57">
        <v>152448.49320568296</v>
      </c>
      <c r="AI54" s="57">
        <v>153973.88079735177</v>
      </c>
      <c r="AJ54" s="367">
        <v>150765.54994208633</v>
      </c>
      <c r="AK54" s="367">
        <v>161311.29</v>
      </c>
      <c r="AL54" s="367">
        <v>160799.22089409083</v>
      </c>
    </row>
    <row r="55" spans="1:38" ht="25.5" customHeight="1" x14ac:dyDescent="0.2"/>
    <row r="56" spans="1:38" ht="15.75" hidden="1" customHeight="1" x14ac:dyDescent="0.2">
      <c r="A56" s="366"/>
      <c r="B56" s="366"/>
      <c r="C56" s="366"/>
      <c r="D56" s="366"/>
    </row>
    <row r="57" spans="1:38" ht="30.75" hidden="1" customHeight="1" x14ac:dyDescent="0.2">
      <c r="A57" s="386"/>
      <c r="B57" s="375"/>
      <c r="C57" s="379"/>
      <c r="D57" s="379"/>
      <c r="E57" s="379"/>
      <c r="P57" s="366">
        <v>-14156.165209024901</v>
      </c>
      <c r="V57" s="366">
        <v>-14363.511017995499</v>
      </c>
      <c r="W57" s="366">
        <v>-14217.0717736346</v>
      </c>
      <c r="X57" s="366">
        <v>-14176.129590436101</v>
      </c>
      <c r="Y57" s="366">
        <v>-14120.796837895601</v>
      </c>
      <c r="Z57" s="366">
        <v>-14130.5256735071</v>
      </c>
      <c r="AA57" s="366">
        <v>-14145.422953037203</v>
      </c>
      <c r="AB57" s="366">
        <v>-13922.875838423701</v>
      </c>
      <c r="AC57" s="366">
        <v>-13719.2796848451</v>
      </c>
      <c r="AD57" s="366">
        <v>-13580.745119418601</v>
      </c>
      <c r="AE57" s="366">
        <v>-13770.660097918499</v>
      </c>
      <c r="AF57" s="366">
        <v>-13720.59713133</v>
      </c>
      <c r="AG57" s="366">
        <v>-13750.5943744697</v>
      </c>
      <c r="AH57" s="366">
        <v>-13894.196041777199</v>
      </c>
      <c r="AI57" s="366">
        <v>-14028.9809518118</v>
      </c>
      <c r="AJ57" s="367">
        <v>-14100.62977241</v>
      </c>
      <c r="AK57" s="367">
        <v>-14266.43</v>
      </c>
      <c r="AL57" s="367">
        <v>-14323.582255173198</v>
      </c>
    </row>
    <row r="58" spans="1:38" ht="12" hidden="1" x14ac:dyDescent="0.2">
      <c r="A58" s="386"/>
      <c r="B58" s="379"/>
      <c r="C58" s="379"/>
      <c r="D58" s="379"/>
      <c r="E58" s="379"/>
      <c r="P58" s="366">
        <v>0</v>
      </c>
      <c r="V58" s="366">
        <v>0</v>
      </c>
      <c r="W58" s="366">
        <v>0</v>
      </c>
      <c r="X58" s="366">
        <v>0</v>
      </c>
      <c r="Y58" s="366">
        <v>0</v>
      </c>
      <c r="Z58" s="366">
        <v>0</v>
      </c>
      <c r="AA58" s="366">
        <v>0</v>
      </c>
      <c r="AB58" s="366">
        <v>0</v>
      </c>
      <c r="AC58" s="366">
        <v>0</v>
      </c>
      <c r="AD58" s="366">
        <v>0</v>
      </c>
      <c r="AE58" s="366">
        <v>0</v>
      </c>
      <c r="AF58" s="366">
        <v>0</v>
      </c>
      <c r="AG58" s="366">
        <v>0</v>
      </c>
      <c r="AH58" s="366">
        <v>0</v>
      </c>
      <c r="AI58" s="366">
        <v>0</v>
      </c>
      <c r="AJ58" s="366">
        <v>0</v>
      </c>
      <c r="AK58" s="366">
        <v>0</v>
      </c>
      <c r="AL58" s="366">
        <v>0</v>
      </c>
    </row>
    <row r="59" spans="1:38" ht="12" hidden="1" x14ac:dyDescent="0.2">
      <c r="A59" s="386"/>
      <c r="C59" s="379"/>
      <c r="D59" s="379"/>
      <c r="E59" s="379"/>
      <c r="P59" s="366">
        <v>0</v>
      </c>
      <c r="V59" s="366">
        <v>0</v>
      </c>
      <c r="W59" s="366">
        <v>0</v>
      </c>
      <c r="X59" s="366">
        <v>0</v>
      </c>
      <c r="Y59" s="366">
        <v>0</v>
      </c>
      <c r="Z59" s="366">
        <v>0</v>
      </c>
      <c r="AA59" s="366">
        <v>0</v>
      </c>
      <c r="AB59" s="366">
        <v>-439.80587799068451</v>
      </c>
      <c r="AC59" s="366">
        <v>-432.7696347705911</v>
      </c>
      <c r="AD59" s="366">
        <v>-424.52222564087845</v>
      </c>
      <c r="AE59" s="366">
        <v>-435.52405521141617</v>
      </c>
      <c r="AF59" s="366">
        <v>-437.33872973308411</v>
      </c>
      <c r="AG59" s="366">
        <v>-438.48995544077633</v>
      </c>
      <c r="AH59" s="366">
        <v>-431.80162200000001</v>
      </c>
      <c r="AI59" s="366">
        <v>-441.46300246172052</v>
      </c>
      <c r="AJ59" s="366">
        <v>-442.54432700000001</v>
      </c>
      <c r="AK59" s="366">
        <v>-448.22</v>
      </c>
      <c r="AL59" s="366">
        <v>-458.68399689171781</v>
      </c>
    </row>
    <row r="60" spans="1:38" ht="12" hidden="1" x14ac:dyDescent="0.2">
      <c r="A60" s="386"/>
      <c r="C60" s="379"/>
      <c r="D60" s="379"/>
      <c r="E60" s="379"/>
      <c r="P60" s="366">
        <v>0</v>
      </c>
      <c r="V60" s="366">
        <v>0</v>
      </c>
      <c r="W60" s="366">
        <v>0</v>
      </c>
      <c r="X60" s="366">
        <v>0</v>
      </c>
      <c r="Y60" s="366">
        <v>0</v>
      </c>
      <c r="Z60" s="366">
        <v>0</v>
      </c>
      <c r="AA60" s="366">
        <v>0</v>
      </c>
      <c r="AB60" s="366">
        <v>0</v>
      </c>
      <c r="AC60" s="366">
        <v>0</v>
      </c>
      <c r="AD60" s="366">
        <v>0</v>
      </c>
      <c r="AE60" s="366">
        <v>0</v>
      </c>
      <c r="AF60" s="366">
        <v>0</v>
      </c>
      <c r="AG60" s="366">
        <v>0</v>
      </c>
      <c r="AH60" s="366">
        <v>0</v>
      </c>
      <c r="AI60" s="366">
        <v>0</v>
      </c>
      <c r="AJ60" s="366">
        <v>0</v>
      </c>
      <c r="AK60" s="366">
        <v>0</v>
      </c>
      <c r="AL60" s="366">
        <v>0</v>
      </c>
    </row>
    <row r="61" spans="1:38" ht="12" hidden="1" x14ac:dyDescent="0.2">
      <c r="A61" s="386"/>
      <c r="C61" s="379"/>
      <c r="D61" s="379"/>
      <c r="E61" s="379"/>
      <c r="P61" s="366">
        <v>-13801.082767923837</v>
      </c>
      <c r="V61" s="366">
        <v>-17424.029398509498</v>
      </c>
      <c r="W61" s="366">
        <v>-13495.052998892432</v>
      </c>
      <c r="X61" s="366">
        <v>-12867.448569875831</v>
      </c>
      <c r="Y61" s="366">
        <v>-17068.358848219734</v>
      </c>
      <c r="Z61" s="366">
        <v>-15887.026653256024</v>
      </c>
      <c r="AA61" s="366">
        <v>-13896.075446512217</v>
      </c>
      <c r="AB61" s="366">
        <v>-15139.7594834181</v>
      </c>
      <c r="AC61" s="366">
        <v>-11535.991859520871</v>
      </c>
      <c r="AD61" s="366">
        <v>-8371.3766515682746</v>
      </c>
      <c r="AE61" s="366">
        <v>-12319.216842668999</v>
      </c>
      <c r="AF61" s="366">
        <v>-11704.362207</v>
      </c>
      <c r="AG61" s="366">
        <v>-12806.925491226451</v>
      </c>
      <c r="AH61" s="366">
        <v>-19630.088984790822</v>
      </c>
      <c r="AI61" s="366">
        <v>-17124.442466831639</v>
      </c>
      <c r="AJ61" s="367">
        <v>-12563.260002000001</v>
      </c>
      <c r="AK61" s="367">
        <v>-20408.349999999999</v>
      </c>
      <c r="AL61" s="367">
        <v>-18187.144800357961</v>
      </c>
    </row>
    <row r="62" spans="1:38" ht="12" hidden="1" x14ac:dyDescent="0.2">
      <c r="A62" s="386"/>
      <c r="B62" s="379"/>
      <c r="C62" s="379"/>
      <c r="D62" s="379"/>
      <c r="E62" s="379"/>
      <c r="P62" s="366">
        <v>-67897.048761141108</v>
      </c>
      <c r="V62" s="366">
        <v>-74052.449999391421</v>
      </c>
      <c r="W62" s="366">
        <v>-74277.170966220758</v>
      </c>
      <c r="X62" s="366">
        <v>-76835.847811160769</v>
      </c>
      <c r="Y62" s="366">
        <v>-78052.605638058725</v>
      </c>
      <c r="Z62" s="366">
        <v>-77958.464794196014</v>
      </c>
      <c r="AA62" s="366">
        <v>-78623.101968665345</v>
      </c>
      <c r="AB62" s="366">
        <v>-77497.501054203924</v>
      </c>
      <c r="AC62" s="366">
        <v>-77132.7043252156</v>
      </c>
      <c r="AD62" s="366">
        <v>-77097.077813681084</v>
      </c>
      <c r="AE62" s="366">
        <v>-78123.916668059508</v>
      </c>
      <c r="AF62" s="366">
        <v>-78114.456655846865</v>
      </c>
      <c r="AG62" s="366">
        <v>-78136.584381307621</v>
      </c>
      <c r="AH62" s="366">
        <v>-78771.682754405367</v>
      </c>
      <c r="AI62" s="366">
        <v>-81543.409003548775</v>
      </c>
      <c r="AJ62" s="367">
        <v>-82332.974091690005</v>
      </c>
      <c r="AK62" s="367">
        <v>-83589.009999999995</v>
      </c>
      <c r="AL62" s="367">
        <v>-83627.736639764655</v>
      </c>
    </row>
    <row r="63" spans="1:38" ht="12" hidden="1" x14ac:dyDescent="0.2">
      <c r="A63" s="386"/>
      <c r="B63" s="379"/>
      <c r="C63" s="379"/>
      <c r="D63" s="379"/>
      <c r="E63" s="379"/>
      <c r="P63" s="366">
        <v>1162.8218867970359</v>
      </c>
      <c r="V63" s="366">
        <v>-8.1714745610952376E-7</v>
      </c>
      <c r="W63" s="366">
        <v>8.6372971534729004E-8</v>
      </c>
      <c r="X63" s="366">
        <v>-1.8681300282478332E-6</v>
      </c>
      <c r="Y63" s="366">
        <v>8.6340391635894777E-7</v>
      </c>
      <c r="Z63" s="366">
        <v>7.2825497388839718E-7</v>
      </c>
      <c r="AA63" s="366">
        <v>7.8300991654396057E-7</v>
      </c>
      <c r="AB63" s="366">
        <v>-1.1024798154830934E-6</v>
      </c>
      <c r="AC63" s="366">
        <v>-1.2874535396695138E-6</v>
      </c>
      <c r="AD63" s="366">
        <v>-8.4336012601852417E-8</v>
      </c>
      <c r="AE63" s="366">
        <v>-3.576900064945221E-8</v>
      </c>
      <c r="AF63" s="366">
        <v>0</v>
      </c>
      <c r="AG63" s="366">
        <v>-6.7885747551918025E-7</v>
      </c>
      <c r="AH63" s="366">
        <v>3.5642850399017335E-7</v>
      </c>
      <c r="AI63" s="366">
        <v>-7.5889015197753903E-7</v>
      </c>
      <c r="AJ63" s="366">
        <v>0</v>
      </c>
      <c r="AK63" s="366">
        <v>0</v>
      </c>
      <c r="AL63" s="366">
        <v>-7.8419198095798491E-7</v>
      </c>
    </row>
    <row r="64" spans="1:38" ht="12" x14ac:dyDescent="0.2">
      <c r="A64" s="386"/>
      <c r="B64" s="379"/>
      <c r="C64" s="379"/>
      <c r="D64" s="379"/>
      <c r="E64" s="379"/>
    </row>
    <row r="65" spans="1:38" ht="21.75" customHeight="1" x14ac:dyDescent="0.2">
      <c r="A65" s="383" t="s">
        <v>120</v>
      </c>
      <c r="D65" s="381"/>
      <c r="E65" s="366" t="s">
        <v>77</v>
      </c>
      <c r="F65" s="57">
        <v>-69899.7594287424</v>
      </c>
      <c r="G65" s="57">
        <v>-75810.66594192601</v>
      </c>
      <c r="H65" s="57">
        <v>-85258.748457406997</v>
      </c>
      <c r="I65" s="57">
        <v>-85778.45801153651</v>
      </c>
      <c r="J65" s="57">
        <v>-85778.45801153651</v>
      </c>
      <c r="K65" s="57">
        <v>-88324.281746493129</v>
      </c>
      <c r="L65" s="57">
        <v>-85810.197428776024</v>
      </c>
      <c r="M65" s="57">
        <v>-89339.899626914077</v>
      </c>
      <c r="N65" s="57">
        <v>-91085.957017459514</v>
      </c>
      <c r="O65" s="57">
        <v>-93085.16161304203</v>
      </c>
      <c r="P65" s="57">
        <v>-94691.474851292805</v>
      </c>
      <c r="Q65" s="57">
        <v>-92496.716679902005</v>
      </c>
      <c r="R65" s="57">
        <v>-94653.488186958319</v>
      </c>
      <c r="S65" s="57">
        <v>-98890.661940910111</v>
      </c>
      <c r="T65" s="57">
        <v>-96690.428086878601</v>
      </c>
      <c r="U65" s="57">
        <v>-99609.655355239272</v>
      </c>
      <c r="V65" s="57">
        <v>-105839.99041671347</v>
      </c>
      <c r="W65" s="57">
        <v>-101989.29573866144</v>
      </c>
      <c r="X65" s="57">
        <v>-103879.42597334084</v>
      </c>
      <c r="Y65" s="57">
        <v>-109241.7613233108</v>
      </c>
      <c r="Z65" s="57">
        <v>-107976.01712023064</v>
      </c>
      <c r="AA65" s="57">
        <v>-106664.60036743179</v>
      </c>
      <c r="AB65" s="57">
        <v>-106999.94225513891</v>
      </c>
      <c r="AC65" s="57">
        <v>-102820.74550563942</v>
      </c>
      <c r="AD65" s="57">
        <v>-99473.721810392875</v>
      </c>
      <c r="AE65" s="57">
        <v>-104649.31766389417</v>
      </c>
      <c r="AF65" s="57">
        <v>-103976.75472347993</v>
      </c>
      <c r="AG65" s="57">
        <v>-105132.59420312347</v>
      </c>
      <c r="AH65" s="57">
        <v>-112727.76940261702</v>
      </c>
      <c r="AI65" s="57">
        <v>-113138.29542541287</v>
      </c>
      <c r="AJ65" s="367">
        <v>-109439.40819387999</v>
      </c>
      <c r="AK65" s="367">
        <v>-118712.01</v>
      </c>
      <c r="AL65" s="367">
        <v>-116597.14769297192</v>
      </c>
    </row>
    <row r="66" spans="1:38" s="373" customFormat="1" ht="30.75" customHeight="1" x14ac:dyDescent="0.25">
      <c r="A66" s="369"/>
      <c r="B66" s="370"/>
      <c r="C66" s="371"/>
      <c r="D66" s="369"/>
      <c r="E66" s="371"/>
      <c r="F66" s="372">
        <v>42005</v>
      </c>
      <c r="G66" s="372">
        <v>42036</v>
      </c>
      <c r="H66" s="372">
        <v>42064</v>
      </c>
      <c r="I66" s="372">
        <v>42095</v>
      </c>
      <c r="J66" s="372">
        <v>42095</v>
      </c>
      <c r="K66" s="372">
        <v>42125</v>
      </c>
      <c r="L66" s="372">
        <v>42156</v>
      </c>
      <c r="M66" s="372">
        <v>42186</v>
      </c>
      <c r="N66" s="372">
        <v>42217</v>
      </c>
      <c r="O66" s="372">
        <v>42248</v>
      </c>
      <c r="P66" s="372">
        <v>42278</v>
      </c>
      <c r="Q66" s="372">
        <v>42309</v>
      </c>
      <c r="R66" s="372">
        <v>42339</v>
      </c>
      <c r="S66" s="372">
        <v>42370</v>
      </c>
      <c r="T66" s="372">
        <v>42401</v>
      </c>
      <c r="U66" s="372">
        <v>42430</v>
      </c>
      <c r="V66" s="372">
        <v>42461</v>
      </c>
      <c r="W66" s="372">
        <v>42491</v>
      </c>
      <c r="X66" s="372">
        <v>42522</v>
      </c>
      <c r="Y66" s="372">
        <v>42552</v>
      </c>
      <c r="Z66" s="372">
        <v>42583</v>
      </c>
      <c r="AA66" s="372">
        <v>42614</v>
      </c>
      <c r="AB66" s="372">
        <v>42644</v>
      </c>
      <c r="AC66" s="372">
        <v>42675</v>
      </c>
      <c r="AD66" s="372">
        <v>42705</v>
      </c>
      <c r="AE66" s="372">
        <v>42736</v>
      </c>
      <c r="AF66" s="372">
        <v>42767</v>
      </c>
      <c r="AG66" s="372">
        <v>42795</v>
      </c>
      <c r="AH66" s="372">
        <v>42826</v>
      </c>
      <c r="AI66" s="372">
        <v>42856</v>
      </c>
      <c r="AJ66" s="372">
        <v>42887</v>
      </c>
      <c r="AK66" s="372">
        <v>42917</v>
      </c>
      <c r="AL66" s="372">
        <v>42978</v>
      </c>
    </row>
    <row r="67" spans="1:38" ht="15.75" x14ac:dyDescent="0.25">
      <c r="A67" s="364" t="s">
        <v>172</v>
      </c>
      <c r="C67" s="379"/>
      <c r="D67" s="379"/>
      <c r="E67" s="379"/>
    </row>
    <row r="68" spans="1:38" ht="38.25" customHeight="1" x14ac:dyDescent="0.2">
      <c r="A68" s="382">
        <v>1</v>
      </c>
      <c r="B68" s="383" t="s">
        <v>7</v>
      </c>
      <c r="C68" s="379"/>
      <c r="D68" s="379"/>
      <c r="E68" s="379"/>
      <c r="F68" s="57">
        <v>9314.2222394213914</v>
      </c>
      <c r="G68" s="57">
        <v>8838.5141558829837</v>
      </c>
      <c r="H68" s="57">
        <v>8567.1152602313778</v>
      </c>
      <c r="I68" s="57">
        <v>9056.3738155402552</v>
      </c>
      <c r="J68" s="57">
        <v>9056.3738155402552</v>
      </c>
      <c r="K68" s="57">
        <v>9006.2979598970487</v>
      </c>
      <c r="L68" s="57">
        <v>8349.6271194196906</v>
      </c>
      <c r="M68" s="57">
        <v>8526.2084084769576</v>
      </c>
      <c r="N68" s="57">
        <v>8748.0113605687457</v>
      </c>
      <c r="O68" s="57">
        <v>10057.905671362827</v>
      </c>
      <c r="P68" s="57">
        <v>10878.817435722696</v>
      </c>
      <c r="Q68" s="57">
        <v>10285.657234177248</v>
      </c>
      <c r="R68" s="57">
        <v>10782.093887182245</v>
      </c>
      <c r="S68" s="57">
        <v>10526.5301226056</v>
      </c>
      <c r="T68" s="57">
        <v>10818.818129672965</v>
      </c>
      <c r="U68" s="57">
        <v>11106.979781269658</v>
      </c>
      <c r="V68" s="57">
        <v>12235.993059004317</v>
      </c>
      <c r="W68" s="57">
        <v>12409.79315988614</v>
      </c>
      <c r="X68" s="57">
        <v>12817.481001353541</v>
      </c>
      <c r="Y68" s="57">
        <v>12243.561425257276</v>
      </c>
      <c r="Z68" s="57">
        <v>12034.10653654652</v>
      </c>
      <c r="AA68" s="57">
        <v>11462.167776679005</v>
      </c>
      <c r="AB68" s="57">
        <v>11204.062392055344</v>
      </c>
      <c r="AC68" s="57">
        <v>11188.894511234515</v>
      </c>
      <c r="AD68" s="57">
        <v>11372.930380080295</v>
      </c>
      <c r="AE68" s="57">
        <v>11394.328463251295</v>
      </c>
      <c r="AF68" s="57">
        <v>11435.845700481867</v>
      </c>
      <c r="AG68" s="57">
        <v>10057.673058081557</v>
      </c>
      <c r="AH68" s="57">
        <v>10409.410001827286</v>
      </c>
      <c r="AI68" s="57">
        <v>11572.738681306839</v>
      </c>
      <c r="AJ68" s="367">
        <v>10600.31667027217</v>
      </c>
      <c r="AK68" s="367">
        <v>10546.82</v>
      </c>
      <c r="AL68" s="367">
        <v>12155.183460151451</v>
      </c>
    </row>
    <row r="69" spans="1:38" ht="12" x14ac:dyDescent="0.2">
      <c r="B69" s="379"/>
      <c r="C69" s="384"/>
      <c r="D69" s="379"/>
      <c r="E69" s="379"/>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row>
    <row r="70" spans="1:38" ht="12" x14ac:dyDescent="0.2">
      <c r="A70" s="379" t="s">
        <v>9</v>
      </c>
      <c r="B70" s="379"/>
      <c r="C70" s="379"/>
      <c r="D70" s="384"/>
      <c r="E70" s="379"/>
      <c r="F70" s="57">
        <v>9734.6095566159129</v>
      </c>
      <c r="G70" s="57">
        <v>7975.0942847158549</v>
      </c>
      <c r="H70" s="57">
        <v>9271.93292592545</v>
      </c>
      <c r="I70" s="57">
        <v>9958.7350054114449</v>
      </c>
      <c r="J70" s="57">
        <v>9958.7350054114449</v>
      </c>
      <c r="K70" s="57">
        <v>9449.7514872067222</v>
      </c>
      <c r="L70" s="57">
        <v>8686.8664180389878</v>
      </c>
      <c r="M70" s="57">
        <v>8724.2355060818663</v>
      </c>
      <c r="N70" s="57">
        <v>9131.1526735087409</v>
      </c>
      <c r="O70" s="57">
        <v>10747.247611076336</v>
      </c>
      <c r="P70" s="57">
        <v>10460.498826074107</v>
      </c>
      <c r="Q70" s="57">
        <v>9975.2516206430228</v>
      </c>
      <c r="R70" s="57">
        <v>10286.48725254863</v>
      </c>
      <c r="S70" s="57">
        <v>9910.4439388199953</v>
      </c>
      <c r="T70" s="57">
        <v>10020.589640320251</v>
      </c>
      <c r="U70" s="57">
        <v>10522.979953698721</v>
      </c>
      <c r="V70" s="57">
        <v>11694.685414771486</v>
      </c>
      <c r="W70" s="57">
        <v>11705.731694325979</v>
      </c>
      <c r="X70" s="57">
        <v>12209.485773437949</v>
      </c>
      <c r="Y70" s="57">
        <v>11631.345829303749</v>
      </c>
      <c r="Z70" s="57">
        <v>11426.772451372563</v>
      </c>
      <c r="AA70" s="57">
        <v>11127.836687962248</v>
      </c>
      <c r="AB70" s="57">
        <v>10918.483889595758</v>
      </c>
      <c r="AC70" s="57">
        <v>10678.89384920341</v>
      </c>
      <c r="AD70" s="57">
        <v>10796.631323028754</v>
      </c>
      <c r="AE70" s="57">
        <v>10378.295022627615</v>
      </c>
      <c r="AF70" s="57">
        <v>9391.2358244999996</v>
      </c>
      <c r="AG70" s="57">
        <v>9711.5500547572556</v>
      </c>
      <c r="AH70" s="57">
        <v>9988.6411502094488</v>
      </c>
      <c r="AI70" s="57">
        <v>10903.572183474873</v>
      </c>
      <c r="AJ70" s="367">
        <v>10123.459890260903</v>
      </c>
      <c r="AK70" s="367">
        <v>10071.51</v>
      </c>
      <c r="AL70" s="367">
        <v>11543.270310910308</v>
      </c>
    </row>
    <row r="71" spans="1:38" ht="12" x14ac:dyDescent="0.2">
      <c r="A71" s="379" t="s">
        <v>10</v>
      </c>
      <c r="F71" s="57">
        <v>6206.6571462053553</v>
      </c>
      <c r="G71" s="57">
        <v>4636.9087831894003</v>
      </c>
      <c r="H71" s="57">
        <v>6117.4513883354248</v>
      </c>
      <c r="I71" s="57">
        <v>5798.4974980359166</v>
      </c>
      <c r="J71" s="57">
        <v>5798.4974980359166</v>
      </c>
      <c r="K71" s="57">
        <v>5708.8541331311371</v>
      </c>
      <c r="L71" s="57">
        <v>5765.424405440418</v>
      </c>
      <c r="M71" s="57">
        <v>5827.7054570200253</v>
      </c>
      <c r="N71" s="57">
        <v>5888.8998655835849</v>
      </c>
      <c r="O71" s="57">
        <v>6490.8840558852371</v>
      </c>
      <c r="P71" s="57">
        <v>6671.9553327086278</v>
      </c>
      <c r="Q71" s="57">
        <v>6492.7879878945014</v>
      </c>
      <c r="R71" s="57">
        <v>6620.7455245830333</v>
      </c>
      <c r="S71" s="57">
        <v>7179.8670508432642</v>
      </c>
      <c r="T71" s="57">
        <v>6702.541015332904</v>
      </c>
      <c r="U71" s="57">
        <v>7530.6415116829503</v>
      </c>
      <c r="V71" s="57">
        <v>8400.4423130158939</v>
      </c>
      <c r="W71" s="57">
        <v>8606.4477404700647</v>
      </c>
      <c r="X71" s="57">
        <v>8717.2498459212984</v>
      </c>
      <c r="Y71" s="57">
        <v>8378.9184611703131</v>
      </c>
      <c r="Z71" s="57">
        <v>8439.3995974810314</v>
      </c>
      <c r="AA71" s="57">
        <v>7999.7019353128735</v>
      </c>
      <c r="AB71" s="57">
        <v>7127.6516552629182</v>
      </c>
      <c r="AC71" s="57">
        <v>6815.5703360073067</v>
      </c>
      <c r="AD71" s="57">
        <v>7068.5084181998118</v>
      </c>
      <c r="AE71" s="57">
        <v>6428.5766150772124</v>
      </c>
      <c r="AF71" s="57">
        <v>5728.3638305000004</v>
      </c>
      <c r="AG71" s="57">
        <v>6742.5450141873589</v>
      </c>
      <c r="AH71" s="57">
        <v>6507.1228331191314</v>
      </c>
      <c r="AI71" s="57">
        <v>7046.2593191834603</v>
      </c>
      <c r="AJ71" s="367">
        <v>7087.1312968740976</v>
      </c>
      <c r="AK71" s="367">
        <v>7237.92</v>
      </c>
      <c r="AL71" s="367">
        <v>7732.5218464791478</v>
      </c>
    </row>
    <row r="72" spans="1:38" ht="12" x14ac:dyDescent="0.2">
      <c r="A72" s="385" t="s">
        <v>11</v>
      </c>
      <c r="B72" s="386" t="s">
        <v>12</v>
      </c>
      <c r="C72" s="379"/>
      <c r="D72" s="379"/>
      <c r="E72" s="379"/>
      <c r="F72" s="57">
        <v>6206.6571462053553</v>
      </c>
      <c r="G72" s="57">
        <v>4636.9087831894003</v>
      </c>
      <c r="H72" s="57">
        <v>6117.4513883354248</v>
      </c>
      <c r="I72" s="57">
        <v>5798.4974980359166</v>
      </c>
      <c r="J72" s="57">
        <v>5798.4974980359166</v>
      </c>
      <c r="K72" s="57">
        <v>5708.8541331311371</v>
      </c>
      <c r="L72" s="57">
        <v>5765.424405440418</v>
      </c>
      <c r="M72" s="57">
        <v>5827.7054570200253</v>
      </c>
      <c r="N72" s="57">
        <v>5888.8998655835849</v>
      </c>
      <c r="O72" s="57">
        <v>6490.8840558852371</v>
      </c>
      <c r="P72" s="57">
        <v>6671.9553327086278</v>
      </c>
      <c r="Q72" s="57">
        <v>6492.7879878945014</v>
      </c>
      <c r="R72" s="57">
        <v>6620.7455245830333</v>
      </c>
      <c r="S72" s="57">
        <v>7179.8670508432642</v>
      </c>
      <c r="T72" s="57">
        <v>6702.541015332904</v>
      </c>
      <c r="U72" s="57">
        <v>7530.6415116829503</v>
      </c>
      <c r="V72" s="57">
        <v>8400.4423130158939</v>
      </c>
      <c r="W72" s="57">
        <v>8606.4477404700647</v>
      </c>
      <c r="X72" s="57">
        <v>8717.2498459212984</v>
      </c>
      <c r="Y72" s="57">
        <v>8378.9184611703131</v>
      </c>
      <c r="Z72" s="57">
        <v>8439.3995974810314</v>
      </c>
      <c r="AA72" s="57">
        <v>7999.7019353128735</v>
      </c>
      <c r="AB72" s="57">
        <v>7127.6516552629182</v>
      </c>
      <c r="AC72" s="57">
        <v>6815.5703360073067</v>
      </c>
      <c r="AD72" s="57">
        <v>7068.5084181998118</v>
      </c>
      <c r="AE72" s="57">
        <v>6428.5766150772124</v>
      </c>
      <c r="AF72" s="57">
        <v>5728.3638305000004</v>
      </c>
      <c r="AG72" s="57">
        <v>6742.5450141873589</v>
      </c>
      <c r="AH72" s="57">
        <v>6507.1228331191314</v>
      </c>
      <c r="AI72" s="57">
        <v>7046.2593191834603</v>
      </c>
      <c r="AJ72" s="367">
        <v>7087.1312968740976</v>
      </c>
      <c r="AK72" s="367">
        <v>7237.92</v>
      </c>
      <c r="AL72" s="367">
        <v>7732.5218464791478</v>
      </c>
    </row>
    <row r="73" spans="1:38" ht="12" x14ac:dyDescent="0.2">
      <c r="A73" s="385" t="s">
        <v>13</v>
      </c>
      <c r="B73" s="379" t="s">
        <v>14</v>
      </c>
      <c r="C73" s="379"/>
      <c r="D73" s="384"/>
      <c r="E73" s="379"/>
      <c r="F73" s="57">
        <v>0</v>
      </c>
      <c r="G73" s="57">
        <v>0</v>
      </c>
      <c r="H73" s="57">
        <v>0</v>
      </c>
      <c r="I73" s="57">
        <v>0</v>
      </c>
      <c r="J73" s="57">
        <v>0</v>
      </c>
      <c r="K73" s="57">
        <v>0</v>
      </c>
      <c r="L73" s="57">
        <v>0</v>
      </c>
      <c r="M73" s="57">
        <v>0</v>
      </c>
      <c r="N73" s="57">
        <v>0</v>
      </c>
      <c r="O73" s="57">
        <v>0</v>
      </c>
      <c r="P73" s="57">
        <v>0</v>
      </c>
      <c r="Q73" s="57">
        <v>0</v>
      </c>
      <c r="R73" s="57">
        <v>0</v>
      </c>
      <c r="S73" s="57">
        <v>0</v>
      </c>
      <c r="T73" s="57">
        <v>0</v>
      </c>
      <c r="U73" s="57">
        <v>0</v>
      </c>
      <c r="V73" s="57">
        <v>0</v>
      </c>
      <c r="W73" s="57">
        <v>0</v>
      </c>
      <c r="X73" s="57">
        <v>0</v>
      </c>
      <c r="Y73" s="57">
        <v>0</v>
      </c>
      <c r="Z73" s="57">
        <v>0</v>
      </c>
      <c r="AA73" s="57">
        <v>0</v>
      </c>
      <c r="AB73" s="57">
        <v>0</v>
      </c>
      <c r="AC73" s="57">
        <v>0</v>
      </c>
      <c r="AD73" s="57">
        <v>0</v>
      </c>
      <c r="AE73" s="57">
        <v>0</v>
      </c>
      <c r="AF73" s="57">
        <v>0</v>
      </c>
      <c r="AG73" s="57">
        <v>0</v>
      </c>
      <c r="AH73" s="57">
        <v>0</v>
      </c>
      <c r="AI73" s="57">
        <v>0</v>
      </c>
      <c r="AJ73" s="366">
        <v>0</v>
      </c>
      <c r="AK73" s="366">
        <v>0</v>
      </c>
      <c r="AL73" s="366">
        <v>0</v>
      </c>
    </row>
    <row r="74" spans="1:38" ht="12" x14ac:dyDescent="0.2">
      <c r="A74" s="385"/>
      <c r="B74" s="379"/>
      <c r="C74" s="384" t="s">
        <v>15</v>
      </c>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366">
        <v>0</v>
      </c>
      <c r="AK74" s="366">
        <v>0</v>
      </c>
      <c r="AL74" s="366">
        <v>0</v>
      </c>
    </row>
    <row r="75" spans="1:38" ht="12" x14ac:dyDescent="0.2">
      <c r="B75" s="379"/>
      <c r="C75" s="384" t="s">
        <v>16</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57">
        <v>0</v>
      </c>
      <c r="AJ75" s="366">
        <v>0</v>
      </c>
      <c r="AK75" s="366">
        <v>0</v>
      </c>
      <c r="AL75" s="366">
        <v>0</v>
      </c>
    </row>
    <row r="76" spans="1:38" ht="12" x14ac:dyDescent="0.2">
      <c r="A76" s="385" t="s">
        <v>17</v>
      </c>
      <c r="B76" s="379" t="s">
        <v>18</v>
      </c>
      <c r="C76" s="379"/>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366">
        <v>0</v>
      </c>
      <c r="AK76" s="366">
        <v>0</v>
      </c>
      <c r="AL76" s="366">
        <v>0</v>
      </c>
    </row>
    <row r="77" spans="1:38" ht="12" x14ac:dyDescent="0.2">
      <c r="A77" s="385"/>
      <c r="B77" s="379"/>
      <c r="C77" s="384" t="s">
        <v>15</v>
      </c>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366">
        <v>0</v>
      </c>
      <c r="AK77" s="366">
        <v>0</v>
      </c>
      <c r="AL77" s="366">
        <v>0</v>
      </c>
    </row>
    <row r="78" spans="1:38" ht="12" x14ac:dyDescent="0.2">
      <c r="B78" s="379"/>
      <c r="C78" s="384" t="s">
        <v>16</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366">
        <v>0</v>
      </c>
      <c r="AK78" s="366">
        <v>0</v>
      </c>
      <c r="AL78" s="366">
        <v>0</v>
      </c>
    </row>
    <row r="79" spans="1:38" ht="12" x14ac:dyDescent="0.2">
      <c r="B79" s="379"/>
      <c r="D79" s="384"/>
      <c r="E79" s="37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row>
    <row r="80" spans="1:38" ht="12" x14ac:dyDescent="0.2">
      <c r="A80" s="379" t="s">
        <v>19</v>
      </c>
      <c r="F80" s="57">
        <v>3527.9524104105567</v>
      </c>
      <c r="G80" s="57">
        <v>3338.1855015264541</v>
      </c>
      <c r="H80" s="57">
        <v>3154.4815375900253</v>
      </c>
      <c r="I80" s="57">
        <v>4160.2375073755284</v>
      </c>
      <c r="J80" s="57">
        <v>4160.2375073755284</v>
      </c>
      <c r="K80" s="57">
        <v>3740.8973540755851</v>
      </c>
      <c r="L80" s="57">
        <v>2921.4420125985703</v>
      </c>
      <c r="M80" s="57">
        <v>2896.530049061842</v>
      </c>
      <c r="N80" s="57">
        <v>3242.252807925157</v>
      </c>
      <c r="O80" s="57">
        <v>4256.3635551910993</v>
      </c>
      <c r="P80" s="57">
        <v>3788.5434933654778</v>
      </c>
      <c r="Q80" s="57">
        <v>3482.4636327485214</v>
      </c>
      <c r="R80" s="57">
        <v>3665.741727965597</v>
      </c>
      <c r="S80" s="57">
        <v>2730.576887976732</v>
      </c>
      <c r="T80" s="57">
        <v>3318.0486249873475</v>
      </c>
      <c r="U80" s="57">
        <v>2992.3384420157704</v>
      </c>
      <c r="V80" s="57">
        <v>3294.2431017555919</v>
      </c>
      <c r="W80" s="57">
        <v>3099.2839538559151</v>
      </c>
      <c r="X80" s="57">
        <v>3492.2359275166514</v>
      </c>
      <c r="Y80" s="57">
        <v>3252.4273681334366</v>
      </c>
      <c r="Z80" s="57">
        <v>2987.3728538915311</v>
      </c>
      <c r="AA80" s="57">
        <v>3128.1347526493741</v>
      </c>
      <c r="AB80" s="57">
        <v>3790.83223433284</v>
      </c>
      <c r="AC80" s="57">
        <v>3863.3235131961028</v>
      </c>
      <c r="AD80" s="57">
        <v>3728.1229048289429</v>
      </c>
      <c r="AE80" s="57">
        <v>3949.7184075504038</v>
      </c>
      <c r="AF80" s="57">
        <v>3662.8719940000001</v>
      </c>
      <c r="AG80" s="57">
        <v>2969.0050405698967</v>
      </c>
      <c r="AH80" s="57">
        <v>3481.5183170903183</v>
      </c>
      <c r="AI80" s="57">
        <v>3857.3128642914116</v>
      </c>
      <c r="AJ80" s="367">
        <v>3036.328593386806</v>
      </c>
      <c r="AK80" s="367">
        <v>2833.58</v>
      </c>
      <c r="AL80" s="367">
        <v>3810.7484644311594</v>
      </c>
    </row>
    <row r="81" spans="1:38" ht="12" x14ac:dyDescent="0.2">
      <c r="A81" s="385" t="s">
        <v>11</v>
      </c>
      <c r="B81" s="386" t="s">
        <v>12</v>
      </c>
      <c r="C81" s="379"/>
      <c r="D81" s="384"/>
      <c r="E81" s="379"/>
      <c r="F81" s="57">
        <v>3527.9524104105567</v>
      </c>
      <c r="G81" s="57">
        <v>3338.1855015264541</v>
      </c>
      <c r="H81" s="57">
        <v>3154.4815375900253</v>
      </c>
      <c r="I81" s="57">
        <v>4160.2375073755284</v>
      </c>
      <c r="J81" s="57">
        <v>4160.2375073755284</v>
      </c>
      <c r="K81" s="57">
        <v>3740.8973540755851</v>
      </c>
      <c r="L81" s="57">
        <v>2921.4420125985703</v>
      </c>
      <c r="M81" s="57">
        <v>2896.530049061842</v>
      </c>
      <c r="N81" s="57">
        <v>3242.252807925157</v>
      </c>
      <c r="O81" s="57">
        <v>4256.3635551910993</v>
      </c>
      <c r="P81" s="57">
        <v>3788.5434933654778</v>
      </c>
      <c r="Q81" s="57">
        <v>3482.4636327485214</v>
      </c>
      <c r="R81" s="57">
        <v>3665.741727965597</v>
      </c>
      <c r="S81" s="57">
        <v>2730.576887976732</v>
      </c>
      <c r="T81" s="57">
        <v>3318.0486249873475</v>
      </c>
      <c r="U81" s="57">
        <v>2992.3384420157704</v>
      </c>
      <c r="V81" s="57">
        <v>3294.2431017555919</v>
      </c>
      <c r="W81" s="57">
        <v>3099.2839538559151</v>
      </c>
      <c r="X81" s="57">
        <v>3492.2359275166514</v>
      </c>
      <c r="Y81" s="57">
        <v>3252.4273681334366</v>
      </c>
      <c r="Z81" s="57">
        <v>2987.3728538915311</v>
      </c>
      <c r="AA81" s="57">
        <v>3128.1347526493741</v>
      </c>
      <c r="AB81" s="57">
        <v>3790.83223433284</v>
      </c>
      <c r="AC81" s="57">
        <v>3863.3235131961028</v>
      </c>
      <c r="AD81" s="57">
        <v>3728.1229048289429</v>
      </c>
      <c r="AE81" s="57">
        <v>3949.7184075504038</v>
      </c>
      <c r="AF81" s="57">
        <v>3662.8719940000001</v>
      </c>
      <c r="AG81" s="57">
        <v>2969.0050405698967</v>
      </c>
      <c r="AH81" s="57">
        <v>3481.5183170903183</v>
      </c>
      <c r="AI81" s="57">
        <v>3857.3128642914116</v>
      </c>
      <c r="AJ81" s="367">
        <v>3036.328593386806</v>
      </c>
      <c r="AK81" s="367">
        <v>2833.58</v>
      </c>
      <c r="AL81" s="367">
        <v>3810.7484644311594</v>
      </c>
    </row>
    <row r="82" spans="1:38" ht="12" x14ac:dyDescent="0.2">
      <c r="A82" s="385" t="s">
        <v>13</v>
      </c>
      <c r="B82" s="379" t="s">
        <v>14</v>
      </c>
      <c r="C82" s="379"/>
      <c r="D82" s="384"/>
      <c r="E82" s="379"/>
      <c r="F82" s="57">
        <v>0</v>
      </c>
      <c r="G82" s="57">
        <v>0</v>
      </c>
      <c r="H82" s="57">
        <v>0</v>
      </c>
      <c r="I82" s="57">
        <v>0</v>
      </c>
      <c r="J82" s="57">
        <v>0</v>
      </c>
      <c r="K82" s="57">
        <v>0</v>
      </c>
      <c r="L82" s="57">
        <v>0</v>
      </c>
      <c r="M82" s="57">
        <v>0</v>
      </c>
      <c r="N82" s="57">
        <v>0</v>
      </c>
      <c r="O82" s="57">
        <v>0</v>
      </c>
      <c r="P82" s="57">
        <v>0</v>
      </c>
      <c r="Q82" s="57">
        <v>0</v>
      </c>
      <c r="R82" s="57">
        <v>0</v>
      </c>
      <c r="S82" s="57">
        <v>0</v>
      </c>
      <c r="T82" s="57">
        <v>0</v>
      </c>
      <c r="U82" s="57">
        <v>0</v>
      </c>
      <c r="V82" s="57">
        <v>0</v>
      </c>
      <c r="W82" s="57">
        <v>0</v>
      </c>
      <c r="X82" s="57">
        <v>0</v>
      </c>
      <c r="Y82" s="57">
        <v>0</v>
      </c>
      <c r="Z82" s="57">
        <v>0</v>
      </c>
      <c r="AA82" s="57">
        <v>0</v>
      </c>
      <c r="AB82" s="57">
        <v>0</v>
      </c>
      <c r="AC82" s="57">
        <v>0</v>
      </c>
      <c r="AD82" s="57">
        <v>0</v>
      </c>
      <c r="AE82" s="57">
        <v>0</v>
      </c>
      <c r="AF82" s="57">
        <v>0</v>
      </c>
      <c r="AG82" s="57">
        <v>0</v>
      </c>
      <c r="AH82" s="57">
        <v>0</v>
      </c>
      <c r="AI82" s="57">
        <v>0</v>
      </c>
      <c r="AJ82" s="366">
        <v>0</v>
      </c>
      <c r="AK82" s="366">
        <v>0</v>
      </c>
      <c r="AL82" s="366">
        <v>0</v>
      </c>
    </row>
    <row r="83" spans="1:38" ht="12" x14ac:dyDescent="0.2">
      <c r="C83" s="384" t="s">
        <v>15</v>
      </c>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57">
        <v>0</v>
      </c>
      <c r="AJ83" s="366">
        <v>0</v>
      </c>
      <c r="AK83" s="366">
        <v>0</v>
      </c>
      <c r="AL83" s="366">
        <v>0</v>
      </c>
    </row>
    <row r="84" spans="1:38" ht="12" x14ac:dyDescent="0.2">
      <c r="C84" s="384" t="s">
        <v>16</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57">
        <v>0</v>
      </c>
      <c r="AJ84" s="366">
        <v>0</v>
      </c>
      <c r="AK84" s="366">
        <v>0</v>
      </c>
      <c r="AL84" s="366">
        <v>0</v>
      </c>
    </row>
    <row r="85" spans="1:38" ht="12" x14ac:dyDescent="0.2">
      <c r="A85" s="385" t="s">
        <v>17</v>
      </c>
      <c r="B85" s="379" t="s">
        <v>18</v>
      </c>
      <c r="C85" s="379"/>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57">
        <v>0</v>
      </c>
      <c r="AJ85" s="366">
        <v>0</v>
      </c>
      <c r="AK85" s="366">
        <v>0</v>
      </c>
      <c r="AL85" s="366">
        <v>0</v>
      </c>
    </row>
    <row r="86" spans="1:38" ht="12" x14ac:dyDescent="0.2">
      <c r="C86" s="384" t="s">
        <v>15</v>
      </c>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57">
        <v>0</v>
      </c>
      <c r="AJ86" s="366">
        <v>0</v>
      </c>
      <c r="AK86" s="366">
        <v>0</v>
      </c>
      <c r="AL86" s="366">
        <v>0</v>
      </c>
    </row>
    <row r="87" spans="1:38" ht="12" x14ac:dyDescent="0.2">
      <c r="C87" s="384" t="s">
        <v>16</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57">
        <v>0</v>
      </c>
      <c r="AJ87" s="366">
        <v>0</v>
      </c>
      <c r="AK87" s="366">
        <v>0</v>
      </c>
      <c r="AL87" s="366">
        <v>0</v>
      </c>
    </row>
    <row r="88" spans="1:38" ht="12" x14ac:dyDescent="0.2">
      <c r="A88" s="379"/>
      <c r="B88" s="387"/>
      <c r="C88" s="384"/>
      <c r="D88" s="379"/>
      <c r="E88" s="379"/>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row>
    <row r="89" spans="1:38" ht="12" x14ac:dyDescent="0.2">
      <c r="A89" s="379" t="s">
        <v>80</v>
      </c>
      <c r="B89" s="379"/>
      <c r="C89" s="379"/>
      <c r="D89" s="379"/>
      <c r="E89" s="379"/>
      <c r="F89" s="57">
        <v>-420.38731719452159</v>
      </c>
      <c r="G89" s="57">
        <v>863.41987116712835</v>
      </c>
      <c r="H89" s="57">
        <v>-704.81766569407182</v>
      </c>
      <c r="I89" s="57">
        <v>-902.36118987118903</v>
      </c>
      <c r="J89" s="57">
        <v>-902.36118987118903</v>
      </c>
      <c r="K89" s="57">
        <v>-443.45352730967409</v>
      </c>
      <c r="L89" s="57">
        <v>-337.23929861929702</v>
      </c>
      <c r="M89" s="57">
        <v>-198.02709760490836</v>
      </c>
      <c r="N89" s="57">
        <v>-383.14131293999452</v>
      </c>
      <c r="O89" s="57">
        <v>-689.34193971350953</v>
      </c>
      <c r="P89" s="57">
        <v>418.31860964858902</v>
      </c>
      <c r="Q89" s="57">
        <v>310.40561353422532</v>
      </c>
      <c r="R89" s="57">
        <v>495.60663463361544</v>
      </c>
      <c r="S89" s="57">
        <v>616.08618378560425</v>
      </c>
      <c r="T89" s="57">
        <v>798.22848935271418</v>
      </c>
      <c r="U89" s="57">
        <v>583.99982757093744</v>
      </c>
      <c r="V89" s="57">
        <v>541.30764423283142</v>
      </c>
      <c r="W89" s="57">
        <v>704.06146556016051</v>
      </c>
      <c r="X89" s="57">
        <v>607.99522791559161</v>
      </c>
      <c r="Y89" s="57">
        <v>612.21559595352744</v>
      </c>
      <c r="Z89" s="57">
        <v>607.33408517395708</v>
      </c>
      <c r="AA89" s="57">
        <v>334.33108871675682</v>
      </c>
      <c r="AB89" s="57">
        <v>285.57850245958707</v>
      </c>
      <c r="AC89" s="57">
        <v>510.0006620311043</v>
      </c>
      <c r="AD89" s="57">
        <v>576.2990570515409</v>
      </c>
      <c r="AE89" s="57">
        <v>1016.0334406236803</v>
      </c>
      <c r="AF89" s="57">
        <v>2044.6098759818674</v>
      </c>
      <c r="AG89" s="57">
        <v>346.12300332430004</v>
      </c>
      <c r="AH89" s="57">
        <v>420.76885161783753</v>
      </c>
      <c r="AI89" s="57">
        <v>669.16649783196658</v>
      </c>
      <c r="AJ89" s="366">
        <v>476.85678001126638</v>
      </c>
      <c r="AK89" s="366">
        <v>475.31</v>
      </c>
      <c r="AL89" s="366">
        <v>611.91314924114408</v>
      </c>
    </row>
    <row r="90" spans="1:38" ht="12" x14ac:dyDescent="0.2">
      <c r="A90" s="385" t="s">
        <v>11</v>
      </c>
      <c r="B90" s="379" t="s">
        <v>21</v>
      </c>
      <c r="F90" s="57">
        <v>17.087669831031135</v>
      </c>
      <c r="G90" s="57">
        <v>616.8491849228518</v>
      </c>
      <c r="H90" s="57">
        <v>16.282762479436137</v>
      </c>
      <c r="I90" s="57">
        <v>19.492713004495727</v>
      </c>
      <c r="J90" s="57">
        <v>19.492713004495727</v>
      </c>
      <c r="K90" s="57">
        <v>22.365915588861238</v>
      </c>
      <c r="L90" s="57">
        <v>23.121360867942183</v>
      </c>
      <c r="M90" s="57">
        <v>25.228115033300714</v>
      </c>
      <c r="N90" s="57">
        <v>26.715005563406862</v>
      </c>
      <c r="O90" s="57">
        <v>15.93282144076109</v>
      </c>
      <c r="P90" s="57">
        <v>15.412956297477919</v>
      </c>
      <c r="Q90" s="57">
        <v>18.239305612607193</v>
      </c>
      <c r="R90" s="57">
        <v>17.176488130030286</v>
      </c>
      <c r="S90" s="57">
        <v>19.247486665810325</v>
      </c>
      <c r="T90" s="57">
        <v>23.802268104572864</v>
      </c>
      <c r="U90" s="57">
        <v>36.784037422112</v>
      </c>
      <c r="V90" s="57">
        <v>35.605026562443761</v>
      </c>
      <c r="W90" s="57">
        <v>701.32239250945929</v>
      </c>
      <c r="X90" s="57">
        <v>604.17787222499385</v>
      </c>
      <c r="Y90" s="57">
        <v>607.80185334129328</v>
      </c>
      <c r="Z90" s="57">
        <v>602.9621928704895</v>
      </c>
      <c r="AA90" s="57">
        <v>332.09911403701227</v>
      </c>
      <c r="AB90" s="57">
        <v>282.87240750451252</v>
      </c>
      <c r="AC90" s="57">
        <v>508.13169229092563</v>
      </c>
      <c r="AD90" s="57">
        <v>571.27257228333895</v>
      </c>
      <c r="AE90" s="57">
        <v>1011.1105377052086</v>
      </c>
      <c r="AF90" s="57">
        <v>2040.9660881465236</v>
      </c>
      <c r="AG90" s="57">
        <v>342.39434027224871</v>
      </c>
      <c r="AH90" s="57">
        <v>418.3094035323756</v>
      </c>
      <c r="AI90" s="57">
        <v>666.69955701011884</v>
      </c>
      <c r="AJ90" s="366">
        <v>474.16477588646586</v>
      </c>
      <c r="AK90" s="366">
        <v>472.68</v>
      </c>
      <c r="AL90" s="366">
        <v>608.05546242266951</v>
      </c>
    </row>
    <row r="91" spans="1:38" ht="12" x14ac:dyDescent="0.2">
      <c r="A91" s="385" t="s">
        <v>13</v>
      </c>
      <c r="B91" s="379" t="s">
        <v>22</v>
      </c>
      <c r="F91" s="57">
        <v>270.42213029253833</v>
      </c>
      <c r="G91" s="57">
        <v>274.80136447824862</v>
      </c>
      <c r="H91" s="57">
        <v>322.56514711714192</v>
      </c>
      <c r="I91" s="57">
        <v>340.71225906316749</v>
      </c>
      <c r="J91" s="57">
        <v>340.71225906316749</v>
      </c>
      <c r="K91" s="57">
        <v>673.38520544235848</v>
      </c>
      <c r="L91" s="57">
        <v>358.31012011082987</v>
      </c>
      <c r="M91" s="57">
        <v>339.41805625829943</v>
      </c>
      <c r="N91" s="57">
        <v>386.30201201511085</v>
      </c>
      <c r="O91" s="57">
        <v>425.62631641239108</v>
      </c>
      <c r="P91" s="57">
        <v>400.46611890992375</v>
      </c>
      <c r="Q91" s="57">
        <v>617.79391067422853</v>
      </c>
      <c r="R91" s="57">
        <v>476.03543949918532</v>
      </c>
      <c r="S91" s="57">
        <v>592.5197189351187</v>
      </c>
      <c r="T91" s="57">
        <v>769.64569015001314</v>
      </c>
      <c r="U91" s="57">
        <v>544.04686713362196</v>
      </c>
      <c r="V91" s="57">
        <v>502.37526604337319</v>
      </c>
      <c r="W91" s="57">
        <v>9.0677453964862487E-3</v>
      </c>
      <c r="X91" s="57">
        <v>5.8676085013788879E-3</v>
      </c>
      <c r="Y91" s="57">
        <v>4.6507496991749567E-3</v>
      </c>
      <c r="Z91" s="57">
        <v>9.2342555033381839E-3</v>
      </c>
      <c r="AA91" s="57">
        <v>5.9910921996656971E-3</v>
      </c>
      <c r="AB91" s="57">
        <v>6.6843400032886961E-3</v>
      </c>
      <c r="AC91" s="57">
        <v>7.0253472502757449E-3</v>
      </c>
      <c r="AD91" s="57">
        <v>8.739317999604982E-3</v>
      </c>
      <c r="AE91" s="57">
        <v>6.6220780510078802E-3</v>
      </c>
      <c r="AF91" s="57">
        <v>8.0753024020672783E-3</v>
      </c>
      <c r="AG91" s="57">
        <v>7.9242117482051667E-3</v>
      </c>
      <c r="AH91" s="57">
        <v>5.6821410988036249E-3</v>
      </c>
      <c r="AI91" s="57">
        <v>6.4082249986078133E-3</v>
      </c>
      <c r="AJ91" s="366">
        <v>6.9683732994362578E-3</v>
      </c>
      <c r="AK91" s="366">
        <v>0.01</v>
      </c>
      <c r="AL91" s="366">
        <v>6.0984500472456345E-3</v>
      </c>
    </row>
    <row r="92" spans="1:38" x14ac:dyDescent="0.2">
      <c r="C92" s="384" t="s">
        <v>15</v>
      </c>
      <c r="F92" s="57">
        <v>270.42213029253833</v>
      </c>
      <c r="G92" s="57">
        <v>274.80136447824862</v>
      </c>
      <c r="H92" s="57">
        <v>322.56514711714192</v>
      </c>
      <c r="I92" s="57">
        <v>340.71225906316749</v>
      </c>
      <c r="J92" s="57">
        <v>340.71225906316749</v>
      </c>
      <c r="K92" s="57">
        <v>673.38520544235848</v>
      </c>
      <c r="L92" s="57">
        <v>358.31012011082987</v>
      </c>
      <c r="M92" s="57">
        <v>339.41805625829943</v>
      </c>
      <c r="N92" s="57">
        <v>386.30201201511085</v>
      </c>
      <c r="O92" s="57">
        <v>425.62631641239108</v>
      </c>
      <c r="P92" s="57">
        <v>400.46611890992375</v>
      </c>
      <c r="Q92" s="57">
        <v>617.79391067422853</v>
      </c>
      <c r="R92" s="57">
        <v>476.03543949918532</v>
      </c>
      <c r="S92" s="57">
        <v>592.5197189351187</v>
      </c>
      <c r="T92" s="57">
        <v>769.64569015001314</v>
      </c>
      <c r="U92" s="57">
        <v>544.04686713362196</v>
      </c>
      <c r="V92" s="57">
        <v>502.37526604337319</v>
      </c>
      <c r="W92" s="57">
        <v>9.0677453964862487E-3</v>
      </c>
      <c r="X92" s="57">
        <v>5.8676085013788879E-3</v>
      </c>
      <c r="Y92" s="57">
        <v>4.6507496991749567E-3</v>
      </c>
      <c r="Z92" s="57">
        <v>9.2342555033381839E-3</v>
      </c>
      <c r="AA92" s="57">
        <v>5.9910921996656971E-3</v>
      </c>
      <c r="AB92" s="57">
        <v>6.6843400032886961E-3</v>
      </c>
      <c r="AC92" s="57">
        <v>7.0253472502757449E-3</v>
      </c>
      <c r="AD92" s="57">
        <v>8.739317999604982E-3</v>
      </c>
      <c r="AE92" s="57">
        <v>6.6220780510078802E-3</v>
      </c>
      <c r="AF92" s="57">
        <v>8.0753024020672783E-3</v>
      </c>
      <c r="AG92" s="57">
        <v>7.9242117482051667E-3</v>
      </c>
      <c r="AH92" s="57">
        <v>5.6821410988036249E-3</v>
      </c>
      <c r="AI92" s="57">
        <v>6.4082249986078133E-3</v>
      </c>
      <c r="AJ92" s="366">
        <v>6.9683732994362578E-3</v>
      </c>
      <c r="AK92" s="366">
        <v>0.01</v>
      </c>
      <c r="AL92" s="366">
        <v>6.0984500472456345E-3</v>
      </c>
    </row>
    <row r="93" spans="1:38" x14ac:dyDescent="0.2">
      <c r="C93" s="384" t="s">
        <v>16</v>
      </c>
      <c r="F93" s="57">
        <v>0</v>
      </c>
      <c r="G93" s="57">
        <v>0</v>
      </c>
      <c r="H93" s="57">
        <v>0</v>
      </c>
      <c r="I93" s="57">
        <v>0</v>
      </c>
      <c r="J93" s="57">
        <v>0</v>
      </c>
      <c r="K93" s="57">
        <v>0</v>
      </c>
      <c r="L93" s="57">
        <v>0</v>
      </c>
      <c r="M93" s="57">
        <v>0</v>
      </c>
      <c r="N93" s="57">
        <v>0</v>
      </c>
      <c r="O93" s="57">
        <v>0</v>
      </c>
      <c r="P93" s="57">
        <v>0</v>
      </c>
      <c r="Q93" s="57">
        <v>0</v>
      </c>
      <c r="R93" s="57">
        <v>0</v>
      </c>
      <c r="S93" s="57">
        <v>0</v>
      </c>
      <c r="T93" s="57">
        <v>0</v>
      </c>
      <c r="U93" s="57">
        <v>0</v>
      </c>
      <c r="V93" s="57">
        <v>0</v>
      </c>
      <c r="W93" s="57">
        <v>0</v>
      </c>
      <c r="X93" s="57">
        <v>0</v>
      </c>
      <c r="Y93" s="57">
        <v>0</v>
      </c>
      <c r="Z93" s="57">
        <v>0</v>
      </c>
      <c r="AA93" s="57">
        <v>0</v>
      </c>
      <c r="AB93" s="57">
        <v>0</v>
      </c>
      <c r="AC93" s="57">
        <v>0</v>
      </c>
      <c r="AD93" s="57">
        <v>0</v>
      </c>
      <c r="AE93" s="57">
        <v>0</v>
      </c>
      <c r="AF93" s="57">
        <v>0</v>
      </c>
      <c r="AG93" s="57">
        <v>0</v>
      </c>
      <c r="AH93" s="57">
        <v>0</v>
      </c>
      <c r="AI93" s="57">
        <v>0</v>
      </c>
      <c r="AJ93" s="366">
        <v>0</v>
      </c>
      <c r="AK93" s="366">
        <v>0</v>
      </c>
      <c r="AL93" s="366">
        <v>0</v>
      </c>
    </row>
    <row r="94" spans="1:38" ht="12" x14ac:dyDescent="0.2">
      <c r="A94" s="385" t="s">
        <v>17</v>
      </c>
      <c r="B94" s="379" t="s">
        <v>23</v>
      </c>
      <c r="F94" s="57">
        <v>3.8175445007389555</v>
      </c>
      <c r="G94" s="57">
        <v>3.8028881953946971</v>
      </c>
      <c r="H94" s="57">
        <v>2.6153152262331854</v>
      </c>
      <c r="I94" s="57">
        <v>4.686619426446641</v>
      </c>
      <c r="J94" s="57">
        <v>4.686619426446641</v>
      </c>
      <c r="K94" s="57">
        <v>1.9949852712182181</v>
      </c>
      <c r="L94" s="57">
        <v>3.6884257883449325</v>
      </c>
      <c r="M94" s="57">
        <v>3.6116393146235097</v>
      </c>
      <c r="N94" s="57">
        <v>2.6085421092267116</v>
      </c>
      <c r="O94" s="57">
        <v>2.6192806449643036</v>
      </c>
      <c r="P94" s="57">
        <v>2.4395344411873565</v>
      </c>
      <c r="Q94" s="57">
        <v>1.6592056811996434</v>
      </c>
      <c r="R94" s="57">
        <v>2.3947070043998218</v>
      </c>
      <c r="S94" s="57">
        <v>4.3189784388032644</v>
      </c>
      <c r="T94" s="57">
        <v>4.7805302669502634</v>
      </c>
      <c r="U94" s="57">
        <v>3.1689231663365431</v>
      </c>
      <c r="V94" s="57">
        <v>3.3273516270144694</v>
      </c>
      <c r="W94" s="57">
        <v>2.7300053053047657</v>
      </c>
      <c r="X94" s="57">
        <v>3.811488082096409</v>
      </c>
      <c r="Y94" s="57">
        <v>4.4090918625350293</v>
      </c>
      <c r="Z94" s="57">
        <v>4.3626580479642136</v>
      </c>
      <c r="AA94" s="57">
        <v>2.2259835875448815</v>
      </c>
      <c r="AB94" s="57">
        <v>2.6994106150712529</v>
      </c>
      <c r="AC94" s="57">
        <v>1.8619443929284289</v>
      </c>
      <c r="AD94" s="57">
        <v>5.0177454502024235</v>
      </c>
      <c r="AE94" s="57">
        <v>4.9162808404207405</v>
      </c>
      <c r="AF94" s="57">
        <v>3.6357125329417062</v>
      </c>
      <c r="AG94" s="57">
        <v>3.7207388403030892</v>
      </c>
      <c r="AH94" s="57">
        <v>2.4537659443631044</v>
      </c>
      <c r="AI94" s="57">
        <v>2.4605325968491445</v>
      </c>
      <c r="AJ94" s="366">
        <v>2.6850357515010699</v>
      </c>
      <c r="AK94" s="366">
        <v>2.63</v>
      </c>
      <c r="AL94" s="366">
        <v>3.8515883684273606</v>
      </c>
    </row>
    <row r="95" spans="1:38" ht="12" x14ac:dyDescent="0.2">
      <c r="B95" s="384" t="s">
        <v>15</v>
      </c>
      <c r="C95" s="379"/>
      <c r="D95" s="379"/>
      <c r="E95" s="379"/>
      <c r="F95" s="57">
        <v>0</v>
      </c>
      <c r="G95" s="57">
        <v>0</v>
      </c>
      <c r="H95" s="57">
        <v>0</v>
      </c>
      <c r="I95" s="57">
        <v>0</v>
      </c>
      <c r="J95" s="57">
        <v>0</v>
      </c>
      <c r="K95" s="57">
        <v>0</v>
      </c>
      <c r="L95" s="57">
        <v>0</v>
      </c>
      <c r="M95" s="57">
        <v>0</v>
      </c>
      <c r="N95" s="57">
        <v>0</v>
      </c>
      <c r="O95" s="57">
        <v>0</v>
      </c>
      <c r="P95" s="57">
        <v>0</v>
      </c>
      <c r="Q95" s="57">
        <v>0</v>
      </c>
      <c r="R95" s="57">
        <v>0</v>
      </c>
      <c r="S95" s="57">
        <v>0</v>
      </c>
      <c r="T95" s="57">
        <v>0</v>
      </c>
      <c r="U95" s="57">
        <v>0</v>
      </c>
      <c r="V95" s="57">
        <v>0</v>
      </c>
      <c r="W95" s="57">
        <v>0</v>
      </c>
      <c r="X95" s="57">
        <v>0</v>
      </c>
      <c r="Y95" s="57">
        <v>0</v>
      </c>
      <c r="Z95" s="57">
        <v>0</v>
      </c>
      <c r="AA95" s="57">
        <v>0</v>
      </c>
      <c r="AB95" s="57">
        <v>0</v>
      </c>
      <c r="AC95" s="57">
        <v>0</v>
      </c>
      <c r="AD95" s="57">
        <v>0</v>
      </c>
      <c r="AE95" s="57">
        <v>0</v>
      </c>
      <c r="AF95" s="57">
        <v>0</v>
      </c>
      <c r="AG95" s="57">
        <v>0</v>
      </c>
      <c r="AH95" s="57">
        <v>0</v>
      </c>
      <c r="AI95" s="57">
        <v>0</v>
      </c>
      <c r="AJ95" s="366">
        <v>0</v>
      </c>
      <c r="AK95" s="366">
        <v>0</v>
      </c>
      <c r="AL95" s="366">
        <v>0</v>
      </c>
    </row>
    <row r="96" spans="1:38" ht="12" x14ac:dyDescent="0.2">
      <c r="A96" s="379"/>
      <c r="B96" s="384" t="s">
        <v>16</v>
      </c>
      <c r="C96" s="379"/>
      <c r="D96" s="379"/>
      <c r="E96" s="379"/>
      <c r="F96" s="57">
        <v>3.8175445007389555</v>
      </c>
      <c r="G96" s="57">
        <v>3.8028881953946971</v>
      </c>
      <c r="H96" s="57">
        <v>2.6153152262331854</v>
      </c>
      <c r="I96" s="57">
        <v>4.686619426446641</v>
      </c>
      <c r="J96" s="57">
        <v>4.686619426446641</v>
      </c>
      <c r="K96" s="57">
        <v>1.9949852712182181</v>
      </c>
      <c r="L96" s="57">
        <v>3.6884257883449325</v>
      </c>
      <c r="M96" s="57">
        <v>3.6116393146235097</v>
      </c>
      <c r="N96" s="57">
        <v>2.6085421092267116</v>
      </c>
      <c r="O96" s="57">
        <v>2.6192806449643036</v>
      </c>
      <c r="P96" s="57">
        <v>2.4395344411873565</v>
      </c>
      <c r="Q96" s="57">
        <v>1.6592056811996434</v>
      </c>
      <c r="R96" s="57">
        <v>2.3947070043998218</v>
      </c>
      <c r="S96" s="57">
        <v>4.3189784388032644</v>
      </c>
      <c r="T96" s="57">
        <v>4.7805302669502634</v>
      </c>
      <c r="U96" s="57">
        <v>3.1689231663365431</v>
      </c>
      <c r="V96" s="57">
        <v>3.3273516270144694</v>
      </c>
      <c r="W96" s="57">
        <v>2.7300053053047657</v>
      </c>
      <c r="X96" s="57">
        <v>3.811488082096409</v>
      </c>
      <c r="Y96" s="57">
        <v>4.4090918625350293</v>
      </c>
      <c r="Z96" s="57">
        <v>4.3626580479642136</v>
      </c>
      <c r="AA96" s="57">
        <v>2.2259835875448815</v>
      </c>
      <c r="AB96" s="57">
        <v>2.6994106150712529</v>
      </c>
      <c r="AC96" s="57">
        <v>1.8619443929284289</v>
      </c>
      <c r="AD96" s="57">
        <v>5.0177454502024235</v>
      </c>
      <c r="AE96" s="57">
        <v>4.9162808404207405</v>
      </c>
      <c r="AF96" s="57">
        <v>3.6357125329417062</v>
      </c>
      <c r="AG96" s="57">
        <v>3.7207388403030892</v>
      </c>
      <c r="AH96" s="57">
        <v>2.4537659443631044</v>
      </c>
      <c r="AI96" s="57">
        <v>2.4605325968491445</v>
      </c>
      <c r="AJ96" s="366">
        <v>2.6850357515010699</v>
      </c>
      <c r="AK96" s="366">
        <v>2.63</v>
      </c>
      <c r="AL96" s="366">
        <v>3.8515883684273606</v>
      </c>
    </row>
    <row r="97" spans="1:38" ht="12" x14ac:dyDescent="0.2">
      <c r="A97" s="385" t="s">
        <v>81</v>
      </c>
      <c r="B97" s="379" t="s">
        <v>74</v>
      </c>
      <c r="C97" s="379"/>
      <c r="D97" s="379" t="s">
        <v>117</v>
      </c>
      <c r="E97" s="379"/>
      <c r="F97" s="57">
        <v>-711.71466181883</v>
      </c>
      <c r="G97" s="57">
        <v>-32.033566429366751</v>
      </c>
      <c r="H97" s="57">
        <v>-1046.2808905168831</v>
      </c>
      <c r="I97" s="57">
        <v>-1267.2527813652989</v>
      </c>
      <c r="J97" s="57">
        <v>-1267.2527813652989</v>
      </c>
      <c r="K97" s="57">
        <v>-1141.1996336121119</v>
      </c>
      <c r="L97" s="57">
        <v>-722.35920538641403</v>
      </c>
      <c r="M97" s="57">
        <v>-566.28490821113201</v>
      </c>
      <c r="N97" s="57">
        <v>-798.76687262773896</v>
      </c>
      <c r="O97" s="57">
        <v>-1133.520358211626</v>
      </c>
      <c r="P97" s="57">
        <v>0</v>
      </c>
      <c r="Q97" s="57">
        <v>-327.28680843380999</v>
      </c>
      <c r="R97" s="57">
        <v>0</v>
      </c>
      <c r="S97" s="57">
        <v>-2.5412803888320924E-7</v>
      </c>
      <c r="T97" s="57">
        <v>8.3117799931642367E-7</v>
      </c>
      <c r="U97" s="57">
        <v>-1.5113300833036192E-7</v>
      </c>
      <c r="V97" s="57">
        <v>0</v>
      </c>
      <c r="W97" s="57">
        <v>0</v>
      </c>
      <c r="X97" s="57">
        <v>0</v>
      </c>
      <c r="Y97" s="57">
        <v>0</v>
      </c>
      <c r="Z97" s="57">
        <v>0</v>
      </c>
      <c r="AA97" s="57">
        <v>0</v>
      </c>
      <c r="AB97" s="57">
        <v>0</v>
      </c>
      <c r="AC97" s="57">
        <v>0</v>
      </c>
      <c r="AD97" s="57">
        <v>0</v>
      </c>
      <c r="AE97" s="57">
        <v>0</v>
      </c>
      <c r="AF97" s="57">
        <v>0</v>
      </c>
      <c r="AG97" s="57">
        <v>0</v>
      </c>
      <c r="AH97" s="57">
        <v>0</v>
      </c>
      <c r="AI97" s="57">
        <v>0</v>
      </c>
      <c r="AJ97" s="366">
        <v>0</v>
      </c>
      <c r="AK97" s="366">
        <v>0</v>
      </c>
      <c r="AL97" s="366">
        <v>0</v>
      </c>
    </row>
    <row r="98" spans="1:38" ht="12" x14ac:dyDescent="0.2">
      <c r="B98" s="379"/>
      <c r="D98" s="379"/>
      <c r="E98" s="379"/>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row>
    <row r="99" spans="1:38" ht="12" hidden="1"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row>
    <row r="100" spans="1:38" ht="12.75" hidden="1" x14ac:dyDescent="0.2">
      <c r="A100" s="388"/>
      <c r="B100" s="375"/>
      <c r="C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row>
    <row r="101" spans="1:38" ht="12" hidden="1" x14ac:dyDescent="0.2">
      <c r="B101" s="379"/>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row>
    <row r="102" spans="1:38" ht="12.75" hidden="1" x14ac:dyDescent="0.2">
      <c r="A102" s="388"/>
      <c r="B102" s="375"/>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row>
    <row r="103" spans="1:38" ht="12" hidden="1" x14ac:dyDescent="0.2">
      <c r="B103" s="379"/>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row>
    <row r="104" spans="1:38" ht="12.75" x14ac:dyDescent="0.2">
      <c r="A104" s="389">
        <v>4</v>
      </c>
      <c r="B104" s="383" t="s">
        <v>114</v>
      </c>
      <c r="D104" s="390"/>
      <c r="E104" s="379" t="s">
        <v>27</v>
      </c>
      <c r="F104" s="57">
        <v>0</v>
      </c>
      <c r="G104" s="57">
        <v>0</v>
      </c>
      <c r="H104" s="57">
        <v>0</v>
      </c>
      <c r="I104" s="57">
        <v>0</v>
      </c>
      <c r="J104" s="57">
        <v>0</v>
      </c>
      <c r="K104" s="57">
        <v>0</v>
      </c>
      <c r="L104" s="57">
        <v>0</v>
      </c>
      <c r="M104" s="57">
        <v>0</v>
      </c>
      <c r="N104" s="57">
        <v>0</v>
      </c>
      <c r="O104" s="57">
        <v>0</v>
      </c>
      <c r="P104" s="57">
        <v>0</v>
      </c>
      <c r="Q104" s="57">
        <v>0</v>
      </c>
      <c r="R104" s="57">
        <v>0</v>
      </c>
      <c r="S104" s="57">
        <v>0</v>
      </c>
      <c r="T104" s="57">
        <v>0</v>
      </c>
      <c r="U104" s="57">
        <v>0</v>
      </c>
      <c r="V104" s="57">
        <v>0</v>
      </c>
      <c r="W104" s="57">
        <v>0</v>
      </c>
      <c r="X104" s="57">
        <v>0</v>
      </c>
      <c r="Y104" s="57">
        <v>0</v>
      </c>
      <c r="Z104" s="57">
        <v>0</v>
      </c>
      <c r="AA104" s="57">
        <v>0</v>
      </c>
      <c r="AB104" s="57">
        <v>0</v>
      </c>
      <c r="AC104" s="57">
        <v>0</v>
      </c>
      <c r="AD104" s="57">
        <v>0</v>
      </c>
      <c r="AE104" s="57">
        <v>0</v>
      </c>
      <c r="AF104" s="57">
        <v>0</v>
      </c>
      <c r="AG104" s="57">
        <v>0</v>
      </c>
      <c r="AH104" s="57">
        <v>0</v>
      </c>
      <c r="AI104" s="57">
        <v>0</v>
      </c>
      <c r="AJ104" s="366">
        <v>0</v>
      </c>
      <c r="AK104" s="366">
        <v>0</v>
      </c>
      <c r="AL104" s="366">
        <v>0</v>
      </c>
    </row>
    <row r="105" spans="1:38" ht="12.75" x14ac:dyDescent="0.2">
      <c r="A105" s="379"/>
      <c r="B105" s="391"/>
      <c r="C105" s="379" t="s">
        <v>28</v>
      </c>
      <c r="E105" s="365" t="s">
        <v>113</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57">
        <v>0</v>
      </c>
      <c r="AJ105" s="366">
        <v>0</v>
      </c>
      <c r="AK105" s="366">
        <v>0</v>
      </c>
      <c r="AL105" s="366">
        <v>0</v>
      </c>
    </row>
    <row r="106" spans="1:38" ht="12" x14ac:dyDescent="0.2">
      <c r="B106" s="379"/>
      <c r="C106" s="379"/>
      <c r="D106" s="379"/>
      <c r="E106" s="379"/>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row>
    <row r="107" spans="1:38" ht="12.75" x14ac:dyDescent="0.2">
      <c r="A107" s="388">
        <v>5</v>
      </c>
      <c r="B107" s="375" t="s">
        <v>110</v>
      </c>
      <c r="E107" s="379"/>
      <c r="F107" s="57">
        <v>17145.240713056039</v>
      </c>
      <c r="G107" s="57">
        <v>18479.696728820196</v>
      </c>
      <c r="H107" s="57">
        <v>18542.061645366066</v>
      </c>
      <c r="I107" s="57">
        <v>19986.139434376997</v>
      </c>
      <c r="J107" s="57">
        <v>19986.139434376997</v>
      </c>
      <c r="K107" s="57">
        <v>18909.773223003216</v>
      </c>
      <c r="L107" s="57">
        <v>17533.38611992247</v>
      </c>
      <c r="M107" s="57">
        <v>17907.636804542064</v>
      </c>
      <c r="N107" s="57">
        <v>17029.013673868514</v>
      </c>
      <c r="O107" s="57">
        <v>15793.910806390721</v>
      </c>
      <c r="P107" s="57">
        <v>17536.531806155213</v>
      </c>
      <c r="Q107" s="57">
        <v>15025.027268701198</v>
      </c>
      <c r="R107" s="57">
        <v>14611.348424068001</v>
      </c>
      <c r="S107" s="57">
        <v>13641.869154461097</v>
      </c>
      <c r="T107" s="57">
        <v>14667.375487938998</v>
      </c>
      <c r="U107" s="57">
        <v>14378.339893300101</v>
      </c>
      <c r="V107" s="57">
        <v>15855.872014424402</v>
      </c>
      <c r="W107" s="57">
        <v>14151.112540387199</v>
      </c>
      <c r="X107" s="57">
        <v>12307.494460428899</v>
      </c>
      <c r="Y107" s="57">
        <v>12930.7833096617</v>
      </c>
      <c r="Z107" s="57">
        <v>13858.513563977898</v>
      </c>
      <c r="AA107" s="57">
        <v>14087.332351298201</v>
      </c>
      <c r="AB107" s="57">
        <v>11904.356063270099</v>
      </c>
      <c r="AC107" s="57">
        <v>10632.609031243601</v>
      </c>
      <c r="AD107" s="57">
        <v>10589.2937813473</v>
      </c>
      <c r="AE107" s="57">
        <v>9719.8029560920986</v>
      </c>
      <c r="AF107" s="57">
        <v>9255.8617839999988</v>
      </c>
      <c r="AG107" s="57">
        <v>9894.0772924158991</v>
      </c>
      <c r="AH107" s="57">
        <v>9893.7684084002994</v>
      </c>
      <c r="AI107" s="57">
        <v>10378.669136082799</v>
      </c>
      <c r="AJ107" s="367">
        <v>11418.235384685697</v>
      </c>
      <c r="AK107" s="367">
        <v>11864.42</v>
      </c>
      <c r="AL107" s="367">
        <v>12293.489795747</v>
      </c>
    </row>
    <row r="108" spans="1:38" ht="12" x14ac:dyDescent="0.2">
      <c r="A108" s="387" t="s">
        <v>29</v>
      </c>
      <c r="B108" s="379" t="s">
        <v>82</v>
      </c>
      <c r="C108" s="379"/>
      <c r="D108" s="379"/>
      <c r="E108" s="379"/>
      <c r="F108" s="57">
        <v>0</v>
      </c>
      <c r="G108" s="57">
        <v>0</v>
      </c>
      <c r="H108" s="57">
        <v>0</v>
      </c>
      <c r="I108" s="57">
        <v>0</v>
      </c>
      <c r="J108" s="57">
        <v>0</v>
      </c>
      <c r="K108" s="57">
        <v>0</v>
      </c>
      <c r="L108" s="57">
        <v>0</v>
      </c>
      <c r="M108" s="57">
        <v>0</v>
      </c>
      <c r="N108" s="57">
        <v>0</v>
      </c>
      <c r="O108" s="57">
        <v>0</v>
      </c>
      <c r="P108" s="57">
        <v>0</v>
      </c>
      <c r="Q108" s="57">
        <v>0</v>
      </c>
      <c r="R108" s="57">
        <v>0</v>
      </c>
      <c r="S108" s="57">
        <v>0</v>
      </c>
      <c r="T108" s="57">
        <v>0</v>
      </c>
      <c r="U108" s="57">
        <v>0</v>
      </c>
      <c r="V108" s="57">
        <v>0</v>
      </c>
      <c r="W108" s="57">
        <v>0</v>
      </c>
      <c r="X108" s="57">
        <v>0</v>
      </c>
      <c r="Y108" s="57">
        <v>0</v>
      </c>
      <c r="Z108" s="57">
        <v>0</v>
      </c>
      <c r="AA108" s="57">
        <v>0</v>
      </c>
      <c r="AB108" s="57">
        <v>0</v>
      </c>
      <c r="AC108" s="57">
        <v>0</v>
      </c>
      <c r="AD108" s="57">
        <v>0</v>
      </c>
      <c r="AE108" s="57">
        <v>0</v>
      </c>
      <c r="AF108" s="57">
        <v>0</v>
      </c>
      <c r="AG108" s="57">
        <v>0</v>
      </c>
      <c r="AH108" s="57">
        <v>0</v>
      </c>
      <c r="AI108" s="57">
        <v>0</v>
      </c>
      <c r="AJ108" s="366">
        <v>0</v>
      </c>
      <c r="AK108" s="366">
        <v>0</v>
      </c>
      <c r="AL108" s="366">
        <v>0</v>
      </c>
    </row>
    <row r="109" spans="1:38" ht="12" x14ac:dyDescent="0.2">
      <c r="B109" s="379" t="s">
        <v>111</v>
      </c>
      <c r="C109" s="379"/>
      <c r="D109" s="379"/>
      <c r="E109" s="379"/>
      <c r="F109" s="57">
        <v>1892.0429802123401</v>
      </c>
      <c r="G109" s="57">
        <v>1867.5626252998959</v>
      </c>
      <c r="H109" s="57">
        <v>1612.468926578767</v>
      </c>
      <c r="I109" s="57">
        <v>785.95551772819806</v>
      </c>
      <c r="J109" s="57">
        <v>785.95551772819806</v>
      </c>
      <c r="K109" s="57">
        <v>1121.3327353517152</v>
      </c>
      <c r="L109" s="57">
        <v>917.74019527747191</v>
      </c>
      <c r="M109" s="57">
        <v>961.09921876726605</v>
      </c>
      <c r="N109" s="57">
        <v>415.77205790841595</v>
      </c>
      <c r="O109" s="57">
        <v>393.33674839072108</v>
      </c>
      <c r="P109" s="57">
        <v>792.88520778761108</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57">
        <v>0</v>
      </c>
      <c r="AJ109" s="366">
        <v>0</v>
      </c>
      <c r="AK109" s="366">
        <v>0</v>
      </c>
      <c r="AL109" s="366">
        <v>0</v>
      </c>
    </row>
    <row r="110" spans="1:38" ht="12" x14ac:dyDescent="0.2">
      <c r="C110" s="392" t="s">
        <v>30</v>
      </c>
      <c r="F110" s="57">
        <v>1445.3388108903539</v>
      </c>
      <c r="G110" s="57">
        <v>1394.48196243958</v>
      </c>
      <c r="H110" s="57">
        <v>1124.913516095276</v>
      </c>
      <c r="I110" s="57">
        <v>663.78095197939297</v>
      </c>
      <c r="J110" s="57">
        <v>663.78095197939297</v>
      </c>
      <c r="K110" s="57">
        <v>823.95346009153889</v>
      </c>
      <c r="L110" s="57">
        <v>692.35103951236295</v>
      </c>
      <c r="M110" s="57">
        <v>740.57516004198794</v>
      </c>
      <c r="N110" s="57">
        <v>406.11117282771198</v>
      </c>
      <c r="O110" s="57">
        <v>392.05362437062797</v>
      </c>
      <c r="P110" s="57">
        <v>672.89543289656194</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57">
        <v>0</v>
      </c>
      <c r="AJ110" s="366">
        <v>0</v>
      </c>
      <c r="AK110" s="366">
        <v>0</v>
      </c>
      <c r="AL110" s="366">
        <v>0</v>
      </c>
    </row>
    <row r="111" spans="1:38" ht="12" x14ac:dyDescent="0.2">
      <c r="B111" s="379" t="s">
        <v>31</v>
      </c>
      <c r="F111" s="57">
        <v>15253.197732843699</v>
      </c>
      <c r="G111" s="57">
        <v>16612.1341035203</v>
      </c>
      <c r="H111" s="57">
        <v>16929.592718787299</v>
      </c>
      <c r="I111" s="57">
        <v>19200.183916648799</v>
      </c>
      <c r="J111" s="57">
        <v>19200.183916648799</v>
      </c>
      <c r="K111" s="57">
        <v>17788.4404876515</v>
      </c>
      <c r="L111" s="57">
        <v>16615.645924644996</v>
      </c>
      <c r="M111" s="57">
        <v>16946.5375857748</v>
      </c>
      <c r="N111" s="57">
        <v>16613.241615960098</v>
      </c>
      <c r="O111" s="57">
        <v>15400.574058</v>
      </c>
      <c r="P111" s="57">
        <v>16743.646598367599</v>
      </c>
      <c r="Q111" s="57">
        <v>15025.027268701198</v>
      </c>
      <c r="R111" s="57">
        <v>14611.348424068001</v>
      </c>
      <c r="S111" s="57">
        <v>13641.869154461097</v>
      </c>
      <c r="T111" s="57">
        <v>14667.375487938998</v>
      </c>
      <c r="U111" s="57">
        <v>14378.339893300101</v>
      </c>
      <c r="V111" s="57">
        <v>15855.872014424402</v>
      </c>
      <c r="W111" s="57">
        <v>14151.112540387199</v>
      </c>
      <c r="X111" s="57">
        <v>12307.494460428899</v>
      </c>
      <c r="Y111" s="57">
        <v>12930.7833096617</v>
      </c>
      <c r="Z111" s="57">
        <v>13858.513563977898</v>
      </c>
      <c r="AA111" s="57">
        <v>14087.332351298201</v>
      </c>
      <c r="AB111" s="57">
        <v>11904.356063270099</v>
      </c>
      <c r="AC111" s="57">
        <v>10632.609031243601</v>
      </c>
      <c r="AD111" s="57">
        <v>10589.2937813473</v>
      </c>
      <c r="AE111" s="57">
        <v>9719.8029560920986</v>
      </c>
      <c r="AF111" s="57">
        <v>9255.8617839999988</v>
      </c>
      <c r="AG111" s="57">
        <v>9894.0772924158991</v>
      </c>
      <c r="AH111" s="57">
        <v>9893.7684084002994</v>
      </c>
      <c r="AI111" s="57">
        <v>10378.669136082799</v>
      </c>
      <c r="AJ111" s="367">
        <v>11418.235384685697</v>
      </c>
      <c r="AK111" s="367">
        <v>11864.42</v>
      </c>
      <c r="AL111" s="367">
        <v>12293.489795747</v>
      </c>
    </row>
    <row r="112" spans="1:38" ht="12.75" x14ac:dyDescent="0.2">
      <c r="B112" s="375"/>
      <c r="C112" s="365" t="s">
        <v>30</v>
      </c>
      <c r="E112" s="379"/>
      <c r="F112" s="57">
        <v>8421.2929038553084</v>
      </c>
      <c r="G112" s="57">
        <v>9785.662481880523</v>
      </c>
      <c r="H112" s="57">
        <v>8676.6966430030989</v>
      </c>
      <c r="I112" s="57">
        <v>10725.681661640299</v>
      </c>
      <c r="J112" s="57">
        <v>10725.681661640299</v>
      </c>
      <c r="K112" s="57">
        <v>8932.3220422684608</v>
      </c>
      <c r="L112" s="57">
        <v>7710.2541052405495</v>
      </c>
      <c r="M112" s="57">
        <v>7183.3716528728828</v>
      </c>
      <c r="N112" s="57">
        <v>5967.997665814225</v>
      </c>
      <c r="O112" s="57">
        <v>5350.1664256198101</v>
      </c>
      <c r="P112" s="57">
        <v>6248.7861518821046</v>
      </c>
      <c r="Q112" s="57">
        <v>5999.5494958631243</v>
      </c>
      <c r="R112" s="57">
        <v>6409.0232477821528</v>
      </c>
      <c r="S112" s="57">
        <v>5402.1759256233663</v>
      </c>
      <c r="T112" s="57">
        <v>6805.5609336075095</v>
      </c>
      <c r="U112" s="57">
        <v>7136.518394207892</v>
      </c>
      <c r="V112" s="57">
        <v>7281.6991987562287</v>
      </c>
      <c r="W112" s="57">
        <v>6108.0540314899818</v>
      </c>
      <c r="X112" s="57">
        <v>4676.0934268583405</v>
      </c>
      <c r="Y112" s="57">
        <v>5316.5079148045161</v>
      </c>
      <c r="Z112" s="57">
        <v>5873.3147106894876</v>
      </c>
      <c r="AA112" s="57">
        <v>5176.7430929792572</v>
      </c>
      <c r="AB112" s="57">
        <v>4165.0859739120378</v>
      </c>
      <c r="AC112" s="57">
        <v>2891.6681938597244</v>
      </c>
      <c r="AD112" s="57">
        <v>3583.0508639451618</v>
      </c>
      <c r="AE112" s="57">
        <v>2574.9479650975109</v>
      </c>
      <c r="AF112" s="57">
        <v>1173.089966</v>
      </c>
      <c r="AG112" s="57">
        <v>1536.700512425333</v>
      </c>
      <c r="AH112" s="57">
        <v>1647.7004383114199</v>
      </c>
      <c r="AI112" s="57">
        <v>1750.182640522477</v>
      </c>
      <c r="AJ112" s="367">
        <v>2689.1211499887163</v>
      </c>
      <c r="AK112" s="367">
        <v>1612.19</v>
      </c>
      <c r="AL112" s="367">
        <v>2142.0714635339473</v>
      </c>
    </row>
    <row r="113" spans="1:38" ht="12" x14ac:dyDescent="0.2">
      <c r="A113" s="388"/>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row>
    <row r="114" spans="1:38" s="393" customFormat="1" ht="25.5" customHeight="1" x14ac:dyDescent="0.2">
      <c r="A114" s="375" t="s">
        <v>118</v>
      </c>
      <c r="C114" s="375"/>
      <c r="D114" s="394"/>
      <c r="E114" s="381"/>
      <c r="F114" s="58">
        <v>27171.177614296259</v>
      </c>
      <c r="G114" s="58">
        <v>27350.244451132545</v>
      </c>
      <c r="H114" s="58">
        <v>28155.457796114326</v>
      </c>
      <c r="I114" s="58">
        <v>30309.766031282554</v>
      </c>
      <c r="J114" s="58">
        <v>30309.766031282554</v>
      </c>
      <c r="K114" s="58">
        <v>29057.270816512377</v>
      </c>
      <c r="L114" s="58">
        <v>26605.372444728571</v>
      </c>
      <c r="M114" s="58">
        <v>27000.130121230151</v>
      </c>
      <c r="N114" s="58">
        <v>26575.791907065002</v>
      </c>
      <c r="O114" s="58">
        <v>26985.336835965176</v>
      </c>
      <c r="P114" s="58">
        <v>28415.34924187791</v>
      </c>
      <c r="Q114" s="58">
        <v>25637.971311312256</v>
      </c>
      <c r="R114" s="58">
        <v>25393.442311250248</v>
      </c>
      <c r="S114" s="58">
        <v>24168.399277320823</v>
      </c>
      <c r="T114" s="58">
        <v>25486.193616780787</v>
      </c>
      <c r="U114" s="58">
        <v>25485.319674720893</v>
      </c>
      <c r="V114" s="58">
        <v>28091.865073428718</v>
      </c>
      <c r="W114" s="58">
        <v>26560.905700273339</v>
      </c>
      <c r="X114" s="58">
        <v>25124.97546178244</v>
      </c>
      <c r="Y114" s="58">
        <v>25174.344734918974</v>
      </c>
      <c r="Z114" s="58">
        <v>25892.620100524418</v>
      </c>
      <c r="AA114" s="58">
        <v>25549.500127977204</v>
      </c>
      <c r="AB114" s="58">
        <v>23108.418455325445</v>
      </c>
      <c r="AC114" s="58">
        <v>21821.503542478116</v>
      </c>
      <c r="AD114" s="58">
        <v>21962.224161427595</v>
      </c>
      <c r="AE114" s="58">
        <v>21114.131419343394</v>
      </c>
      <c r="AF114" s="58">
        <v>20691.707484481864</v>
      </c>
      <c r="AG114" s="58">
        <v>19951.750350497456</v>
      </c>
      <c r="AH114" s="58">
        <v>20303.178410227585</v>
      </c>
      <c r="AI114" s="58">
        <v>21951.407817389638</v>
      </c>
      <c r="AJ114" s="395">
        <v>22018.552054957865</v>
      </c>
      <c r="AK114" s="395">
        <v>22411.24</v>
      </c>
      <c r="AL114" s="395">
        <v>24448.673255898451</v>
      </c>
    </row>
    <row r="115" spans="1:38" ht="13.5" customHeight="1" x14ac:dyDescent="0.2">
      <c r="A115" s="375" t="s">
        <v>119</v>
      </c>
      <c r="B115" s="366"/>
      <c r="F115" s="58">
        <v>24567.419972265088</v>
      </c>
      <c r="G115" s="58">
        <v>25450.648259403282</v>
      </c>
      <c r="H115" s="58">
        <v>25496.707979018676</v>
      </c>
      <c r="I115" s="58">
        <v>28256.557732189056</v>
      </c>
      <c r="J115" s="58">
        <v>28256.557732189056</v>
      </c>
      <c r="K115" s="58">
        <v>26794.738447548549</v>
      </c>
      <c r="L115" s="58">
        <v>24965.273044064688</v>
      </c>
      <c r="M115" s="58">
        <v>25472.745994251753</v>
      </c>
      <c r="N115" s="58">
        <v>25361.252976528845</v>
      </c>
      <c r="O115" s="58">
        <v>25458.479729362829</v>
      </c>
      <c r="P115" s="58">
        <v>27622.464034090299</v>
      </c>
      <c r="Q115" s="58">
        <v>25310.684502878445</v>
      </c>
      <c r="R115" s="58">
        <v>25393.442311250248</v>
      </c>
      <c r="S115" s="58">
        <v>24168.399277066696</v>
      </c>
      <c r="T115" s="58">
        <v>25486.193616780787</v>
      </c>
      <c r="U115" s="58">
        <v>25485.319674720893</v>
      </c>
      <c r="V115" s="58">
        <v>28091.865073428718</v>
      </c>
      <c r="W115" s="58">
        <v>26560.905700273339</v>
      </c>
      <c r="X115" s="58">
        <v>25124.97546178244</v>
      </c>
      <c r="Y115" s="58">
        <v>25174.344734918974</v>
      </c>
      <c r="Z115" s="58">
        <v>25892.620100524418</v>
      </c>
      <c r="AA115" s="58">
        <v>25549.500127977204</v>
      </c>
      <c r="AB115" s="58">
        <v>23108.418455325445</v>
      </c>
      <c r="AC115" s="58">
        <v>21821.503542478116</v>
      </c>
      <c r="AD115" s="58">
        <v>21962.224161427595</v>
      </c>
      <c r="AE115" s="58">
        <v>21114.131419343394</v>
      </c>
      <c r="AF115" s="58">
        <v>20691.707484481864</v>
      </c>
      <c r="AG115" s="58">
        <v>19951.750350497456</v>
      </c>
      <c r="AH115" s="58">
        <v>20303.178410227585</v>
      </c>
      <c r="AI115" s="58">
        <v>21951.407817389638</v>
      </c>
      <c r="AJ115" s="395">
        <v>22018.552054957865</v>
      </c>
      <c r="AK115" s="395">
        <v>22411.24</v>
      </c>
      <c r="AL115" s="395">
        <v>24448.673255898451</v>
      </c>
    </row>
    <row r="116" spans="1:38" ht="20.25" customHeight="1" x14ac:dyDescent="0.2">
      <c r="AG116" s="367"/>
      <c r="AH116" s="367"/>
      <c r="AI116" s="367"/>
    </row>
    <row r="117" spans="1:38" ht="12" hidden="1" customHeight="1" x14ac:dyDescent="0.2">
      <c r="A117" s="366"/>
      <c r="B117" s="366"/>
      <c r="C117" s="366"/>
      <c r="D117" s="366"/>
      <c r="AG117" s="367"/>
      <c r="AH117" s="367"/>
      <c r="AI117" s="367"/>
    </row>
    <row r="118" spans="1:38" ht="12" hidden="1" x14ac:dyDescent="0.2">
      <c r="A118" s="386"/>
      <c r="B118" s="379"/>
      <c r="C118" s="379"/>
      <c r="D118" s="379"/>
      <c r="E118" s="379"/>
      <c r="AG118" s="367"/>
      <c r="AH118" s="367"/>
      <c r="AI118" s="367"/>
    </row>
    <row r="119" spans="1:38" ht="12" hidden="1" x14ac:dyDescent="0.2">
      <c r="A119" s="386"/>
      <c r="B119" s="379"/>
      <c r="C119" s="379"/>
      <c r="D119" s="379"/>
      <c r="E119" s="379"/>
      <c r="P119" s="366">
        <v>-14117.67537518081</v>
      </c>
      <c r="V119" s="366">
        <v>-16141.705814743025</v>
      </c>
      <c r="W119" s="366">
        <v>-13705.267561547706</v>
      </c>
      <c r="X119" s="366">
        <v>-13638.482483948368</v>
      </c>
      <c r="Y119" s="366">
        <v>-13544.882208920686</v>
      </c>
      <c r="Z119" s="366">
        <v>-17907.726397057995</v>
      </c>
      <c r="AA119" s="366">
        <v>-18527.052830482004</v>
      </c>
      <c r="AB119" s="366">
        <v>-15286.719622625737</v>
      </c>
      <c r="AC119" s="366">
        <v>-16348.332459323694</v>
      </c>
      <c r="AD119" s="366">
        <v>-14786.38371672955</v>
      </c>
      <c r="AE119" s="366">
        <v>-15796.662502567866</v>
      </c>
      <c r="AF119" s="366">
        <v>-14459.514368919999</v>
      </c>
      <c r="AG119" s="367">
        <v>-12802.139981338842</v>
      </c>
      <c r="AH119" s="367">
        <v>-13400.49672643176</v>
      </c>
      <c r="AI119" s="367">
        <v>-16003.851766412996</v>
      </c>
      <c r="AJ119" s="367">
        <v>-14944.461341390001</v>
      </c>
      <c r="AK119" s="367">
        <v>-17050</v>
      </c>
      <c r="AL119" s="367">
        <v>-18114.723763994942</v>
      </c>
    </row>
    <row r="120" spans="1:38" ht="12" hidden="1" x14ac:dyDescent="0.2">
      <c r="A120" s="386"/>
      <c r="C120" s="379"/>
      <c r="D120" s="379"/>
      <c r="E120" s="379"/>
      <c r="P120" s="366">
        <v>-6024.4648233299995</v>
      </c>
      <c r="V120" s="366">
        <v>-6033.2271977700002</v>
      </c>
      <c r="W120" s="366">
        <v>-6029.0644677700002</v>
      </c>
      <c r="X120" s="366">
        <v>-6058.95343779</v>
      </c>
      <c r="Y120" s="366">
        <v>-6056.8241077799994</v>
      </c>
      <c r="Z120" s="366">
        <v>-6050.1651177700005</v>
      </c>
      <c r="AA120" s="366">
        <v>-6024.7362477799998</v>
      </c>
      <c r="AB120" s="366">
        <v>-6018.8609577799998</v>
      </c>
      <c r="AC120" s="366">
        <v>-6000.0512277700009</v>
      </c>
      <c r="AD120" s="366">
        <v>-6002.0012677799996</v>
      </c>
      <c r="AE120" s="366">
        <v>-6011.9421277799993</v>
      </c>
      <c r="AF120" s="366">
        <v>-8020.2548477700002</v>
      </c>
      <c r="AG120" s="367">
        <v>-5992.5252700000001</v>
      </c>
      <c r="AH120" s="367">
        <v>-6006.7056211099998</v>
      </c>
      <c r="AI120" s="367">
        <v>-6017.5908244399998</v>
      </c>
      <c r="AJ120" s="367">
        <v>-6018.2923099999998</v>
      </c>
      <c r="AK120" s="367">
        <v>-6029.68</v>
      </c>
      <c r="AL120" s="367">
        <v>-6042.2586144399993</v>
      </c>
    </row>
    <row r="121" spans="1:38" ht="12" hidden="1" x14ac:dyDescent="0.2">
      <c r="A121" s="386"/>
      <c r="C121" s="379"/>
      <c r="D121" s="379"/>
      <c r="E121" s="379"/>
      <c r="P121" s="366">
        <v>0</v>
      </c>
      <c r="V121" s="366">
        <v>0</v>
      </c>
      <c r="W121" s="366">
        <v>0</v>
      </c>
      <c r="X121" s="366">
        <v>0</v>
      </c>
      <c r="Y121" s="366">
        <v>0</v>
      </c>
      <c r="Z121" s="366">
        <v>0</v>
      </c>
      <c r="AA121" s="366">
        <v>0</v>
      </c>
      <c r="AB121" s="366">
        <v>0</v>
      </c>
      <c r="AC121" s="366">
        <v>0</v>
      </c>
      <c r="AD121" s="366">
        <v>0</v>
      </c>
      <c r="AE121" s="366">
        <v>0</v>
      </c>
      <c r="AF121" s="366">
        <v>0</v>
      </c>
      <c r="AG121" s="367">
        <v>0</v>
      </c>
      <c r="AH121" s="367">
        <v>0</v>
      </c>
      <c r="AI121" s="367">
        <v>0</v>
      </c>
      <c r="AJ121" s="366">
        <v>0</v>
      </c>
      <c r="AK121" s="366">
        <v>0</v>
      </c>
      <c r="AL121" s="366">
        <v>0</v>
      </c>
    </row>
    <row r="122" spans="1:38" ht="12" hidden="1" x14ac:dyDescent="0.2">
      <c r="A122" s="386"/>
      <c r="C122" s="379"/>
      <c r="D122" s="379"/>
      <c r="E122" s="379"/>
      <c r="P122" s="366">
        <v>0</v>
      </c>
      <c r="V122" s="366">
        <v>0</v>
      </c>
      <c r="W122" s="366">
        <v>0</v>
      </c>
      <c r="X122" s="366">
        <v>0</v>
      </c>
      <c r="Y122" s="366">
        <v>0</v>
      </c>
      <c r="Z122" s="366">
        <v>0</v>
      </c>
      <c r="AA122" s="366">
        <v>0</v>
      </c>
      <c r="AB122" s="366">
        <v>0</v>
      </c>
      <c r="AC122" s="366">
        <v>0</v>
      </c>
      <c r="AD122" s="366">
        <v>0</v>
      </c>
      <c r="AE122" s="366">
        <v>0</v>
      </c>
      <c r="AF122" s="366">
        <v>0</v>
      </c>
      <c r="AG122" s="367">
        <v>0</v>
      </c>
      <c r="AH122" s="367">
        <v>0</v>
      </c>
      <c r="AI122" s="367">
        <v>0</v>
      </c>
      <c r="AJ122" s="366">
        <v>0</v>
      </c>
      <c r="AK122" s="366">
        <v>0</v>
      </c>
      <c r="AL122" s="366">
        <v>0</v>
      </c>
    </row>
    <row r="123" spans="1:38" ht="12" hidden="1" x14ac:dyDescent="0.2">
      <c r="A123" s="386"/>
      <c r="B123" s="379"/>
      <c r="C123" s="379"/>
      <c r="D123" s="379"/>
      <c r="E123" s="379"/>
      <c r="P123" s="366">
        <v>-7473.4899730489733</v>
      </c>
      <c r="V123" s="366">
        <v>-8309.8769368359335</v>
      </c>
      <c r="W123" s="366">
        <v>-7228.3605590974339</v>
      </c>
      <c r="X123" s="366">
        <v>-6735.5111686273249</v>
      </c>
      <c r="Y123" s="366">
        <v>-5618.9617046725416</v>
      </c>
      <c r="Z123" s="366">
        <v>-4376.9290120004998</v>
      </c>
      <c r="AA123" s="366">
        <v>-3102.939951293542</v>
      </c>
      <c r="AB123" s="366">
        <v>-2251.2734799886211</v>
      </c>
      <c r="AC123" s="366">
        <v>-1512.0821208053887</v>
      </c>
      <c r="AD123" s="366">
        <v>-1174.9595342401299</v>
      </c>
      <c r="AE123" s="366">
        <v>-1182.75859839691</v>
      </c>
      <c r="AF123" s="366">
        <v>-1037.0885914099999</v>
      </c>
      <c r="AG123" s="367">
        <v>-1650.2984519830438</v>
      </c>
      <c r="AH123" s="367">
        <v>-2096.8325485436981</v>
      </c>
      <c r="AI123" s="367">
        <v>-2465.036899911081</v>
      </c>
      <c r="AJ123" s="367">
        <v>-2547.1379528000002</v>
      </c>
      <c r="AK123" s="367">
        <v>-2827</v>
      </c>
      <c r="AL123" s="367">
        <v>-2709.8268861926031</v>
      </c>
    </row>
    <row r="124" spans="1:38" ht="12" hidden="1" x14ac:dyDescent="0.2">
      <c r="A124" s="386"/>
      <c r="B124" s="379"/>
      <c r="C124" s="379"/>
      <c r="D124" s="379"/>
      <c r="E124" s="379"/>
      <c r="P124" s="366">
        <v>0</v>
      </c>
      <c r="V124" s="366">
        <v>0</v>
      </c>
      <c r="W124" s="366">
        <v>0</v>
      </c>
      <c r="X124" s="366">
        <v>1.9999980926513672E-8</v>
      </c>
      <c r="Y124" s="366">
        <v>1.443457044661045E-7</v>
      </c>
      <c r="Z124" s="366">
        <v>0</v>
      </c>
      <c r="AA124" s="366">
        <v>-1.5499999523162842E-6</v>
      </c>
      <c r="AB124" s="366">
        <v>1.4099999964237213E-6</v>
      </c>
      <c r="AC124" s="366">
        <v>0</v>
      </c>
      <c r="AD124" s="366">
        <v>0</v>
      </c>
      <c r="AE124" s="366">
        <v>0</v>
      </c>
      <c r="AF124" s="366">
        <v>-9.9999999999999995E-7</v>
      </c>
      <c r="AG124" s="367">
        <v>-245.77595269999998</v>
      </c>
      <c r="AH124" s="367">
        <v>2.4000000953674314E-7</v>
      </c>
      <c r="AI124" s="367">
        <v>1.7999999523162842E-6</v>
      </c>
      <c r="AJ124" s="366">
        <v>9.9999999999999995E-7</v>
      </c>
      <c r="AK124" s="366">
        <v>0</v>
      </c>
      <c r="AL124" s="366">
        <v>0</v>
      </c>
    </row>
    <row r="125" spans="1:38" ht="12" hidden="1" x14ac:dyDescent="0.2">
      <c r="A125" s="386"/>
      <c r="B125" s="379"/>
      <c r="C125" s="379"/>
      <c r="D125" s="379"/>
      <c r="E125" s="379"/>
      <c r="P125" s="366">
        <v>0</v>
      </c>
      <c r="V125" s="366">
        <v>0</v>
      </c>
      <c r="W125" s="366">
        <v>0</v>
      </c>
      <c r="X125" s="366">
        <v>0</v>
      </c>
      <c r="Y125" s="366">
        <v>0</v>
      </c>
      <c r="Z125" s="366">
        <v>0</v>
      </c>
      <c r="AA125" s="366">
        <v>0</v>
      </c>
      <c r="AB125" s="366">
        <v>0</v>
      </c>
      <c r="AC125" s="366">
        <v>0</v>
      </c>
      <c r="AD125" s="366">
        <v>0</v>
      </c>
      <c r="AE125" s="366">
        <v>0</v>
      </c>
      <c r="AF125" s="366">
        <v>0</v>
      </c>
      <c r="AG125" s="367">
        <v>0</v>
      </c>
      <c r="AH125" s="367">
        <v>0</v>
      </c>
      <c r="AI125" s="367">
        <v>0</v>
      </c>
      <c r="AJ125" s="366">
        <v>0</v>
      </c>
      <c r="AK125" s="366">
        <v>0</v>
      </c>
      <c r="AL125" s="366">
        <v>0</v>
      </c>
    </row>
    <row r="126" spans="1:38" ht="12" hidden="1" x14ac:dyDescent="0.2">
      <c r="A126" s="386"/>
      <c r="B126" s="379"/>
      <c r="C126" s="379"/>
      <c r="D126" s="379"/>
      <c r="E126" s="379"/>
      <c r="AG126" s="367"/>
      <c r="AH126" s="367"/>
      <c r="AI126" s="367"/>
    </row>
    <row r="127" spans="1:38" s="393" customFormat="1" ht="29.25" customHeight="1" x14ac:dyDescent="0.2">
      <c r="A127" s="383" t="s">
        <v>120</v>
      </c>
      <c r="B127" s="365"/>
      <c r="C127" s="365"/>
      <c r="D127" s="381"/>
      <c r="E127" s="366" t="s">
        <v>77</v>
      </c>
      <c r="F127" s="58">
        <v>-24567.176986883351</v>
      </c>
      <c r="G127" s="58">
        <v>-25449.607464602399</v>
      </c>
      <c r="H127" s="58">
        <v>-25497.99188869126</v>
      </c>
      <c r="I127" s="58">
        <v>-28257.678925540451</v>
      </c>
      <c r="J127" s="58">
        <v>-28257.678925540451</v>
      </c>
      <c r="K127" s="58">
        <v>-26778.976605293956</v>
      </c>
      <c r="L127" s="58">
        <v>-24964.677882592878</v>
      </c>
      <c r="M127" s="58">
        <v>-25473.391940882419</v>
      </c>
      <c r="N127" s="58">
        <v>-25360.303300761254</v>
      </c>
      <c r="O127" s="58">
        <v>-25461.711734120265</v>
      </c>
      <c r="P127" s="58">
        <v>-27615.630171559784</v>
      </c>
      <c r="Q127" s="58">
        <v>-25312.446858907999</v>
      </c>
      <c r="R127" s="58">
        <v>-25393.685625426457</v>
      </c>
      <c r="S127" s="58">
        <v>-24167.20239390343</v>
      </c>
      <c r="T127" s="58">
        <v>-25487.227363375267</v>
      </c>
      <c r="U127" s="58">
        <v>-25488.696198517857</v>
      </c>
      <c r="V127" s="58">
        <v>-28094.809949348961</v>
      </c>
      <c r="W127" s="58">
        <v>-26562.48458841514</v>
      </c>
      <c r="X127" s="58">
        <v>-25126.697380345689</v>
      </c>
      <c r="Y127" s="58">
        <v>-25174.698055228881</v>
      </c>
      <c r="Z127" s="58">
        <v>-25894.820526828495</v>
      </c>
      <c r="AA127" s="58">
        <v>-25553.800901105544</v>
      </c>
      <c r="AB127" s="58">
        <v>-23110.284298984359</v>
      </c>
      <c r="AC127" s="58">
        <v>-21820.465807899087</v>
      </c>
      <c r="AD127" s="58">
        <v>-21963.344518749676</v>
      </c>
      <c r="AE127" s="58">
        <v>-21113.363228744776</v>
      </c>
      <c r="AF127" s="58">
        <v>-20692.575689039997</v>
      </c>
      <c r="AG127" s="58">
        <v>-19953.411794021886</v>
      </c>
      <c r="AH127" s="58">
        <v>-20304.800173845451</v>
      </c>
      <c r="AI127" s="58">
        <v>-21950.859992964077</v>
      </c>
      <c r="AJ127" s="395">
        <v>-22019.287602730001</v>
      </c>
      <c r="AK127" s="395">
        <v>-22412.86</v>
      </c>
      <c r="AL127" s="395">
        <v>-24446.809264627547</v>
      </c>
    </row>
    <row r="128" spans="1:38" ht="12" x14ac:dyDescent="0.2">
      <c r="A128" s="386"/>
      <c r="B128" s="379"/>
      <c r="C128" s="379"/>
      <c r="D128" s="379"/>
      <c r="E128" s="379"/>
    </row>
    <row r="129" spans="1:5" ht="12" x14ac:dyDescent="0.2">
      <c r="A129" s="386"/>
      <c r="B129" s="379"/>
      <c r="C129" s="379"/>
      <c r="D129" s="379"/>
      <c r="E129" s="379"/>
    </row>
  </sheetData>
  <pageMargins left="0.35433070866141736" right="3.937007874015748E-2" top="0.19685039370078741" bottom="0.19685039370078741" header="0.35433070866141736" footer="0.51181102362204722"/>
  <pageSetup paperSize="9" scale="26" orientation="landscape" r:id="rId1"/>
  <headerFooter alignWithMargins="0"/>
  <rowBreaks count="1" manualBreakCount="1">
    <brk id="65" max="16383" man="1"/>
  </rowBreaks>
  <colBreaks count="1" manualBreakCount="1">
    <brk id="1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9" activePane="bottomLeft" state="frozen"/>
      <selection pane="bottomLeft" activeCell="G34" sqref="G34"/>
    </sheetView>
  </sheetViews>
  <sheetFormatPr defaultRowHeight="15.75" x14ac:dyDescent="0.25"/>
  <cols>
    <col min="1" max="1" width="2.85546875" style="1" customWidth="1"/>
    <col min="2" max="2" width="5" style="5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66">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3"/>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66">
        <v>2</v>
      </c>
      <c r="C44" s="21" t="s">
        <v>24</v>
      </c>
      <c r="L44" s="79">
        <v>6756.9104131429103</v>
      </c>
      <c r="N44" s="413">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66">
        <v>3</v>
      </c>
      <c r="C46" s="21" t="s">
        <v>25</v>
      </c>
      <c r="L46" s="79">
        <v>13144.405587572299</v>
      </c>
      <c r="N46" s="413">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66">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66">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14482.406795005099</v>
      </c>
      <c r="M56" s="417"/>
      <c r="N56" s="10">
        <v>12293.489795747</v>
      </c>
    </row>
    <row r="57" spans="1:32" s="28" customFormat="1" ht="15.75" customHeight="1" x14ac:dyDescent="0.2">
      <c r="G57" s="14" t="s">
        <v>30</v>
      </c>
      <c r="L57" s="80">
        <v>3493.6416825603774</v>
      </c>
      <c r="M57" s="417"/>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424</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424</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416</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416</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416</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416</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I41" sqref="I41"/>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3"/>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6657</v>
      </c>
      <c r="N44" s="413">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12572</v>
      </c>
      <c r="N46" s="413">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3">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17138</v>
      </c>
      <c r="M56" s="417"/>
      <c r="N56" s="10">
        <v>11864.419836000001</v>
      </c>
    </row>
    <row r="57" spans="1:32" s="28" customFormat="1" ht="15.75" customHeight="1" x14ac:dyDescent="0.2">
      <c r="G57" s="14" t="s">
        <v>30</v>
      </c>
      <c r="L57" s="80">
        <v>4110</v>
      </c>
      <c r="M57" s="417"/>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424</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424</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416</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416</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416</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416</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im:links xmlns:im="http://www.autonomy.com/WorkSite">
  <im:linkstream>C:\Users\325393\AppData\Local\Temp\NetRight\Links\Markets\970907_1.xlsm?!nrtdms:0:!session:BOE-DMS:!database:Markets:!document:970907,1:?Y*</im:linkstream>
</im:link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3CF54-4CEE-4F8F-AE5D-AA8912424DC6}">
  <ds:schemaRefs>
    <ds:schemaRef ds:uri="http://schemas.microsoft.com/office/2006/documentManagement/types"/>
    <ds:schemaRef ds:uri="http://purl.org/dc/terms/"/>
    <ds:schemaRef ds:uri="http://schemas.microsoft.com/sharepoint/v3"/>
    <ds:schemaRef ds:uri="http://purl.org/dc/elements/1.1/"/>
    <ds:schemaRef ds:uri="http://schemas.microsoft.com/office/infopath/2007/PartnerControls"/>
    <ds:schemaRef ds:uri="F336BF2A-092E-46EF-B2C1-9B3F8E309711"/>
    <ds:schemaRef ds:uri="http://www.w3.org/XML/1998/namespace"/>
    <ds:schemaRef ds:uri="http://schemas.microsoft.com/sharepoint/v3/fields"/>
    <ds:schemaRef ds:uri="http://schemas.openxmlformats.org/package/2006/metadata/core-properties"/>
    <ds:schemaRef ds:uri="a5edd0e9-353e-4089-bcbc-d9218926e91f"/>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1DDA36B-216A-469E-B058-2B12DDE5029C}">
  <ds:schemaRefs>
    <ds:schemaRef ds:uri="http://www.autonomy.com/WorkSite"/>
  </ds:schemaRefs>
</ds:datastoreItem>
</file>

<file path=customXml/itemProps4.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807</vt:i4>
      </vt:variant>
    </vt:vector>
  </HeadingPairs>
  <TitlesOfParts>
    <vt:vector size="841" baseType="lpstr">
      <vt:lpstr>Logs</vt:lpstr>
      <vt:lpstr>Proposed Changes</vt:lpstr>
      <vt:lpstr>Summary</vt:lpstr>
      <vt:lpstr>Time Series</vt:lpstr>
      <vt:lpstr>Time Series (old)</vt:lpstr>
      <vt:lpstr>TIME SERIES DETAIL</vt:lpstr>
      <vt:lpstr>TIME SERIES DETAIL (old)</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'Aug 17'!BoE_ORA_Foreign</vt:lpstr>
      <vt:lpstr>'Dec 16'!BoE_ORA_Foreign</vt:lpstr>
      <vt:lpstr>'Feb 16'!BoE_ORA_Foreign</vt:lpstr>
      <vt:lpstr>'Feb 17'!BoE_ORA_Foreign</vt:lpstr>
      <vt:lpstr>'Jan 16'!BoE_ORA_Foreign</vt:lpstr>
      <vt:lpstr>'Jan 17'!BoE_ORA_Foreign</vt:lpstr>
      <vt:lpstr>'Jul 16'!BoE_ORA_Foreign</vt:lpstr>
      <vt:lpstr>'Jul 17'!BoE_ORA_Foreign</vt:lpstr>
      <vt:lpstr>'Jun 16'!BoE_ORA_Foreign</vt:lpstr>
      <vt:lpstr>'Jun 17'!BoE_ORA_Foreign</vt:lpstr>
      <vt:lpstr>'Mar 16'!BoE_ORA_Foreign</vt:lpstr>
      <vt:lpstr>'Mar 17'!BoE_ORA_Foreign</vt:lpstr>
      <vt:lpstr>'May 16'!BoE_ORA_Foreign</vt:lpstr>
      <vt:lpstr>'May 17'!BoE_ORA_Foreign</vt:lpstr>
      <vt:lpstr>'Nov 16'!BoE_ORA_Foreign</vt:lpstr>
      <vt:lpstr>'Oct 16'!BoE_ORA_Foreign</vt:lpstr>
      <vt:lpstr>'Sep 16'!BoE_ORA_Foreign</vt:lpstr>
      <vt:lpstr>'Sep 16 (old)'!BoE_ORA_Foreign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'Aug 17'!Print_Area</vt:lpstr>
      <vt:lpstr>'Dec 16'!Print_Area</vt:lpstr>
      <vt:lpstr>'Feb 16'!Print_Area</vt:lpstr>
      <vt:lpstr>'Feb 17'!Print_Area</vt:lpstr>
      <vt:lpstr>'Jan 16'!Print_Area</vt:lpstr>
      <vt:lpstr>'Jan 17'!Print_Area</vt:lpstr>
      <vt:lpstr>'Jul 16'!Print_Area</vt:lpstr>
      <vt:lpstr>'Jul 17'!Print_Area</vt:lpstr>
      <vt:lpstr>'Jun 16'!Print_Area</vt:lpstr>
      <vt:lpstr>'Jun 17'!Print_Area</vt:lpstr>
      <vt:lpstr>'Mar 16'!Print_Area</vt:lpstr>
      <vt:lpstr>'Mar 17'!Print_Area</vt:lpstr>
      <vt:lpstr>'May 16'!Print_Area</vt:lpstr>
      <vt:lpstr>'May 17'!Print_Area</vt:lpstr>
      <vt:lpstr>'Nov 16'!Print_Area</vt:lpstr>
      <vt:lpstr>'Oct 16'!Print_Area</vt:lpstr>
      <vt:lpstr>'Q117 Ccy Annex '!Print_Area</vt:lpstr>
      <vt:lpstr>'Q217 Ccy Annex'!Print_Area</vt:lpstr>
      <vt:lpstr>'Q416 Ccy Annex'!Print_Area</vt:lpstr>
      <vt:lpstr>'Sep 16'!Print_Area</vt:lpstr>
      <vt:lpstr>'Sep 16 (old)'!Print_Area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Bank of England</dc:creator>
  <cp:lastModifiedBy>Cottis, Michelle</cp:lastModifiedBy>
  <cp:lastPrinted>2017-04-04T09:51:59Z</cp:lastPrinted>
  <dcterms:created xsi:type="dcterms:W3CDTF">2000-02-24T16:45:14Z</dcterms:created>
  <dcterms:modified xsi:type="dcterms:W3CDTF">2017-09-04T12:07:33Z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